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__OpenSolver__" sheetId="1" r:id="rId4"/>
    <sheet state="hidden" name="__Solver__" sheetId="2" r:id="rId5"/>
    <sheet state="hidden" name="__Solver___conflict1037720202" sheetId="3" r:id="rId6"/>
    <sheet state="hidden" name="__Solver___conflict797910429" sheetId="4" r:id="rId7"/>
    <sheet state="hidden" name="__Solver___conflict443047301" sheetId="5" r:id="rId8"/>
    <sheet state="visible" name="XOM" sheetId="6" r:id="rId9"/>
    <sheet state="visible" name="BAC" sheetId="7" r:id="rId10"/>
    <sheet state="visible" name="IBM" sheetId="8" r:id="rId11"/>
    <sheet state="visible" name="PFE" sheetId="9" r:id="rId12"/>
    <sheet state="visible" name="TSLA" sheetId="10" r:id="rId13"/>
    <sheet state="visible" name="Portfolio Optimization 15-20" sheetId="11" r:id="rId14"/>
  </sheets>
  <definedNames>
    <definedName localSheetId="10" name="solver_lhs1">'Portfolio Optimization 15-20'!$M$10</definedName>
    <definedName localSheetId="10" name="solver_lhs4">'Portfolio Optimization 15-20'!$M$12</definedName>
    <definedName localSheetId="10" name="solver_lhs6">'Portfolio Optimization 15-20'!$M$8</definedName>
    <definedName localSheetId="10" name="solver_lhs2">'Portfolio Optimization 15-20'!$M$11</definedName>
    <definedName localSheetId="10" name="solver_lhs7">'Portfolio Optimization 15-20'!$M$9</definedName>
    <definedName localSheetId="10" name="solver_lhs3">'Portfolio Optimization 15-20'!$M$12</definedName>
    <definedName localSheetId="10" name="solver_opt">'Portfolio Optimization 15-20'!$H$18</definedName>
    <definedName localSheetId="10" name="solver_adj">'Portfolio Optimization 15-20'!$M$8:$M$12</definedName>
    <definedName localSheetId="10" name="solver_lhs5">'Portfolio Optimization 15-20'!$M$13</definedName>
  </definedNames>
  <calcPr/>
</workbook>
</file>

<file path=xl/sharedStrings.xml><?xml version="1.0" encoding="utf-8"?>
<sst xmlns="http://schemas.openxmlformats.org/spreadsheetml/2006/main" count="7685" uniqueCount="1161">
  <si>
    <t>20215261624732569318</t>
  </si>
  <si>
    <t>4Ah2fmucbCCxXUuu</t>
  </si>
  <si>
    <t>cxMv</t>
  </si>
  <si>
    <t>B3JbAVVf</t>
  </si>
  <si>
    <t>20215261624732567275</t>
  </si>
  <si>
    <t>4FpFrLpGbCpauapL</t>
  </si>
  <si>
    <t>cxQ3</t>
  </si>
  <si>
    <t/>
  </si>
  <si>
    <t>Date</t>
  </si>
  <si>
    <t>Open</t>
  </si>
  <si>
    <t>High</t>
  </si>
  <si>
    <t>Low</t>
  </si>
  <si>
    <t>Close</t>
  </si>
  <si>
    <t>Adj Close</t>
  </si>
  <si>
    <t>Volume</t>
  </si>
  <si>
    <t>Return</t>
  </si>
  <si>
    <t>Rank</t>
  </si>
  <si>
    <t>Ranked Return</t>
  </si>
  <si>
    <t>Expected Return</t>
  </si>
  <si>
    <t>-13,04%</t>
  </si>
  <si>
    <t>Variance</t>
  </si>
  <si>
    <t>-12,14%</t>
  </si>
  <si>
    <t>Std.Dev</t>
  </si>
  <si>
    <t>-10,56%</t>
  </si>
  <si>
    <t>-10,01%</t>
  </si>
  <si>
    <t>p</t>
  </si>
  <si>
    <t>-9,24%</t>
  </si>
  <si>
    <t>Count</t>
  </si>
  <si>
    <t>-7,44%</t>
  </si>
  <si>
    <t>Location</t>
  </si>
  <si>
    <t>-6,21%</t>
  </si>
  <si>
    <t>VaR(p)</t>
  </si>
  <si>
    <t>-5,86%</t>
  </si>
  <si>
    <t>CVaR(p)</t>
  </si>
  <si>
    <t>-4,26%</t>
  </si>
  <si>
    <t>-5,51%</t>
  </si>
  <si>
    <t>-5,26%</t>
  </si>
  <si>
    <t>-5,23%</t>
  </si>
  <si>
    <t>-5,09%</t>
  </si>
  <si>
    <t>-5,03%</t>
  </si>
  <si>
    <t>-4,95%</t>
  </si>
  <si>
    <t>-4,94%</t>
  </si>
  <si>
    <t>-4,91%</t>
  </si>
  <si>
    <t>-4,84%</t>
  </si>
  <si>
    <t>-4,83%</t>
  </si>
  <si>
    <t>-4,80%</t>
  </si>
  <si>
    <t>-4,70%</t>
  </si>
  <si>
    <t>-4,69%</t>
  </si>
  <si>
    <t>-4,51%</t>
  </si>
  <si>
    <t>-4,31%</t>
  </si>
  <si>
    <t>-4,29%</t>
  </si>
  <si>
    <t>-4,21%</t>
  </si>
  <si>
    <t>-4,11%</t>
  </si>
  <si>
    <t>-4,02%</t>
  </si>
  <si>
    <t>-3,91%</t>
  </si>
  <si>
    <t>-3,88%</t>
  </si>
  <si>
    <t>-3,87%</t>
  </si>
  <si>
    <t>-3,85%</t>
  </si>
  <si>
    <t>-3,67%</t>
  </si>
  <si>
    <t>-3,56%</t>
  </si>
  <si>
    <t>-3,54%</t>
  </si>
  <si>
    <t>-3,52%</t>
  </si>
  <si>
    <t>-3,49%</t>
  </si>
  <si>
    <t>-3,44%</t>
  </si>
  <si>
    <t>-3,35%</t>
  </si>
  <si>
    <t>-3,34%</t>
  </si>
  <si>
    <t>-3,33%</t>
  </si>
  <si>
    <t>-3,31%</t>
  </si>
  <si>
    <t>-3,26%</t>
  </si>
  <si>
    <t>-3,23%</t>
  </si>
  <si>
    <t>-3,14%</t>
  </si>
  <si>
    <t>-3,08%</t>
  </si>
  <si>
    <t>-3,04%</t>
  </si>
  <si>
    <t>-2,99%</t>
  </si>
  <si>
    <t>-2,96%</t>
  </si>
  <si>
    <t>-2,90%</t>
  </si>
  <si>
    <t>-2,88%</t>
  </si>
  <si>
    <t>-2,87%</t>
  </si>
  <si>
    <t>-2,83%</t>
  </si>
  <si>
    <t>-2,82%</t>
  </si>
  <si>
    <t>-2,79%</t>
  </si>
  <si>
    <t>-2,77%</t>
  </si>
  <si>
    <t>-2,75%</t>
  </si>
  <si>
    <t>-2,71%</t>
  </si>
  <si>
    <t>-2,66%</t>
  </si>
  <si>
    <t>-2,65%</t>
  </si>
  <si>
    <t>-2,63%</t>
  </si>
  <si>
    <t>-2,62%</t>
  </si>
  <si>
    <t>-2,59%</t>
  </si>
  <si>
    <t>-2,55%</t>
  </si>
  <si>
    <t>-2,54%</t>
  </si>
  <si>
    <t>-2,51%</t>
  </si>
  <si>
    <t>-2,50%</t>
  </si>
  <si>
    <t>-2,49%</t>
  </si>
  <si>
    <t>-2,48%</t>
  </si>
  <si>
    <t>-2,42%</t>
  </si>
  <si>
    <t>-2,41%</t>
  </si>
  <si>
    <t>-2,40%</t>
  </si>
  <si>
    <t>-2,38%</t>
  </si>
  <si>
    <t>-2,37%</t>
  </si>
  <si>
    <t>-2,36%</t>
  </si>
  <si>
    <t>-2,33%</t>
  </si>
  <si>
    <t>-2,32%</t>
  </si>
  <si>
    <t>-2,30%</t>
  </si>
  <si>
    <t>-2,28%</t>
  </si>
  <si>
    <t>-2,26%</t>
  </si>
  <si>
    <t>-2,25%</t>
  </si>
  <si>
    <t>-2,23%</t>
  </si>
  <si>
    <t>-2,22%</t>
  </si>
  <si>
    <t>-2,21%</t>
  </si>
  <si>
    <t>-2,20%</t>
  </si>
  <si>
    <t>-2,19%</t>
  </si>
  <si>
    <t>-2,18%</t>
  </si>
  <si>
    <t>-2,17%</t>
  </si>
  <si>
    <t>-2,16%</t>
  </si>
  <si>
    <t>-2,15%</t>
  </si>
  <si>
    <t>-2,14%</t>
  </si>
  <si>
    <t>-2,13%</t>
  </si>
  <si>
    <t>-2,11%</t>
  </si>
  <si>
    <t>-2,07%</t>
  </si>
  <si>
    <t>-2,06%</t>
  </si>
  <si>
    <t>-2,04%</t>
  </si>
  <si>
    <t>-2,03%</t>
  </si>
  <si>
    <t>-2,02%</t>
  </si>
  <si>
    <t>-2,01%</t>
  </si>
  <si>
    <t>-1,99%</t>
  </si>
  <si>
    <t>-1,98%</t>
  </si>
  <si>
    <t>-1,97%</t>
  </si>
  <si>
    <t>-1,96%</t>
  </si>
  <si>
    <t>-1,95%</t>
  </si>
  <si>
    <t>-1,94%</t>
  </si>
  <si>
    <t>-1,92%</t>
  </si>
  <si>
    <t>-1,89%</t>
  </si>
  <si>
    <t>-1,88%</t>
  </si>
  <si>
    <t>-1,86%</t>
  </si>
  <si>
    <t>-1,84%</t>
  </si>
  <si>
    <t>-1,82%</t>
  </si>
  <si>
    <t>-1,81%</t>
  </si>
  <si>
    <t>-1,80%</t>
  </si>
  <si>
    <t>-1,77%</t>
  </si>
  <si>
    <t>-1,76%</t>
  </si>
  <si>
    <t>-1,74%</t>
  </si>
  <si>
    <t>-1,73%</t>
  </si>
  <si>
    <t>-1,72%</t>
  </si>
  <si>
    <t>-1,71%</t>
  </si>
  <si>
    <t>-1,69%</t>
  </si>
  <si>
    <t>-1,68%</t>
  </si>
  <si>
    <t>-1,66%</t>
  </si>
  <si>
    <t>-1,63%</t>
  </si>
  <si>
    <t>-1,62%</t>
  </si>
  <si>
    <t>-1,61%</t>
  </si>
  <si>
    <t>-1,60%</t>
  </si>
  <si>
    <t>-1,59%</t>
  </si>
  <si>
    <t>-1,57%</t>
  </si>
  <si>
    <t>-1,55%</t>
  </si>
  <si>
    <t>-1,54%</t>
  </si>
  <si>
    <t>-1,53%</t>
  </si>
  <si>
    <t>-1,52%</t>
  </si>
  <si>
    <t>-1,51%</t>
  </si>
  <si>
    <t>-1,50%</t>
  </si>
  <si>
    <t>-1,49%</t>
  </si>
  <si>
    <t>-1,46%</t>
  </si>
  <si>
    <t>-1,45%</t>
  </si>
  <si>
    <t>-1,44%</t>
  </si>
  <si>
    <t>-1,43%</t>
  </si>
  <si>
    <t>-1,42%</t>
  </si>
  <si>
    <t>-1,41%</t>
  </si>
  <si>
    <t>-1,40%</t>
  </si>
  <si>
    <t>-1,39%</t>
  </si>
  <si>
    <t>-1,38%</t>
  </si>
  <si>
    <t>-1,37%</t>
  </si>
  <si>
    <t>-1,36%</t>
  </si>
  <si>
    <t>-1,35%</t>
  </si>
  <si>
    <t>-1,34%</t>
  </si>
  <si>
    <t>-1,32%</t>
  </si>
  <si>
    <t>-1,30%</t>
  </si>
  <si>
    <t>-1,29%</t>
  </si>
  <si>
    <t>-1,28%</t>
  </si>
  <si>
    <t>-1,27%</t>
  </si>
  <si>
    <t>-1,26%</t>
  </si>
  <si>
    <t>-1,25%</t>
  </si>
  <si>
    <t>-1,24%</t>
  </si>
  <si>
    <t>-1,23%</t>
  </si>
  <si>
    <t>-1,22%</t>
  </si>
  <si>
    <t>-1,21%</t>
  </si>
  <si>
    <t>-1,19%</t>
  </si>
  <si>
    <t>-1,18%</t>
  </si>
  <si>
    <t>-1,17%</t>
  </si>
  <si>
    <t>-1,15%</t>
  </si>
  <si>
    <t>-1,14%</t>
  </si>
  <si>
    <t>-1,13%</t>
  </si>
  <si>
    <t>-1,12%</t>
  </si>
  <si>
    <t>-1,11%</t>
  </si>
  <si>
    <t>-1,10%</t>
  </si>
  <si>
    <t>-1,09%</t>
  </si>
  <si>
    <t>-1,08%</t>
  </si>
  <si>
    <t>-1,07%</t>
  </si>
  <si>
    <t>-1,06%</t>
  </si>
  <si>
    <t>-1,04%</t>
  </si>
  <si>
    <t>-1,03%</t>
  </si>
  <si>
    <t>-1,02%</t>
  </si>
  <si>
    <t>-1,01%</t>
  </si>
  <si>
    <t>-1,00%</t>
  </si>
  <si>
    <t>-0,99%</t>
  </si>
  <si>
    <t>-0,98%</t>
  </si>
  <si>
    <t>-0,97%</t>
  </si>
  <si>
    <t>-0,96%</t>
  </si>
  <si>
    <t>-0,95%</t>
  </si>
  <si>
    <t>-0,92%</t>
  </si>
  <si>
    <t>-0,91%</t>
  </si>
  <si>
    <t>-0,89%</t>
  </si>
  <si>
    <t>-0,88%</t>
  </si>
  <si>
    <t>-0,87%</t>
  </si>
  <si>
    <t>-0,86%</t>
  </si>
  <si>
    <t>-0,85%</t>
  </si>
  <si>
    <t>-0,84%</t>
  </si>
  <si>
    <t>-0,83%</t>
  </si>
  <si>
    <t>-0,82%</t>
  </si>
  <si>
    <t>-0,81%</t>
  </si>
  <si>
    <t>-0,80%</t>
  </si>
  <si>
    <t>-0,79%</t>
  </si>
  <si>
    <t>-0,78%</t>
  </si>
  <si>
    <t>-0,77%</t>
  </si>
  <si>
    <t>-0,76%</t>
  </si>
  <si>
    <t>-0,75%</t>
  </si>
  <si>
    <t>-0,74%</t>
  </si>
  <si>
    <t>-0,73%</t>
  </si>
  <si>
    <t>-0,72%</t>
  </si>
  <si>
    <t>-0,71%</t>
  </si>
  <si>
    <t>-0,70%</t>
  </si>
  <si>
    <t>-0,69%</t>
  </si>
  <si>
    <t>-0,68%</t>
  </si>
  <si>
    <t>-0,67%</t>
  </si>
  <si>
    <t>-0,66%</t>
  </si>
  <si>
    <t>-0,65%</t>
  </si>
  <si>
    <t>-0,64%</t>
  </si>
  <si>
    <t>-0,63%</t>
  </si>
  <si>
    <t>-0,62%</t>
  </si>
  <si>
    <t>-0,61%</t>
  </si>
  <si>
    <t>-0,60%</t>
  </si>
  <si>
    <t>-0,59%</t>
  </si>
  <si>
    <t>-0,58%</t>
  </si>
  <si>
    <t>-0,57%</t>
  </si>
  <si>
    <t>-0,56%</t>
  </si>
  <si>
    <t>-0,55%</t>
  </si>
  <si>
    <t>-0,54%</t>
  </si>
  <si>
    <t>-0,53%</t>
  </si>
  <si>
    <t>-0,52%</t>
  </si>
  <si>
    <t>-0,51%</t>
  </si>
  <si>
    <t>-0,50%</t>
  </si>
  <si>
    <t>-0,49%</t>
  </si>
  <si>
    <t>-0,48%</t>
  </si>
  <si>
    <t>-0,47%</t>
  </si>
  <si>
    <t>-0,46%</t>
  </si>
  <si>
    <t>-0,45%</t>
  </si>
  <si>
    <t>-0,44%</t>
  </si>
  <si>
    <t>-0,43%</t>
  </si>
  <si>
    <t>-0,42%</t>
  </si>
  <si>
    <t>-0,41%</t>
  </si>
  <si>
    <t>-0,40%</t>
  </si>
  <si>
    <t>-0,39%</t>
  </si>
  <si>
    <t>-0,38%</t>
  </si>
  <si>
    <t>-0,37%</t>
  </si>
  <si>
    <t>-0,36%</t>
  </si>
  <si>
    <t>-0,35%</t>
  </si>
  <si>
    <t>-0,34%</t>
  </si>
  <si>
    <t>-0,33%</t>
  </si>
  <si>
    <t>-0,32%</t>
  </si>
  <si>
    <t>-0,31%</t>
  </si>
  <si>
    <t>-0,30%</t>
  </si>
  <si>
    <t>-0,29%</t>
  </si>
  <si>
    <t>-0,28%</t>
  </si>
  <si>
    <t>-0,27%</t>
  </si>
  <si>
    <t>-0,26%</t>
  </si>
  <si>
    <t>-0,25%</t>
  </si>
  <si>
    <t>-0,24%</t>
  </si>
  <si>
    <t>-0,23%</t>
  </si>
  <si>
    <t>-0,22%</t>
  </si>
  <si>
    <t>-0,21%</t>
  </si>
  <si>
    <t>-0,20%</t>
  </si>
  <si>
    <t>-0,19%</t>
  </si>
  <si>
    <t>-0,18%</t>
  </si>
  <si>
    <t>-0,17%</t>
  </si>
  <si>
    <t>-0,16%</t>
  </si>
  <si>
    <t>-0,15%</t>
  </si>
  <si>
    <t>-0,14%</t>
  </si>
  <si>
    <t>-0,13%</t>
  </si>
  <si>
    <t>-0,12%</t>
  </si>
  <si>
    <t>-0,11%</t>
  </si>
  <si>
    <t>-0,10%</t>
  </si>
  <si>
    <t>-0,09%</t>
  </si>
  <si>
    <t>-0,08%</t>
  </si>
  <si>
    <t>-0,07%</t>
  </si>
  <si>
    <t>-0,06%</t>
  </si>
  <si>
    <t>-0,05%</t>
  </si>
  <si>
    <t>-0,04%</t>
  </si>
  <si>
    <t>-0,03%</t>
  </si>
  <si>
    <t>-0,02%</t>
  </si>
  <si>
    <t>-0,01%</t>
  </si>
  <si>
    <t>0,00%</t>
  </si>
  <si>
    <t>0,01%</t>
  </si>
  <si>
    <t>0,02%</t>
  </si>
  <si>
    <t>0,03%</t>
  </si>
  <si>
    <t>0,04%</t>
  </si>
  <si>
    <t>0,05%</t>
  </si>
  <si>
    <t>0,06%</t>
  </si>
  <si>
    <t>0,07%</t>
  </si>
  <si>
    <t>0,08%</t>
  </si>
  <si>
    <t>0,09%</t>
  </si>
  <si>
    <t>0,10%</t>
  </si>
  <si>
    <t>0,11%</t>
  </si>
  <si>
    <t>0,12%</t>
  </si>
  <si>
    <t>0,13%</t>
  </si>
  <si>
    <t>0,14%</t>
  </si>
  <si>
    <t>0,15%</t>
  </si>
  <si>
    <t>0,16%</t>
  </si>
  <si>
    <t>0,17%</t>
  </si>
  <si>
    <t>0,18%</t>
  </si>
  <si>
    <t>0,19%</t>
  </si>
  <si>
    <t>0,20%</t>
  </si>
  <si>
    <t>0,21%</t>
  </si>
  <si>
    <t>0,22%</t>
  </si>
  <si>
    <t>0,23%</t>
  </si>
  <si>
    <t>0,24%</t>
  </si>
  <si>
    <t>0,25%</t>
  </si>
  <si>
    <t>0,26%</t>
  </si>
  <si>
    <t>0,27%</t>
  </si>
  <si>
    <t>0,28%</t>
  </si>
  <si>
    <t>0,29%</t>
  </si>
  <si>
    <t>0,30%</t>
  </si>
  <si>
    <t>0,31%</t>
  </si>
  <si>
    <t>0,32%</t>
  </si>
  <si>
    <t>0,33%</t>
  </si>
  <si>
    <t>0,34%</t>
  </si>
  <si>
    <t>0,35%</t>
  </si>
  <si>
    <t>0,36%</t>
  </si>
  <si>
    <t>0,37%</t>
  </si>
  <si>
    <t>0,38%</t>
  </si>
  <si>
    <t>0,39%</t>
  </si>
  <si>
    <t>0,40%</t>
  </si>
  <si>
    <t>0,41%</t>
  </si>
  <si>
    <t>0,42%</t>
  </si>
  <si>
    <t>0,43%</t>
  </si>
  <si>
    <t>0,44%</t>
  </si>
  <si>
    <t>0,45%</t>
  </si>
  <si>
    <t>0,46%</t>
  </si>
  <si>
    <t>0,47%</t>
  </si>
  <si>
    <t>0,48%</t>
  </si>
  <si>
    <t>0,49%</t>
  </si>
  <si>
    <t>0,50%</t>
  </si>
  <si>
    <t>0,51%</t>
  </si>
  <si>
    <t>0,52%</t>
  </si>
  <si>
    <t>0,53%</t>
  </si>
  <si>
    <t>0,54%</t>
  </si>
  <si>
    <t>0,55%</t>
  </si>
  <si>
    <t>0,56%</t>
  </si>
  <si>
    <t>0,57%</t>
  </si>
  <si>
    <t>0,58%</t>
  </si>
  <si>
    <t>0,59%</t>
  </si>
  <si>
    <t>0,60%</t>
  </si>
  <si>
    <t>0,61%</t>
  </si>
  <si>
    <t>0,62%</t>
  </si>
  <si>
    <t>0,64%</t>
  </si>
  <si>
    <t>0,65%</t>
  </si>
  <si>
    <t>0,66%</t>
  </si>
  <si>
    <t>0,67%</t>
  </si>
  <si>
    <t>0,68%</t>
  </si>
  <si>
    <t>0,69%</t>
  </si>
  <si>
    <t>0,70%</t>
  </si>
  <si>
    <t>0,71%</t>
  </si>
  <si>
    <t>0,72%</t>
  </si>
  <si>
    <t>0,73%</t>
  </si>
  <si>
    <t>0,74%</t>
  </si>
  <si>
    <t>0,75%</t>
  </si>
  <si>
    <t>0,76%</t>
  </si>
  <si>
    <t>0,77%</t>
  </si>
  <si>
    <t>0,78%</t>
  </si>
  <si>
    <t>0,79%</t>
  </si>
  <si>
    <t>0,80%</t>
  </si>
  <si>
    <t>0,81%</t>
  </si>
  <si>
    <t>0,82%</t>
  </si>
  <si>
    <t>0,83%</t>
  </si>
  <si>
    <t>0,84%</t>
  </si>
  <si>
    <t>0,85%</t>
  </si>
  <si>
    <t>0,86%</t>
  </si>
  <si>
    <t>0,87%</t>
  </si>
  <si>
    <t>0,88%</t>
  </si>
  <si>
    <t>0,90%</t>
  </si>
  <si>
    <t>0,91%</t>
  </si>
  <si>
    <t>0,92%</t>
  </si>
  <si>
    <t>0,93%</t>
  </si>
  <si>
    <t>0,94%</t>
  </si>
  <si>
    <t>0,95%</t>
  </si>
  <si>
    <t>0,96%</t>
  </si>
  <si>
    <t>0,97%</t>
  </si>
  <si>
    <t>0,98%</t>
  </si>
  <si>
    <t>0,99%</t>
  </si>
  <si>
    <t>1,00%</t>
  </si>
  <si>
    <t>1,01%</t>
  </si>
  <si>
    <t>1,02%</t>
  </si>
  <si>
    <t>1,03%</t>
  </si>
  <si>
    <t>1,04%</t>
  </si>
  <si>
    <t>1,05%</t>
  </si>
  <si>
    <t>1,06%</t>
  </si>
  <si>
    <t>1,07%</t>
  </si>
  <si>
    <t>1,08%</t>
  </si>
  <si>
    <t>1,09%</t>
  </si>
  <si>
    <t>1,10%</t>
  </si>
  <si>
    <t>1,11%</t>
  </si>
  <si>
    <t>1,12%</t>
  </si>
  <si>
    <t>1,13%</t>
  </si>
  <si>
    <t>1,14%</t>
  </si>
  <si>
    <t>1,15%</t>
  </si>
  <si>
    <t>1,16%</t>
  </si>
  <si>
    <t>1,17%</t>
  </si>
  <si>
    <t>1,18%</t>
  </si>
  <si>
    <t>1,19%</t>
  </si>
  <si>
    <t>1,20%</t>
  </si>
  <si>
    <t>1,22%</t>
  </si>
  <si>
    <t>1,23%</t>
  </si>
  <si>
    <t>1,24%</t>
  </si>
  <si>
    <t>1,25%</t>
  </si>
  <si>
    <t>1,26%</t>
  </si>
  <si>
    <t>1,28%</t>
  </si>
  <si>
    <t>1,29%</t>
  </si>
  <si>
    <t>1,31%</t>
  </si>
  <si>
    <t>1,32%</t>
  </si>
  <si>
    <t>1,33%</t>
  </si>
  <si>
    <t>1,34%</t>
  </si>
  <si>
    <t>1,35%</t>
  </si>
  <si>
    <t>1,36%</t>
  </si>
  <si>
    <t>1,37%</t>
  </si>
  <si>
    <t>1,40%</t>
  </si>
  <si>
    <t>1,41%</t>
  </si>
  <si>
    <t>1,42%</t>
  </si>
  <si>
    <t>1,43%</t>
  </si>
  <si>
    <t>1,45%</t>
  </si>
  <si>
    <t>1,46%</t>
  </si>
  <si>
    <t>1,47%</t>
  </si>
  <si>
    <t>1,48%</t>
  </si>
  <si>
    <t>1,49%</t>
  </si>
  <si>
    <t>1,50%</t>
  </si>
  <si>
    <t>1,51%</t>
  </si>
  <si>
    <t>1,52%</t>
  </si>
  <si>
    <t>1,55%</t>
  </si>
  <si>
    <t>1,56%</t>
  </si>
  <si>
    <t>1,57%</t>
  </si>
  <si>
    <t>1,58%</t>
  </si>
  <si>
    <t>1,59%</t>
  </si>
  <si>
    <t>1,60%</t>
  </si>
  <si>
    <t>1,62%</t>
  </si>
  <si>
    <t>1,63%</t>
  </si>
  <si>
    <t>1,65%</t>
  </si>
  <si>
    <t>1,66%</t>
  </si>
  <si>
    <t>1,67%</t>
  </si>
  <si>
    <t>1,68%</t>
  </si>
  <si>
    <t>1,69%</t>
  </si>
  <si>
    <t>1,70%</t>
  </si>
  <si>
    <t>1,71%</t>
  </si>
  <si>
    <t>1,73%</t>
  </si>
  <si>
    <t>1,74%</t>
  </si>
  <si>
    <t>1,77%</t>
  </si>
  <si>
    <t>1,78%</t>
  </si>
  <si>
    <t>1,79%</t>
  </si>
  <si>
    <t>1,80%</t>
  </si>
  <si>
    <t>1,81%</t>
  </si>
  <si>
    <t>1,82%</t>
  </si>
  <si>
    <t>1,86%</t>
  </si>
  <si>
    <t>1,87%</t>
  </si>
  <si>
    <t>1,88%</t>
  </si>
  <si>
    <t>1,92%</t>
  </si>
  <si>
    <t>1,93%</t>
  </si>
  <si>
    <t>1,94%</t>
  </si>
  <si>
    <t>1,95%</t>
  </si>
  <si>
    <t>1,96%</t>
  </si>
  <si>
    <t>1,97%</t>
  </si>
  <si>
    <t>1,98%</t>
  </si>
  <si>
    <t>2,01%</t>
  </si>
  <si>
    <t>2,03%</t>
  </si>
  <si>
    <t>2,05%</t>
  </si>
  <si>
    <t>2,07%</t>
  </si>
  <si>
    <t>2,10%</t>
  </si>
  <si>
    <t>2,12%</t>
  </si>
  <si>
    <t>2,14%</t>
  </si>
  <si>
    <t>2,16%</t>
  </si>
  <si>
    <t>2,18%</t>
  </si>
  <si>
    <t>2,19%</t>
  </si>
  <si>
    <t>2,20%</t>
  </si>
  <si>
    <t>2,21%</t>
  </si>
  <si>
    <t>2,22%</t>
  </si>
  <si>
    <t>2,23%</t>
  </si>
  <si>
    <t>2,25%</t>
  </si>
  <si>
    <t>2,28%</t>
  </si>
  <si>
    <t>2,32%</t>
  </si>
  <si>
    <t>2,33%</t>
  </si>
  <si>
    <t>2,34%</t>
  </si>
  <si>
    <t>2,35%</t>
  </si>
  <si>
    <t>2,36%</t>
  </si>
  <si>
    <t>2,38%</t>
  </si>
  <si>
    <t>2,40%</t>
  </si>
  <si>
    <t>2,42%</t>
  </si>
  <si>
    <t>2,43%</t>
  </si>
  <si>
    <t>2,44%</t>
  </si>
  <si>
    <t>2,47%</t>
  </si>
  <si>
    <t>2,50%</t>
  </si>
  <si>
    <t>2,60%</t>
  </si>
  <si>
    <t>2,63%</t>
  </si>
  <si>
    <t>2,79%</t>
  </si>
  <si>
    <t>2,82%</t>
  </si>
  <si>
    <t>2,85%</t>
  </si>
  <si>
    <t>2,89%</t>
  </si>
  <si>
    <t>2,90%</t>
  </si>
  <si>
    <t>2,91%</t>
  </si>
  <si>
    <t>2,93%</t>
  </si>
  <si>
    <t>2,94%</t>
  </si>
  <si>
    <t>2,96%</t>
  </si>
  <si>
    <t>3,02%</t>
  </si>
  <si>
    <t>3,07%</t>
  </si>
  <si>
    <t>3,08%</t>
  </si>
  <si>
    <t>3,09%</t>
  </si>
  <si>
    <t>3,16%</t>
  </si>
  <si>
    <t>3,19%</t>
  </si>
  <si>
    <t>3,20%</t>
  </si>
  <si>
    <t>3,22%</t>
  </si>
  <si>
    <t>3,25%</t>
  </si>
  <si>
    <t>3,28%</t>
  </si>
  <si>
    <t>3,29%</t>
  </si>
  <si>
    <t>3,52%</t>
  </si>
  <si>
    <t>3,54%</t>
  </si>
  <si>
    <t>3,59%</t>
  </si>
  <si>
    <t>3,61%</t>
  </si>
  <si>
    <t>3,62%</t>
  </si>
  <si>
    <t>3,64%</t>
  </si>
  <si>
    <t>3,67%</t>
  </si>
  <si>
    <t>3,85%</t>
  </si>
  <si>
    <t>3,88%</t>
  </si>
  <si>
    <t>3,95%</t>
  </si>
  <si>
    <t>3,98%</t>
  </si>
  <si>
    <t>4,00%</t>
  </si>
  <si>
    <t>4,02%</t>
  </si>
  <si>
    <t>4,11%</t>
  </si>
  <si>
    <t>4,16%</t>
  </si>
  <si>
    <t>4,29%</t>
  </si>
  <si>
    <t>4,30%</t>
  </si>
  <si>
    <t>4,34%</t>
  </si>
  <si>
    <t>4,37%</t>
  </si>
  <si>
    <t>4,48%</t>
  </si>
  <si>
    <t>4,50%</t>
  </si>
  <si>
    <t>4,63%</t>
  </si>
  <si>
    <t>4,67%</t>
  </si>
  <si>
    <t>4,94%</t>
  </si>
  <si>
    <t>5,00%</t>
  </si>
  <si>
    <t>5,08%</t>
  </si>
  <si>
    <t>5,09%</t>
  </si>
  <si>
    <t>5,12%</t>
  </si>
  <si>
    <t>5,37%</t>
  </si>
  <si>
    <t>5,39%</t>
  </si>
  <si>
    <t>5,60%</t>
  </si>
  <si>
    <t>6,14%</t>
  </si>
  <si>
    <t>6,35%</t>
  </si>
  <si>
    <t>6,44%</t>
  </si>
  <si>
    <t>6,51%</t>
  </si>
  <si>
    <t>7,37%</t>
  </si>
  <si>
    <t>7,65%</t>
  </si>
  <si>
    <t>7,79%</t>
  </si>
  <si>
    <t>9,89%</t>
  </si>
  <si>
    <t>11,92%</t>
  </si>
  <si>
    <t>11,94%</t>
  </si>
  <si>
    <t>-16,72%</t>
  </si>
  <si>
    <t>-15,90%</t>
  </si>
  <si>
    <t>-10,58%</t>
  </si>
  <si>
    <t>-8,43%</t>
  </si>
  <si>
    <t>-7,70%</t>
  </si>
  <si>
    <t>-7,49%</t>
  </si>
  <si>
    <t>-7,12%</t>
  </si>
  <si>
    <t>-5,11%</t>
  </si>
  <si>
    <t>-7,09%</t>
  </si>
  <si>
    <t>-6,71%</t>
  </si>
  <si>
    <t>-6,56%</t>
  </si>
  <si>
    <t>-6,52%</t>
  </si>
  <si>
    <t>-6,10%</t>
  </si>
  <si>
    <t>-5,99%</t>
  </si>
  <si>
    <t>-5,91%</t>
  </si>
  <si>
    <t>-5,67%</t>
  </si>
  <si>
    <t>-5,58%</t>
  </si>
  <si>
    <t>-5,57%</t>
  </si>
  <si>
    <t>-5,48%</t>
  </si>
  <si>
    <t>-5,43%</t>
  </si>
  <si>
    <t>-5,39%</t>
  </si>
  <si>
    <t>-5,38%</t>
  </si>
  <si>
    <t>-5,37%</t>
  </si>
  <si>
    <t>-5,20%</t>
  </si>
  <si>
    <t>-5,17%</t>
  </si>
  <si>
    <t>-5,16%</t>
  </si>
  <si>
    <t>-5,06%</t>
  </si>
  <si>
    <t>-5,02%</t>
  </si>
  <si>
    <t>-4,86%</t>
  </si>
  <si>
    <t>-4,76%</t>
  </si>
  <si>
    <t>-4,68%</t>
  </si>
  <si>
    <t>-4,62%</t>
  </si>
  <si>
    <t>-4,60%</t>
  </si>
  <si>
    <t>-4,53%</t>
  </si>
  <si>
    <t>-4,41%</t>
  </si>
  <si>
    <t>-4,33%</t>
  </si>
  <si>
    <t>-4,24%</t>
  </si>
  <si>
    <t>-4,23%</t>
  </si>
  <si>
    <t>-4,18%</t>
  </si>
  <si>
    <t>-4,12%</t>
  </si>
  <si>
    <t>-4,08%</t>
  </si>
  <si>
    <t>-4,06%</t>
  </si>
  <si>
    <t>-4,03%</t>
  </si>
  <si>
    <t>-3,96%</t>
  </si>
  <si>
    <t>-3,94%</t>
  </si>
  <si>
    <t>-3,90%</t>
  </si>
  <si>
    <t>-3,78%</t>
  </si>
  <si>
    <t>-3,74%</t>
  </si>
  <si>
    <t>-3,60%</t>
  </si>
  <si>
    <t>-3,53%</t>
  </si>
  <si>
    <t>-3,47%</t>
  </si>
  <si>
    <t>-3,41%</t>
  </si>
  <si>
    <t>-3,38%</t>
  </si>
  <si>
    <t>-3,29%</t>
  </si>
  <si>
    <t>-3,22%</t>
  </si>
  <si>
    <t>-3,19%</t>
  </si>
  <si>
    <t>-3,17%</t>
  </si>
  <si>
    <t>-3,15%</t>
  </si>
  <si>
    <t>-3,12%</t>
  </si>
  <si>
    <t>-3,07%</t>
  </si>
  <si>
    <t>-3,06%</t>
  </si>
  <si>
    <t>-3,03%</t>
  </si>
  <si>
    <t>-3,02%</t>
  </si>
  <si>
    <t>-3,01%</t>
  </si>
  <si>
    <t>-2,98%</t>
  </si>
  <si>
    <t>-2,95%</t>
  </si>
  <si>
    <t>-2,92%</t>
  </si>
  <si>
    <t>-2,85%</t>
  </si>
  <si>
    <t>-2,81%</t>
  </si>
  <si>
    <t>-2,78%</t>
  </si>
  <si>
    <t>-2,76%</t>
  </si>
  <si>
    <t>-2,74%</t>
  </si>
  <si>
    <t>-2,72%</t>
  </si>
  <si>
    <t>-2,68%</t>
  </si>
  <si>
    <t>-2,67%</t>
  </si>
  <si>
    <t>-2,60%</t>
  </si>
  <si>
    <t>-2,58%</t>
  </si>
  <si>
    <t>-2,57%</t>
  </si>
  <si>
    <t>-2,53%</t>
  </si>
  <si>
    <t>-2,52%</t>
  </si>
  <si>
    <t>-2,47%</t>
  </si>
  <si>
    <t>-2,44%</t>
  </si>
  <si>
    <t>-2,43%</t>
  </si>
  <si>
    <t>-2,34%</t>
  </si>
  <si>
    <t>-2,29%</t>
  </si>
  <si>
    <t>-2,27%</t>
  </si>
  <si>
    <t>-2,10%</t>
  </si>
  <si>
    <t>-2,09%</t>
  </si>
  <si>
    <t>-2,08%</t>
  </si>
  <si>
    <t>-2,05%</t>
  </si>
  <si>
    <t>-2,00%</t>
  </si>
  <si>
    <t>-1,93%</t>
  </si>
  <si>
    <t>-1,91%</t>
  </si>
  <si>
    <t>-1,90%</t>
  </si>
  <si>
    <t>-1,87%</t>
  </si>
  <si>
    <t>-1,83%</t>
  </si>
  <si>
    <t>-1,78%</t>
  </si>
  <si>
    <t>-1,70%</t>
  </si>
  <si>
    <t>-1,65%</t>
  </si>
  <si>
    <t>-1,58%</t>
  </si>
  <si>
    <t>-1,48%</t>
  </si>
  <si>
    <t>-1,47%</t>
  </si>
  <si>
    <t>-1,31%</t>
  </si>
  <si>
    <t>-1,16%</t>
  </si>
  <si>
    <t>-1,05%</t>
  </si>
  <si>
    <t>-0,94%</t>
  </si>
  <si>
    <t>-0,93%</t>
  </si>
  <si>
    <t>-0,90%</t>
  </si>
  <si>
    <t>0,89%</t>
  </si>
  <si>
    <t>1,21%</t>
  </si>
  <si>
    <t>1,27%</t>
  </si>
  <si>
    <t>1,30%</t>
  </si>
  <si>
    <t>1,38%</t>
  </si>
  <si>
    <t>1,39%</t>
  </si>
  <si>
    <t>1,44%</t>
  </si>
  <si>
    <t>1,53%</t>
  </si>
  <si>
    <t>1,54%</t>
  </si>
  <si>
    <t>1,61%</t>
  </si>
  <si>
    <t>1,64%</t>
  </si>
  <si>
    <t>1,72%</t>
  </si>
  <si>
    <t>1,75%</t>
  </si>
  <si>
    <t>1,76%</t>
  </si>
  <si>
    <t>1,83%</t>
  </si>
  <si>
    <t>1,85%</t>
  </si>
  <si>
    <t>1,89%</t>
  </si>
  <si>
    <t>1,90%</t>
  </si>
  <si>
    <t>1,91%</t>
  </si>
  <si>
    <t>1,99%</t>
  </si>
  <si>
    <t>2,00%</t>
  </si>
  <si>
    <t>2,02%</t>
  </si>
  <si>
    <t>2,04%</t>
  </si>
  <si>
    <t>2,08%</t>
  </si>
  <si>
    <t>2,09%</t>
  </si>
  <si>
    <t>2,13%</t>
  </si>
  <si>
    <t>2,17%</t>
  </si>
  <si>
    <t>2,27%</t>
  </si>
  <si>
    <t>2,29%</t>
  </si>
  <si>
    <t>2,39%</t>
  </si>
  <si>
    <t>2,41%</t>
  </si>
  <si>
    <t>2,45%</t>
  </si>
  <si>
    <t>2,46%</t>
  </si>
  <si>
    <t>2,48%</t>
  </si>
  <si>
    <t>2,49%</t>
  </si>
  <si>
    <t>2,51%</t>
  </si>
  <si>
    <t>2,52%</t>
  </si>
  <si>
    <t>2,55%</t>
  </si>
  <si>
    <t>2,57%</t>
  </si>
  <si>
    <t>2,58%</t>
  </si>
  <si>
    <t>2,59%</t>
  </si>
  <si>
    <t>2,61%</t>
  </si>
  <si>
    <t>2,65%</t>
  </si>
  <si>
    <t>2,66%</t>
  </si>
  <si>
    <t>2,74%</t>
  </si>
  <si>
    <t>2,76%</t>
  </si>
  <si>
    <t>2,78%</t>
  </si>
  <si>
    <t>2,80%</t>
  </si>
  <si>
    <t>2,83%</t>
  </si>
  <si>
    <t>2,84%</t>
  </si>
  <si>
    <t>2,87%</t>
  </si>
  <si>
    <t>2,92%</t>
  </si>
  <si>
    <t>3,00%</t>
  </si>
  <si>
    <t>3,01%</t>
  </si>
  <si>
    <t>3,04%</t>
  </si>
  <si>
    <t>3,06%</t>
  </si>
  <si>
    <t>3,10%</t>
  </si>
  <si>
    <t>3,11%</t>
  </si>
  <si>
    <t>3,15%</t>
  </si>
  <si>
    <t>3,18%</t>
  </si>
  <si>
    <t>3,21%</t>
  </si>
  <si>
    <t>3,24%</t>
  </si>
  <si>
    <t>3,27%</t>
  </si>
  <si>
    <t>3,32%</t>
  </si>
  <si>
    <t>3,35%</t>
  </si>
  <si>
    <t>3,36%</t>
  </si>
  <si>
    <t>3,37%</t>
  </si>
  <si>
    <t>3,39%</t>
  </si>
  <si>
    <t>3,45%</t>
  </si>
  <si>
    <t>3,46%</t>
  </si>
  <si>
    <t>3,49%</t>
  </si>
  <si>
    <t>3,50%</t>
  </si>
  <si>
    <t>3,57%</t>
  </si>
  <si>
    <t>3,63%</t>
  </si>
  <si>
    <t>3,66%</t>
  </si>
  <si>
    <t>3,69%</t>
  </si>
  <si>
    <t>3,71%</t>
  </si>
  <si>
    <t>3,75%</t>
  </si>
  <si>
    <t>3,79%</t>
  </si>
  <si>
    <t>3,84%</t>
  </si>
  <si>
    <t>3,86%</t>
  </si>
  <si>
    <t>3,87%</t>
  </si>
  <si>
    <t>3,97%</t>
  </si>
  <si>
    <t>4,07%</t>
  </si>
  <si>
    <t>4,18%</t>
  </si>
  <si>
    <t>4,22%</t>
  </si>
  <si>
    <t>4,26%</t>
  </si>
  <si>
    <t>4,32%</t>
  </si>
  <si>
    <t>4,38%</t>
  </si>
  <si>
    <t>4,41%</t>
  </si>
  <si>
    <t>4,53%</t>
  </si>
  <si>
    <t>4,54%</t>
  </si>
  <si>
    <t>4,74%</t>
  </si>
  <si>
    <t>4,85%</t>
  </si>
  <si>
    <t>5,11%</t>
  </si>
  <si>
    <t>5,21%</t>
  </si>
  <si>
    <t>5,23%</t>
  </si>
  <si>
    <t>5,34%</t>
  </si>
  <si>
    <t>5,42%</t>
  </si>
  <si>
    <t>5,55%</t>
  </si>
  <si>
    <t>5,64%</t>
  </si>
  <si>
    <t>5,65%</t>
  </si>
  <si>
    <t>5,75%</t>
  </si>
  <si>
    <t>5,84%</t>
  </si>
  <si>
    <t>5,89%</t>
  </si>
  <si>
    <t>6,57%</t>
  </si>
  <si>
    <t>6,72%</t>
  </si>
  <si>
    <t>6,77%</t>
  </si>
  <si>
    <t>6,84%</t>
  </si>
  <si>
    <t>6,91%</t>
  </si>
  <si>
    <t>7,26%</t>
  </si>
  <si>
    <t>7,38%</t>
  </si>
  <si>
    <t>7,40%</t>
  </si>
  <si>
    <t>8,33%</t>
  </si>
  <si>
    <t>13,27%</t>
  </si>
  <si>
    <t>15,11%</t>
  </si>
  <si>
    <t>16,38%</t>
  </si>
  <si>
    <t>-13,75%</t>
  </si>
  <si>
    <t>-9,58%</t>
  </si>
  <si>
    <t>-8,57%</t>
  </si>
  <si>
    <t>-8,08%</t>
  </si>
  <si>
    <t>-7,93%</t>
  </si>
  <si>
    <t>-7,83%</t>
  </si>
  <si>
    <t>-6,04%</t>
  </si>
  <si>
    <t>-4,10%</t>
  </si>
  <si>
    <t>-5,92%</t>
  </si>
  <si>
    <t>-5,80%</t>
  </si>
  <si>
    <t>-5,75%</t>
  </si>
  <si>
    <t>-5,68%</t>
  </si>
  <si>
    <t>-5,60%</t>
  </si>
  <si>
    <t>-5,36%</t>
  </si>
  <si>
    <t>-5,04%</t>
  </si>
  <si>
    <t>-5,00%</t>
  </si>
  <si>
    <t>-4,87%</t>
  </si>
  <si>
    <t>-4,40%</t>
  </si>
  <si>
    <t>-4,30%</t>
  </si>
  <si>
    <t>-4,17%</t>
  </si>
  <si>
    <t>-4,07%</t>
  </si>
  <si>
    <t>-3,84%</t>
  </si>
  <si>
    <t>-3,76%</t>
  </si>
  <si>
    <t>-3,68%</t>
  </si>
  <si>
    <t>-3,61%</t>
  </si>
  <si>
    <t>-3,59%</t>
  </si>
  <si>
    <t>-3,40%</t>
  </si>
  <si>
    <t>-3,28%</t>
  </si>
  <si>
    <t>-3,18%</t>
  </si>
  <si>
    <t>-3,10%</t>
  </si>
  <si>
    <t>-2,97%</t>
  </si>
  <si>
    <t>-2,61%</t>
  </si>
  <si>
    <t>-2,46%</t>
  </si>
  <si>
    <t>-2,12%</t>
  </si>
  <si>
    <t>-1,85%</t>
  </si>
  <si>
    <t>-1,79%</t>
  </si>
  <si>
    <t>-1,67%</t>
  </si>
  <si>
    <t>-1,56%</t>
  </si>
  <si>
    <t>-1,33%</t>
  </si>
  <si>
    <t>-1,20%</t>
  </si>
  <si>
    <t>0,63%</t>
  </si>
  <si>
    <t>1,84%</t>
  </si>
  <si>
    <t>2,15%</t>
  </si>
  <si>
    <t>2,26%</t>
  </si>
  <si>
    <t>2,31%</t>
  </si>
  <si>
    <t>2,53%</t>
  </si>
  <si>
    <t>2,56%</t>
  </si>
  <si>
    <t>2,67%</t>
  </si>
  <si>
    <t>2,70%</t>
  </si>
  <si>
    <t>2,71%</t>
  </si>
  <si>
    <t>2,73%</t>
  </si>
  <si>
    <t>2,81%</t>
  </si>
  <si>
    <t>2,86%</t>
  </si>
  <si>
    <t>3,14%</t>
  </si>
  <si>
    <t>3,26%</t>
  </si>
  <si>
    <t>3,34%</t>
  </si>
  <si>
    <t>3,43%</t>
  </si>
  <si>
    <t>3,72%</t>
  </si>
  <si>
    <t>3,73%</t>
  </si>
  <si>
    <t>3,80%</t>
  </si>
  <si>
    <t>3,83%</t>
  </si>
  <si>
    <t>3,99%</t>
  </si>
  <si>
    <t>4,04%</t>
  </si>
  <si>
    <t>4,44%</t>
  </si>
  <si>
    <t>4,52%</t>
  </si>
  <si>
    <t>4,73%</t>
  </si>
  <si>
    <t>4,88%</t>
  </si>
  <si>
    <t>4,91%</t>
  </si>
  <si>
    <t>4,96%</t>
  </si>
  <si>
    <t>5,74%</t>
  </si>
  <si>
    <t>5,81%</t>
  </si>
  <si>
    <t>7,36%</t>
  </si>
  <si>
    <t>7,67%</t>
  </si>
  <si>
    <t>8,12%</t>
  </si>
  <si>
    <t>8,49%</t>
  </si>
  <si>
    <t>10,71%</t>
  </si>
  <si>
    <t>-8,05%</t>
  </si>
  <si>
    <t>-7,57%</t>
  </si>
  <si>
    <t>-7,42%</t>
  </si>
  <si>
    <t>-7,25%</t>
  </si>
  <si>
    <t>-6,92%</t>
  </si>
  <si>
    <t>-6,63%</t>
  </si>
  <si>
    <t>-6,18%</t>
  </si>
  <si>
    <t>-5,44%</t>
  </si>
  <si>
    <t>-3,27%</t>
  </si>
  <si>
    <t>-4,75%</t>
  </si>
  <si>
    <t>-3,89%</t>
  </si>
  <si>
    <t>-3,66%</t>
  </si>
  <si>
    <t>-3,36%</t>
  </si>
  <si>
    <t>-3,11%</t>
  </si>
  <si>
    <t>-2,91%</t>
  </si>
  <si>
    <t>-2,84%</t>
  </si>
  <si>
    <t>-2,45%</t>
  </si>
  <si>
    <t>-2,24%</t>
  </si>
  <si>
    <t>-1,64%</t>
  </si>
  <si>
    <t>2,06%</t>
  </si>
  <si>
    <t>2,24%</t>
  </si>
  <si>
    <t>2,30%</t>
  </si>
  <si>
    <t>2,54%</t>
  </si>
  <si>
    <t>3,03%</t>
  </si>
  <si>
    <t>3,13%</t>
  </si>
  <si>
    <t>3,41%</t>
  </si>
  <si>
    <t>3,42%</t>
  </si>
  <si>
    <t>3,47%</t>
  </si>
  <si>
    <t>3,60%</t>
  </si>
  <si>
    <t>3,76%</t>
  </si>
  <si>
    <t>3,82%</t>
  </si>
  <si>
    <t>3,96%</t>
  </si>
  <si>
    <t>4,28%</t>
  </si>
  <si>
    <t>4,89%</t>
  </si>
  <si>
    <t>4,97%</t>
  </si>
  <si>
    <t>5,57%</t>
  </si>
  <si>
    <t>5,94%</t>
  </si>
  <si>
    <t>6,83%</t>
  </si>
  <si>
    <t>7,41%</t>
  </si>
  <si>
    <t>8,58%</t>
  </si>
  <si>
    <t>-23,65%</t>
  </si>
  <si>
    <t>-20,55%</t>
  </si>
  <si>
    <t>-18,85%</t>
  </si>
  <si>
    <t>-17,48%</t>
  </si>
  <si>
    <t>-14,97%</t>
  </si>
  <si>
    <t>-14,63%</t>
  </si>
  <si>
    <t>-14,59%</t>
  </si>
  <si>
    <t>-13,89%</t>
  </si>
  <si>
    <t>-8,13%</t>
  </si>
  <si>
    <t>-13,71%</t>
  </si>
  <si>
    <t>-12,35%</t>
  </si>
  <si>
    <t>-11,04%</t>
  </si>
  <si>
    <t>-10,92%</t>
  </si>
  <si>
    <t>-10,87%</t>
  </si>
  <si>
    <t>-9,46%</t>
  </si>
  <si>
    <t>-9,41%</t>
  </si>
  <si>
    <t>-9,35%</t>
  </si>
  <si>
    <t>-9,30%</t>
  </si>
  <si>
    <t>-9,02%</t>
  </si>
  <si>
    <t>-8,59%</t>
  </si>
  <si>
    <t>-8,58%</t>
  </si>
  <si>
    <t>-8,45%</t>
  </si>
  <si>
    <t>-8,33%</t>
  </si>
  <si>
    <t>-8,17%</t>
  </si>
  <si>
    <t>-7,98%</t>
  </si>
  <si>
    <t>-7,88%</t>
  </si>
  <si>
    <t>-7,76%</t>
  </si>
  <si>
    <t>-7,75%</t>
  </si>
  <si>
    <t>-7,67%</t>
  </si>
  <si>
    <t>-7,54%</t>
  </si>
  <si>
    <t>-7,52%</t>
  </si>
  <si>
    <t>-7,50%</t>
  </si>
  <si>
    <t>-7,46%</t>
  </si>
  <si>
    <t>-7,32%</t>
  </si>
  <si>
    <t>-7,24%</t>
  </si>
  <si>
    <t>-7,17%</t>
  </si>
  <si>
    <t>-7,06%</t>
  </si>
  <si>
    <t>-7,04%</t>
  </si>
  <si>
    <t>-6,84%</t>
  </si>
  <si>
    <t>-6,77%</t>
  </si>
  <si>
    <t>-6,72%</t>
  </si>
  <si>
    <t>-6,62%</t>
  </si>
  <si>
    <t>-6,51%</t>
  </si>
  <si>
    <t>-6,34%</t>
  </si>
  <si>
    <t>-6,00%</t>
  </si>
  <si>
    <t>-5,83%</t>
  </si>
  <si>
    <t>-5,79%</t>
  </si>
  <si>
    <t>-5,76%</t>
  </si>
  <si>
    <t>-5,74%</t>
  </si>
  <si>
    <t>-5,71%</t>
  </si>
  <si>
    <t>-5,64%</t>
  </si>
  <si>
    <t>-5,45%</t>
  </si>
  <si>
    <t>-5,29%</t>
  </si>
  <si>
    <t>-5,27%</t>
  </si>
  <si>
    <t>-5,22%</t>
  </si>
  <si>
    <t>-5,18%</t>
  </si>
  <si>
    <t>-5,14%</t>
  </si>
  <si>
    <t>-5,13%</t>
  </si>
  <si>
    <t>-5,08%</t>
  </si>
  <si>
    <t>-4,96%</t>
  </si>
  <si>
    <t>-4,78%</t>
  </si>
  <si>
    <t>-4,77%</t>
  </si>
  <si>
    <t>-4,72%</t>
  </si>
  <si>
    <t>-4,71%</t>
  </si>
  <si>
    <t>-4,65%</t>
  </si>
  <si>
    <t>-4,55%</t>
  </si>
  <si>
    <t>-4,50%</t>
  </si>
  <si>
    <t>-4,49%</t>
  </si>
  <si>
    <t>-4,45%</t>
  </si>
  <si>
    <t>-4,39%</t>
  </si>
  <si>
    <t>-4,36%</t>
  </si>
  <si>
    <t>-4,32%</t>
  </si>
  <si>
    <t>-4,28%</t>
  </si>
  <si>
    <t>-4,19%</t>
  </si>
  <si>
    <t>-4,15%</t>
  </si>
  <si>
    <t>-4,09%</t>
  </si>
  <si>
    <t>-4,05%</t>
  </si>
  <si>
    <t>-4,01%</t>
  </si>
  <si>
    <t>-4,00%</t>
  </si>
  <si>
    <t>-3,98%</t>
  </si>
  <si>
    <t>-3,92%</t>
  </si>
  <si>
    <t>-3,86%</t>
  </si>
  <si>
    <t>-3,82%</t>
  </si>
  <si>
    <t>-3,77%</t>
  </si>
  <si>
    <t>-3,75%</t>
  </si>
  <si>
    <t>-3,72%</t>
  </si>
  <si>
    <t>-3,71%</t>
  </si>
  <si>
    <t>-3,64%</t>
  </si>
  <si>
    <t>-3,57%</t>
  </si>
  <si>
    <t>-3,50%</t>
  </si>
  <si>
    <t>-3,42%</t>
  </si>
  <si>
    <t>-3,39%</t>
  </si>
  <si>
    <t>-3,37%</t>
  </si>
  <si>
    <t>-3,32%</t>
  </si>
  <si>
    <t>-3,30%</t>
  </si>
  <si>
    <t>-3,25%</t>
  </si>
  <si>
    <t>-3,20%</t>
  </si>
  <si>
    <t>-3,16%</t>
  </si>
  <si>
    <t>-3,13%</t>
  </si>
  <si>
    <t>-3,09%</t>
  </si>
  <si>
    <t>-3,05%</t>
  </si>
  <si>
    <t>-3,00%</t>
  </si>
  <si>
    <t>-2,94%</t>
  </si>
  <si>
    <t>-2,80%</t>
  </si>
  <si>
    <t>-2,73%</t>
  </si>
  <si>
    <t>-2,70%</t>
  </si>
  <si>
    <t>-2,39%</t>
  </si>
  <si>
    <t>-2,35%</t>
  </si>
  <si>
    <t>-2,31%</t>
  </si>
  <si>
    <t>-1,75%</t>
  </si>
  <si>
    <t>2,11%</t>
  </si>
  <si>
    <t>2,37%</t>
  </si>
  <si>
    <t>2,62%</t>
  </si>
  <si>
    <t>2,64%</t>
  </si>
  <si>
    <t>2,68%</t>
  </si>
  <si>
    <t>2,69%</t>
  </si>
  <si>
    <t>2,72%</t>
  </si>
  <si>
    <t>2,75%</t>
  </si>
  <si>
    <t>2,77%</t>
  </si>
  <si>
    <t>2,88%</t>
  </si>
  <si>
    <t>2,95%</t>
  </si>
  <si>
    <t>2,97%</t>
  </si>
  <si>
    <t>2,98%</t>
  </si>
  <si>
    <t>2,99%</t>
  </si>
  <si>
    <t>3,23%</t>
  </si>
  <si>
    <t>3,30%</t>
  </si>
  <si>
    <t>3,31%</t>
  </si>
  <si>
    <t>3,33%</t>
  </si>
  <si>
    <t>3,38%</t>
  </si>
  <si>
    <t>3,48%</t>
  </si>
  <si>
    <t>3,51%</t>
  </si>
  <si>
    <t>3,56%</t>
  </si>
  <si>
    <t>3,58%</t>
  </si>
  <si>
    <t>3,65%</t>
  </si>
  <si>
    <t>3,68%</t>
  </si>
  <si>
    <t>3,78%</t>
  </si>
  <si>
    <t>3,81%</t>
  </si>
  <si>
    <t>3,90%</t>
  </si>
  <si>
    <t>4,01%</t>
  </si>
  <si>
    <t>4,08%</t>
  </si>
  <si>
    <t>4,14%</t>
  </si>
  <si>
    <t>4,17%</t>
  </si>
  <si>
    <t>4,21%</t>
  </si>
  <si>
    <t>4,23%</t>
  </si>
  <si>
    <t>4,27%</t>
  </si>
  <si>
    <t>4,31%</t>
  </si>
  <si>
    <t>4,33%</t>
  </si>
  <si>
    <t>4,45%</t>
  </si>
  <si>
    <t>4,51%</t>
  </si>
  <si>
    <t>4,56%</t>
  </si>
  <si>
    <t>4,60%</t>
  </si>
  <si>
    <t>4,61%</t>
  </si>
  <si>
    <t>4,62%</t>
  </si>
  <si>
    <t>4,65%</t>
  </si>
  <si>
    <t>4,68%</t>
  </si>
  <si>
    <t>4,69%</t>
  </si>
  <si>
    <t>4,75%</t>
  </si>
  <si>
    <t>4,77%</t>
  </si>
  <si>
    <t>4,78%</t>
  </si>
  <si>
    <t>4,79%</t>
  </si>
  <si>
    <t>4,80%</t>
  </si>
  <si>
    <t>4,82%</t>
  </si>
  <si>
    <t>4,92%</t>
  </si>
  <si>
    <t>4,93%</t>
  </si>
  <si>
    <t>5,04%</t>
  </si>
  <si>
    <t>5,06%</t>
  </si>
  <si>
    <t>5,15%</t>
  </si>
  <si>
    <t>5,18%</t>
  </si>
  <si>
    <t>5,29%</t>
  </si>
  <si>
    <t>5,45%</t>
  </si>
  <si>
    <t>5,46%</t>
  </si>
  <si>
    <t>5,47%</t>
  </si>
  <si>
    <t>5,50%</t>
  </si>
  <si>
    <t>5,51%</t>
  </si>
  <si>
    <t>5,61%</t>
  </si>
  <si>
    <t>5,68%</t>
  </si>
  <si>
    <t>5,78%</t>
  </si>
  <si>
    <t>5,79%</t>
  </si>
  <si>
    <t>5,83%</t>
  </si>
  <si>
    <t>5,88%</t>
  </si>
  <si>
    <t>5,96%</t>
  </si>
  <si>
    <t>6,01%</t>
  </si>
  <si>
    <t>6,08%</t>
  </si>
  <si>
    <t>6,22%</t>
  </si>
  <si>
    <t>6,23%</t>
  </si>
  <si>
    <t>6,25%</t>
  </si>
  <si>
    <t>6,30%</t>
  </si>
  <si>
    <t>6,34%</t>
  </si>
  <si>
    <t>6,36%</t>
  </si>
  <si>
    <t>6,38%</t>
  </si>
  <si>
    <t>6,40%</t>
  </si>
  <si>
    <t>6,48%</t>
  </si>
  <si>
    <t>6,56%</t>
  </si>
  <si>
    <t>6,65%</t>
  </si>
  <si>
    <t>6,75%</t>
  </si>
  <si>
    <t>6,89%</t>
  </si>
  <si>
    <t>6,94%</t>
  </si>
  <si>
    <t>7,00%</t>
  </si>
  <si>
    <t>7,01%</t>
  </si>
  <si>
    <t>7,04%</t>
  </si>
  <si>
    <t>7,28%</t>
  </si>
  <si>
    <t>7,76%</t>
  </si>
  <si>
    <t>7,86%</t>
  </si>
  <si>
    <t>7,89%</t>
  </si>
  <si>
    <t>8,19%</t>
  </si>
  <si>
    <t>8,30%</t>
  </si>
  <si>
    <t>8,35%</t>
  </si>
  <si>
    <t>8,59%</t>
  </si>
  <si>
    <t>8,67%</t>
  </si>
  <si>
    <t>8,74%</t>
  </si>
  <si>
    <t>9,05%</t>
  </si>
  <si>
    <t>9,07%</t>
  </si>
  <si>
    <t>9,30%</t>
  </si>
  <si>
    <t>9,32%</t>
  </si>
  <si>
    <t>9,67%</t>
  </si>
  <si>
    <t>9,71%</t>
  </si>
  <si>
    <t>9,80%</t>
  </si>
  <si>
    <t>10,24%</t>
  </si>
  <si>
    <t>10,37%</t>
  </si>
  <si>
    <t>10,43%</t>
  </si>
  <si>
    <t>10,59%</t>
  </si>
  <si>
    <t>10,62%</t>
  </si>
  <si>
    <t>10,73%</t>
  </si>
  <si>
    <t>11,84%</t>
  </si>
  <si>
    <t>11,85%</t>
  </si>
  <si>
    <t>11,97%</t>
  </si>
  <si>
    <t>12,33%</t>
  </si>
  <si>
    <t>12,65%</t>
  </si>
  <si>
    <t>12,75%</t>
  </si>
  <si>
    <t>12,86%</t>
  </si>
  <si>
    <t>15,00%</t>
  </si>
  <si>
    <t>15,08%</t>
  </si>
  <si>
    <t>16,00%</t>
  </si>
  <si>
    <t>16,27%</t>
  </si>
  <si>
    <t>16,88%</t>
  </si>
  <si>
    <t>18,14%</t>
  </si>
  <si>
    <t>XOM</t>
  </si>
  <si>
    <t>BAC</t>
  </si>
  <si>
    <t>IBM</t>
  </si>
  <si>
    <t>PFE</t>
  </si>
  <si>
    <t>TSLA</t>
  </si>
  <si>
    <t>Std.Dev.</t>
  </si>
  <si>
    <t>Weights</t>
  </si>
  <si>
    <t>SUM</t>
  </si>
  <si>
    <t>Portfolio Return</t>
  </si>
  <si>
    <t>Portfolio Risk</t>
  </si>
  <si>
    <t>Portfolio Std Dev</t>
  </si>
  <si>
    <t>Risk Free Rate</t>
  </si>
  <si>
    <t>Sharpe Ratio</t>
  </si>
  <si>
    <t>Risk</t>
  </si>
  <si>
    <t>Std.Dev of BL Line</t>
  </si>
  <si>
    <t>BL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</si>
</sst>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0.000%"/>
    <numFmt numFmtId="166" formatCode="0.0%"/>
    <numFmt numFmtId="167" formatCode="_-* #,##0.000_-;\-* #,##0.000_-;_-* &quot;-&quot;??_-;_-@"/>
  </numFmts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164" xfId="0" applyFont="1" applyNumberFormat="1"/>
    <xf borderId="0" fillId="0" fontId="3" numFmtId="10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9" xfId="0" applyFont="1" applyNumberFormat="1"/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Font="1"/>
    <xf borderId="0" fillId="0" fontId="3" numFmtId="165" xfId="0" applyFont="1" applyNumberFormat="1"/>
    <xf borderId="0" fillId="0" fontId="3" numFmtId="166" xfId="0" applyFont="1" applyNumberFormat="1"/>
    <xf borderId="2" fillId="0" fontId="3" numFmtId="0" xfId="0" applyBorder="1" applyFont="1"/>
    <xf borderId="2" fillId="0" fontId="3" numFmtId="165" xfId="0" applyBorder="1" applyFont="1" applyNumberFormat="1"/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581025</xdr:colOff>
      <xdr:row>4</xdr:row>
      <xdr:rowOff>9525</xdr:rowOff>
    </xdr:from>
    <xdr:ext cx="4581525" cy="2743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tr">
        <f>ModelSheet=Portfolio Optimization!A:Z</f>
        <v>#ERROR!</v>
      </c>
    </row>
    <row r="2">
      <c r="A2" s="1" t="str">
        <f>OpenSolver_AdjNum=1</f>
        <v>#NAME?</v>
      </c>
    </row>
    <row r="3">
      <c r="A3" s="1" t="str">
        <f>OpenSolver_ChosenSolver=Google</f>
        <v>#NAME?</v>
      </c>
    </row>
    <row r="4">
      <c r="A4" s="1" t="str">
        <f>OpenSolver_FastBuild=0</f>
        <v>#NAME?</v>
      </c>
    </row>
    <row r="5">
      <c r="A5" s="1" t="str">
        <f>OpenSolver_LinearityCheck=1</f>
        <v>#NAME?</v>
      </c>
    </row>
    <row r="6">
      <c r="A6" s="1" t="str">
        <f>solver_adj=Portfolio Optimization!H18</f>
        <v>#ERROR!</v>
      </c>
    </row>
    <row r="7">
      <c r="A7" s="1" t="str">
        <f>solver_neg=1</f>
        <v>#NAME?</v>
      </c>
    </row>
    <row r="8">
      <c r="A8" s="1" t="str">
        <f>solver_num=0</f>
        <v>#NAME?</v>
      </c>
    </row>
    <row r="9">
      <c r="A9" s="1" t="str">
        <f>solver_opt=Portfolio Optimization!H18</f>
        <v>#ERROR!</v>
      </c>
    </row>
    <row r="10">
      <c r="A10" s="1" t="str">
        <f>solver_sho=1</f>
        <v>#NAME?</v>
      </c>
    </row>
    <row r="11">
      <c r="A11" s="1" t="str">
        <f>solver_typ=2</f>
        <v>#NAME?</v>
      </c>
    </row>
    <row r="12">
      <c r="A12" s="1" t="str">
        <f>solver_val=0</f>
        <v>#NAME?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1" t="str">
        <f>'Portfolio Optimization_15-18'!M14 = 1</f>
        <v>#REF!</v>
      </c>
      <c r="C1" s="1" t="str">
        <f>'Portfolio Optimization_15-18'!M14 &lt;= 1</f>
        <v>#REF!</v>
      </c>
      <c r="D1" s="2" t="s">
        <v>1</v>
      </c>
      <c r="J1" s="3">
        <v>1.0</v>
      </c>
    </row>
    <row r="2">
      <c r="A2" s="1" t="str">
        <f>Max('Portfolio Optimization_15-18'!H65)</f>
        <v>#REF!</v>
      </c>
    </row>
    <row r="3">
      <c r="A3" s="1" t="str">
        <f>'Portfolio Optimization_15-18'!M54:M58</f>
        <v>#REF!</v>
      </c>
    </row>
    <row r="4">
      <c r="A4" s="2" t="s">
        <v>2</v>
      </c>
    </row>
    <row r="6">
      <c r="A6" s="2" t="s">
        <v>3</v>
      </c>
    </row>
    <row r="7">
      <c r="A7" s="1" t="str">
        <f t="shared" ref="A7:A8" si="1">'Portfolio Optimization_15-18'!M54 &lt;= 0</f>
        <v>#REF!</v>
      </c>
    </row>
    <row r="8">
      <c r="A8" s="1" t="str">
        <f t="shared" si="1"/>
        <v>#REF!</v>
      </c>
    </row>
    <row r="9">
      <c r="A9" s="1" t="str">
        <f>'Portfolio Optimization_15-18'!M57 &lt;= 0</f>
        <v>#REF!</v>
      </c>
    </row>
    <row r="10">
      <c r="A10" s="1" t="str">
        <f>'Portfolio Optimization_15-18'!M56 &lt;= 0</f>
        <v>#REF!</v>
      </c>
    </row>
    <row r="11">
      <c r="A11" s="1" t="str">
        <f>'Portfolio Optimization_15-18'!M58 &lt;= 0</f>
        <v>#REF!</v>
      </c>
    </row>
    <row r="12">
      <c r="A12" s="1" t="str">
        <f>'Portfolio Optimization_15-18'!M59 &lt;= 1</f>
        <v>#REF!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4</v>
      </c>
      <c r="D1" s="2" t="s">
        <v>5</v>
      </c>
    </row>
    <row r="4">
      <c r="A4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4</v>
      </c>
      <c r="D1" s="2" t="s">
        <v>5</v>
      </c>
    </row>
    <row r="6">
      <c r="A6" s="2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6" width="7.63"/>
    <col customWidth="1" min="7" max="7" width="7.88"/>
    <col customWidth="1" min="8" max="10" width="7.63"/>
    <col customWidth="1" min="11" max="11" width="12.38"/>
    <col customWidth="1" min="12" max="12" width="7.63"/>
    <col customWidth="1" min="13" max="13" width="13.75"/>
    <col customWidth="1" min="14" max="26" width="7.63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J1" s="4" t="s">
        <v>16</v>
      </c>
      <c r="K1" s="4" t="s">
        <v>17</v>
      </c>
    </row>
    <row r="2">
      <c r="A2" s="5">
        <v>42006.0</v>
      </c>
      <c r="B2" s="1">
        <v>92.25</v>
      </c>
      <c r="C2" s="1">
        <v>93.050003</v>
      </c>
      <c r="D2" s="1">
        <v>91.809998</v>
      </c>
      <c r="E2" s="1">
        <v>92.830002</v>
      </c>
      <c r="F2" s="1">
        <v>68.678993</v>
      </c>
      <c r="G2" s="1">
        <v>1.02204E7</v>
      </c>
      <c r="H2" s="6"/>
      <c r="M2" s="7" t="s">
        <v>18</v>
      </c>
      <c r="N2" s="6">
        <f>AVERAGE(H3:H1511)</f>
        <v>-0.0003529793246</v>
      </c>
    </row>
    <row r="3">
      <c r="A3" s="5">
        <v>42009.0</v>
      </c>
      <c r="B3" s="1">
        <v>92.099998</v>
      </c>
      <c r="C3" s="1">
        <v>92.400002</v>
      </c>
      <c r="D3" s="1">
        <v>89.5</v>
      </c>
      <c r="E3" s="1">
        <v>90.290001</v>
      </c>
      <c r="F3" s="1">
        <v>66.79982</v>
      </c>
      <c r="G3" s="1">
        <v>1.85024E7</v>
      </c>
      <c r="H3" s="6">
        <f t="shared" ref="H3:H1511" si="1">LN(F3/F2)</f>
        <v>-0.02774298779</v>
      </c>
      <c r="J3" s="1">
        <v>1.0</v>
      </c>
      <c r="K3" s="8" t="s">
        <v>19</v>
      </c>
      <c r="M3" s="7" t="s">
        <v>20</v>
      </c>
      <c r="N3" s="6">
        <f>_xlfn.VAR.P(H3:H1511)</f>
        <v>0.0003051197024</v>
      </c>
    </row>
    <row r="4">
      <c r="A4" s="5">
        <v>42010.0</v>
      </c>
      <c r="B4" s="1">
        <v>90.239998</v>
      </c>
      <c r="C4" s="1">
        <v>91.410004</v>
      </c>
      <c r="D4" s="1">
        <v>89.019997</v>
      </c>
      <c r="E4" s="1">
        <v>89.809998</v>
      </c>
      <c r="F4" s="1">
        <v>66.444687</v>
      </c>
      <c r="G4" s="1">
        <v>1.66707E7</v>
      </c>
      <c r="H4" s="6">
        <f t="shared" si="1"/>
        <v>-0.005330558819</v>
      </c>
      <c r="J4" s="1">
        <v>2.0</v>
      </c>
      <c r="K4" s="8" t="s">
        <v>21</v>
      </c>
      <c r="M4" s="7" t="s">
        <v>22</v>
      </c>
      <c r="N4" s="6">
        <f>_xlfn.STDEV.P(H3:H1511)</f>
        <v>0.01746767593</v>
      </c>
    </row>
    <row r="5">
      <c r="A5" s="5">
        <v>42011.0</v>
      </c>
      <c r="B5" s="1">
        <v>90.650002</v>
      </c>
      <c r="C5" s="1">
        <v>91.480003</v>
      </c>
      <c r="D5" s="1">
        <v>90.0</v>
      </c>
      <c r="E5" s="1">
        <v>90.720001</v>
      </c>
      <c r="F5" s="1">
        <v>67.11795</v>
      </c>
      <c r="G5" s="1">
        <v>1.35907E7</v>
      </c>
      <c r="H5" s="6">
        <f t="shared" si="1"/>
        <v>0.01008169227</v>
      </c>
      <c r="J5" s="1">
        <v>3.0</v>
      </c>
      <c r="K5" s="8" t="s">
        <v>23</v>
      </c>
    </row>
    <row r="6">
      <c r="A6" s="5">
        <v>42012.0</v>
      </c>
      <c r="B6" s="1">
        <v>91.25</v>
      </c>
      <c r="C6" s="1">
        <v>92.269997</v>
      </c>
      <c r="D6" s="1">
        <v>91.0</v>
      </c>
      <c r="E6" s="1">
        <v>92.230003</v>
      </c>
      <c r="F6" s="1">
        <v>68.235092</v>
      </c>
      <c r="G6" s="1">
        <v>1.54875E7</v>
      </c>
      <c r="H6" s="6">
        <f t="shared" si="1"/>
        <v>0.01650745859</v>
      </c>
      <c r="J6" s="1">
        <v>4.0</v>
      </c>
      <c r="K6" s="8" t="s">
        <v>24</v>
      </c>
      <c r="M6" s="7" t="s">
        <v>25</v>
      </c>
      <c r="N6" s="9">
        <v>0.05</v>
      </c>
    </row>
    <row r="7">
      <c r="A7" s="5">
        <v>42013.0</v>
      </c>
      <c r="B7" s="1">
        <v>92.300003</v>
      </c>
      <c r="C7" s="1">
        <v>92.779999</v>
      </c>
      <c r="D7" s="1">
        <v>91.370003</v>
      </c>
      <c r="E7" s="1">
        <v>92.099998</v>
      </c>
      <c r="F7" s="1">
        <v>68.138916</v>
      </c>
      <c r="G7" s="1">
        <v>1.44884E7</v>
      </c>
      <c r="H7" s="6">
        <f t="shared" si="1"/>
        <v>-0.001410474288</v>
      </c>
      <c r="J7" s="1">
        <v>5.0</v>
      </c>
      <c r="K7" s="8" t="s">
        <v>26</v>
      </c>
      <c r="M7" s="7" t="s">
        <v>27</v>
      </c>
      <c r="N7" s="1">
        <f>COUNT(H3:H1511)</f>
        <v>1509</v>
      </c>
    </row>
    <row r="8">
      <c r="A8" s="5">
        <v>42016.0</v>
      </c>
      <c r="B8" s="1">
        <v>91.239998</v>
      </c>
      <c r="C8" s="1">
        <v>91.339996</v>
      </c>
      <c r="D8" s="1">
        <v>89.82</v>
      </c>
      <c r="E8" s="1">
        <v>90.330002</v>
      </c>
      <c r="F8" s="1">
        <v>66.829422</v>
      </c>
      <c r="G8" s="1">
        <v>1.51763E7</v>
      </c>
      <c r="H8" s="6">
        <f t="shared" si="1"/>
        <v>-0.01940507101</v>
      </c>
      <c r="J8" s="1">
        <v>6.0</v>
      </c>
      <c r="K8" s="8" t="s">
        <v>28</v>
      </c>
      <c r="M8" s="7" t="s">
        <v>29</v>
      </c>
      <c r="N8" s="1">
        <f>ROUND(N6*N7,0)</f>
        <v>75</v>
      </c>
    </row>
    <row r="9">
      <c r="A9" s="5">
        <v>42017.0</v>
      </c>
      <c r="B9" s="1">
        <v>90.879997</v>
      </c>
      <c r="C9" s="1">
        <v>91.43</v>
      </c>
      <c r="D9" s="1">
        <v>89.110001</v>
      </c>
      <c r="E9" s="1">
        <v>90.0</v>
      </c>
      <c r="F9" s="1">
        <v>66.585266</v>
      </c>
      <c r="G9" s="1">
        <v>1.7469E7</v>
      </c>
      <c r="H9" s="6">
        <f t="shared" si="1"/>
        <v>-0.003660110835</v>
      </c>
      <c r="J9" s="1">
        <v>7.0</v>
      </c>
      <c r="K9" s="8" t="s">
        <v>30</v>
      </c>
      <c r="M9" s="7" t="s">
        <v>31</v>
      </c>
      <c r="N9" s="6" t="str">
        <f>VLOOKUP(N8,J:K,2,0)</f>
        <v>-2,49%</v>
      </c>
    </row>
    <row r="10">
      <c r="A10" s="5">
        <v>42018.0</v>
      </c>
      <c r="B10" s="1">
        <v>88.949997</v>
      </c>
      <c r="C10" s="1">
        <v>89.889999</v>
      </c>
      <c r="D10" s="1">
        <v>87.260002</v>
      </c>
      <c r="E10" s="1">
        <v>89.739998</v>
      </c>
      <c r="F10" s="1">
        <v>66.392906</v>
      </c>
      <c r="G10" s="1">
        <v>2.32721E7</v>
      </c>
      <c r="H10" s="6">
        <f t="shared" si="1"/>
        <v>-0.002893108414</v>
      </c>
      <c r="J10" s="1">
        <v>8.0</v>
      </c>
      <c r="K10" s="8" t="s">
        <v>32</v>
      </c>
      <c r="M10" s="7" t="s">
        <v>33</v>
      </c>
      <c r="N10" s="8" t="s">
        <v>34</v>
      </c>
    </row>
    <row r="11">
      <c r="A11" s="5">
        <v>42019.0</v>
      </c>
      <c r="B11" s="1">
        <v>90.43</v>
      </c>
      <c r="C11" s="1">
        <v>90.660004</v>
      </c>
      <c r="D11" s="1">
        <v>88.510002</v>
      </c>
      <c r="E11" s="1">
        <v>88.959999</v>
      </c>
      <c r="F11" s="1">
        <v>65.815819</v>
      </c>
      <c r="G11" s="1">
        <v>1.87596E7</v>
      </c>
      <c r="H11" s="6">
        <f t="shared" si="1"/>
        <v>-0.008729993654</v>
      </c>
      <c r="J11" s="1">
        <v>9.0</v>
      </c>
      <c r="K11" s="8" t="s">
        <v>35</v>
      </c>
    </row>
    <row r="12">
      <c r="A12" s="5">
        <v>42020.0</v>
      </c>
      <c r="B12" s="1">
        <v>88.980003</v>
      </c>
      <c r="C12" s="1">
        <v>91.190002</v>
      </c>
      <c r="D12" s="1">
        <v>88.980003</v>
      </c>
      <c r="E12" s="1">
        <v>91.120003</v>
      </c>
      <c r="F12" s="1">
        <v>67.413887</v>
      </c>
      <c r="G12" s="1">
        <v>1.77131E7</v>
      </c>
      <c r="H12" s="6">
        <f t="shared" si="1"/>
        <v>0.0239908155</v>
      </c>
      <c r="J12" s="1">
        <v>10.0</v>
      </c>
      <c r="K12" s="8" t="s">
        <v>36</v>
      </c>
    </row>
    <row r="13">
      <c r="A13" s="5">
        <v>42024.0</v>
      </c>
      <c r="B13" s="1">
        <v>91.139999</v>
      </c>
      <c r="C13" s="1">
        <v>91.779999</v>
      </c>
      <c r="D13" s="1">
        <v>90.379997</v>
      </c>
      <c r="E13" s="1">
        <v>91.089996</v>
      </c>
      <c r="F13" s="1">
        <v>67.391693</v>
      </c>
      <c r="G13" s="1">
        <v>1.6761E7</v>
      </c>
      <c r="H13" s="6">
        <f t="shared" si="1"/>
        <v>-0.0003292742066</v>
      </c>
      <c r="J13" s="1">
        <v>11.0</v>
      </c>
      <c r="K13" s="8" t="s">
        <v>37</v>
      </c>
    </row>
    <row r="14">
      <c r="A14" s="5">
        <v>42025.0</v>
      </c>
      <c r="B14" s="1">
        <v>91.739998</v>
      </c>
      <c r="C14" s="1">
        <v>91.989998</v>
      </c>
      <c r="D14" s="1">
        <v>91.010002</v>
      </c>
      <c r="E14" s="1">
        <v>91.870003</v>
      </c>
      <c r="F14" s="1">
        <v>67.96875</v>
      </c>
      <c r="G14" s="1">
        <v>1.42764E7</v>
      </c>
      <c r="H14" s="6">
        <f t="shared" si="1"/>
        <v>0.008526279659</v>
      </c>
      <c r="J14" s="1">
        <v>12.0</v>
      </c>
      <c r="K14" s="8" t="s">
        <v>38</v>
      </c>
    </row>
    <row r="15">
      <c r="A15" s="5">
        <v>42026.0</v>
      </c>
      <c r="B15" s="1">
        <v>92.309998</v>
      </c>
      <c r="C15" s="1">
        <v>92.970001</v>
      </c>
      <c r="D15" s="1">
        <v>91.32</v>
      </c>
      <c r="E15" s="1">
        <v>92.870003</v>
      </c>
      <c r="F15" s="1">
        <v>68.708588</v>
      </c>
      <c r="G15" s="1">
        <v>1.3559E7</v>
      </c>
      <c r="H15" s="6">
        <f t="shared" si="1"/>
        <v>0.01082615797</v>
      </c>
      <c r="J15" s="1">
        <v>13.0</v>
      </c>
      <c r="K15" s="8" t="s">
        <v>39</v>
      </c>
    </row>
    <row r="16">
      <c r="A16" s="5">
        <v>42027.0</v>
      </c>
      <c r="B16" s="1">
        <v>92.279999</v>
      </c>
      <c r="C16" s="1">
        <v>92.480003</v>
      </c>
      <c r="D16" s="1">
        <v>90.790001</v>
      </c>
      <c r="E16" s="1">
        <v>90.889999</v>
      </c>
      <c r="F16" s="1">
        <v>67.243713</v>
      </c>
      <c r="G16" s="1">
        <v>1.47063E7</v>
      </c>
      <c r="H16" s="6">
        <f t="shared" si="1"/>
        <v>-0.02155067157</v>
      </c>
      <c r="J16" s="1">
        <v>14.0</v>
      </c>
      <c r="K16" s="8" t="s">
        <v>39</v>
      </c>
    </row>
    <row r="17">
      <c r="A17" s="5">
        <v>42030.0</v>
      </c>
      <c r="B17" s="1">
        <v>90.610001</v>
      </c>
      <c r="C17" s="1">
        <v>91.940002</v>
      </c>
      <c r="D17" s="1">
        <v>90.470001</v>
      </c>
      <c r="E17" s="1">
        <v>91.760002</v>
      </c>
      <c r="F17" s="1">
        <v>67.887367</v>
      </c>
      <c r="G17" s="1">
        <v>1.06725E7</v>
      </c>
      <c r="H17" s="6">
        <f t="shared" si="1"/>
        <v>0.009526437113</v>
      </c>
      <c r="J17" s="1">
        <v>15.0</v>
      </c>
      <c r="K17" s="8" t="s">
        <v>40</v>
      </c>
    </row>
    <row r="18">
      <c r="A18" s="5">
        <v>42031.0</v>
      </c>
      <c r="B18" s="1">
        <v>91.239998</v>
      </c>
      <c r="C18" s="1">
        <v>91.599998</v>
      </c>
      <c r="D18" s="1">
        <v>90.599998</v>
      </c>
      <c r="E18" s="1">
        <v>90.949997</v>
      </c>
      <c r="F18" s="1">
        <v>67.288116</v>
      </c>
      <c r="G18" s="1">
        <v>1.23015E7</v>
      </c>
      <c r="H18" s="6">
        <f t="shared" si="1"/>
        <v>-0.008866325644</v>
      </c>
      <c r="J18" s="1">
        <v>16.0</v>
      </c>
      <c r="K18" s="8" t="s">
        <v>41</v>
      </c>
    </row>
    <row r="19">
      <c r="A19" s="5">
        <v>42032.0</v>
      </c>
      <c r="B19" s="1">
        <v>90.879997</v>
      </c>
      <c r="C19" s="1">
        <v>90.93</v>
      </c>
      <c r="D19" s="1">
        <v>87.82</v>
      </c>
      <c r="E19" s="1">
        <v>87.949997</v>
      </c>
      <c r="F19" s="1">
        <v>65.068588</v>
      </c>
      <c r="G19" s="1">
        <v>1.78297E7</v>
      </c>
      <c r="H19" s="6">
        <f t="shared" si="1"/>
        <v>-0.03354172503</v>
      </c>
      <c r="J19" s="1">
        <v>17.0</v>
      </c>
      <c r="K19" s="8" t="s">
        <v>42</v>
      </c>
    </row>
    <row r="20">
      <c r="A20" s="5">
        <v>42033.0</v>
      </c>
      <c r="B20" s="1">
        <v>88.220001</v>
      </c>
      <c r="C20" s="1">
        <v>88.260002</v>
      </c>
      <c r="D20" s="1">
        <v>86.029999</v>
      </c>
      <c r="E20" s="1">
        <v>87.580002</v>
      </c>
      <c r="F20" s="1">
        <v>64.794853</v>
      </c>
      <c r="G20" s="1">
        <v>2.2683E7</v>
      </c>
      <c r="H20" s="6">
        <f t="shared" si="1"/>
        <v>-0.004215742372</v>
      </c>
      <c r="J20" s="1">
        <v>18.0</v>
      </c>
      <c r="K20" s="8" t="s">
        <v>43</v>
      </c>
    </row>
    <row r="21" ht="15.75" customHeight="1">
      <c r="A21" s="5">
        <v>42034.0</v>
      </c>
      <c r="B21" s="1">
        <v>87.160004</v>
      </c>
      <c r="C21" s="1">
        <v>88.419998</v>
      </c>
      <c r="D21" s="1">
        <v>86.25</v>
      </c>
      <c r="E21" s="1">
        <v>87.419998</v>
      </c>
      <c r="F21" s="1">
        <v>64.676476</v>
      </c>
      <c r="G21" s="1">
        <v>2.26799E7</v>
      </c>
      <c r="H21" s="6">
        <f t="shared" si="1"/>
        <v>-0.001828621578</v>
      </c>
      <c r="J21" s="1">
        <v>19.0</v>
      </c>
      <c r="K21" s="8" t="s">
        <v>43</v>
      </c>
    </row>
    <row r="22" ht="15.75" customHeight="1">
      <c r="A22" s="5">
        <v>42037.0</v>
      </c>
      <c r="B22" s="1">
        <v>87.849998</v>
      </c>
      <c r="C22" s="1">
        <v>89.589996</v>
      </c>
      <c r="D22" s="1">
        <v>87.5</v>
      </c>
      <c r="E22" s="1">
        <v>89.580002</v>
      </c>
      <c r="F22" s="1">
        <v>66.274529</v>
      </c>
      <c r="G22" s="1">
        <v>2.03063E7</v>
      </c>
      <c r="H22" s="6">
        <f t="shared" si="1"/>
        <v>0.02440809578</v>
      </c>
      <c r="J22" s="1">
        <v>20.0</v>
      </c>
      <c r="K22" s="8" t="s">
        <v>44</v>
      </c>
    </row>
    <row r="23" ht="15.75" customHeight="1">
      <c r="A23" s="5">
        <v>42038.0</v>
      </c>
      <c r="B23" s="1">
        <v>90.900002</v>
      </c>
      <c r="C23" s="1">
        <v>92.330002</v>
      </c>
      <c r="D23" s="1">
        <v>90.809998</v>
      </c>
      <c r="E23" s="1">
        <v>92.25</v>
      </c>
      <c r="F23" s="1">
        <v>68.249886</v>
      </c>
      <c r="G23" s="1">
        <v>2.19009E7</v>
      </c>
      <c r="H23" s="6">
        <f t="shared" si="1"/>
        <v>0.02937011834</v>
      </c>
      <c r="J23" s="1">
        <v>21.0</v>
      </c>
      <c r="K23" s="8" t="s">
        <v>45</v>
      </c>
    </row>
    <row r="24" ht="15.75" customHeight="1">
      <c r="A24" s="5">
        <v>42039.0</v>
      </c>
      <c r="B24" s="1">
        <v>91.639999</v>
      </c>
      <c r="C24" s="1">
        <v>92.269997</v>
      </c>
      <c r="D24" s="1">
        <v>90.510002</v>
      </c>
      <c r="E24" s="1">
        <v>91.459999</v>
      </c>
      <c r="F24" s="1">
        <v>67.665421</v>
      </c>
      <c r="G24" s="1">
        <v>1.96322E7</v>
      </c>
      <c r="H24" s="6">
        <f t="shared" si="1"/>
        <v>-0.008600482397</v>
      </c>
      <c r="J24" s="1">
        <v>22.0</v>
      </c>
      <c r="K24" s="8" t="s">
        <v>46</v>
      </c>
    </row>
    <row r="25" ht="15.75" customHeight="1">
      <c r="A25" s="5">
        <v>42040.0</v>
      </c>
      <c r="B25" s="1">
        <v>92.389999</v>
      </c>
      <c r="C25" s="1">
        <v>92.540001</v>
      </c>
      <c r="D25" s="1">
        <v>91.699997</v>
      </c>
      <c r="E25" s="1">
        <v>92.360001</v>
      </c>
      <c r="F25" s="1">
        <v>68.331268</v>
      </c>
      <c r="G25" s="1">
        <v>1.2809E7</v>
      </c>
      <c r="H25" s="6">
        <f t="shared" si="1"/>
        <v>0.009792184286</v>
      </c>
      <c r="J25" s="1">
        <v>23.0</v>
      </c>
      <c r="K25" s="8" t="s">
        <v>47</v>
      </c>
    </row>
    <row r="26" ht="15.75" customHeight="1">
      <c r="A26" s="5">
        <v>42041.0</v>
      </c>
      <c r="B26" s="1">
        <v>92.099998</v>
      </c>
      <c r="C26" s="1">
        <v>92.279999</v>
      </c>
      <c r="D26" s="1">
        <v>90.959999</v>
      </c>
      <c r="E26" s="1">
        <v>91.5</v>
      </c>
      <c r="F26" s="1">
        <v>68.204559</v>
      </c>
      <c r="G26" s="1">
        <v>1.23312E7</v>
      </c>
      <c r="H26" s="6">
        <f t="shared" si="1"/>
        <v>-0.001856055501</v>
      </c>
      <c r="J26" s="1">
        <v>24.0</v>
      </c>
      <c r="K26" s="8" t="s">
        <v>48</v>
      </c>
    </row>
    <row r="27" ht="15.75" customHeight="1">
      <c r="A27" s="5">
        <v>42044.0</v>
      </c>
      <c r="B27" s="1">
        <v>91.400002</v>
      </c>
      <c r="C27" s="1">
        <v>92.290001</v>
      </c>
      <c r="D27" s="1">
        <v>91.239998</v>
      </c>
      <c r="E27" s="1">
        <v>91.559998</v>
      </c>
      <c r="F27" s="1">
        <v>68.249275</v>
      </c>
      <c r="G27" s="1">
        <v>1.13607E7</v>
      </c>
      <c r="H27" s="6">
        <f t="shared" si="1"/>
        <v>0.0006554011755</v>
      </c>
      <c r="J27" s="1">
        <v>25.0</v>
      </c>
      <c r="K27" s="8" t="s">
        <v>49</v>
      </c>
    </row>
    <row r="28" ht="15.75" customHeight="1">
      <c r="A28" s="5">
        <v>42045.0</v>
      </c>
      <c r="B28" s="1">
        <v>91.739998</v>
      </c>
      <c r="C28" s="1">
        <v>91.739998</v>
      </c>
      <c r="D28" s="1">
        <v>90.300003</v>
      </c>
      <c r="E28" s="1">
        <v>91.010002</v>
      </c>
      <c r="F28" s="1">
        <v>67.83931</v>
      </c>
      <c r="G28" s="1">
        <v>1.29529E7</v>
      </c>
      <c r="H28" s="6">
        <f t="shared" si="1"/>
        <v>-0.006024990857</v>
      </c>
      <c r="J28" s="1">
        <v>26.0</v>
      </c>
      <c r="K28" s="8" t="s">
        <v>50</v>
      </c>
    </row>
    <row r="29" ht="15.75" customHeight="1">
      <c r="A29" s="5">
        <v>42046.0</v>
      </c>
      <c r="B29" s="1">
        <v>90.019997</v>
      </c>
      <c r="C29" s="1">
        <v>90.830002</v>
      </c>
      <c r="D29" s="1">
        <v>89.790001</v>
      </c>
      <c r="E29" s="1">
        <v>90.599998</v>
      </c>
      <c r="F29" s="1">
        <v>67.533699</v>
      </c>
      <c r="G29" s="1">
        <v>1.22406E7</v>
      </c>
      <c r="H29" s="6">
        <f t="shared" si="1"/>
        <v>-0.004515102699</v>
      </c>
      <c r="J29" s="1">
        <v>27.0</v>
      </c>
      <c r="K29" s="8" t="s">
        <v>51</v>
      </c>
    </row>
    <row r="30" ht="15.75" customHeight="1">
      <c r="A30" s="5">
        <v>42047.0</v>
      </c>
      <c r="B30" s="1">
        <v>91.459999</v>
      </c>
      <c r="C30" s="1">
        <v>92.660004</v>
      </c>
      <c r="D30" s="1">
        <v>91.019997</v>
      </c>
      <c r="E30" s="1">
        <v>92.370003</v>
      </c>
      <c r="F30" s="1">
        <v>68.853073</v>
      </c>
      <c r="G30" s="1">
        <v>1.4843E7</v>
      </c>
      <c r="H30" s="6">
        <f t="shared" si="1"/>
        <v>0.0193481397</v>
      </c>
      <c r="J30" s="1">
        <v>28.0</v>
      </c>
      <c r="K30" s="8" t="s">
        <v>51</v>
      </c>
    </row>
    <row r="31" ht="15.75" customHeight="1">
      <c r="A31" s="5">
        <v>42048.0</v>
      </c>
      <c r="B31" s="1">
        <v>92.699997</v>
      </c>
      <c r="C31" s="1">
        <v>93.449997</v>
      </c>
      <c r="D31" s="1">
        <v>92.279999</v>
      </c>
      <c r="E31" s="1">
        <v>93.370003</v>
      </c>
      <c r="F31" s="1">
        <v>69.598465</v>
      </c>
      <c r="G31" s="1">
        <v>1.2061E7</v>
      </c>
      <c r="H31" s="6">
        <f t="shared" si="1"/>
        <v>0.01076765506</v>
      </c>
      <c r="J31" s="1">
        <v>29.0</v>
      </c>
      <c r="K31" s="8" t="s">
        <v>52</v>
      </c>
    </row>
    <row r="32" ht="15.75" customHeight="1">
      <c r="A32" s="5">
        <v>42052.0</v>
      </c>
      <c r="B32" s="1">
        <v>92.75</v>
      </c>
      <c r="C32" s="1">
        <v>93.07</v>
      </c>
      <c r="D32" s="1">
        <v>92.290001</v>
      </c>
      <c r="E32" s="1">
        <v>93.050003</v>
      </c>
      <c r="F32" s="1">
        <v>69.35994</v>
      </c>
      <c r="G32" s="1">
        <v>1.17587E7</v>
      </c>
      <c r="H32" s="6">
        <f t="shared" si="1"/>
        <v>-0.003433045079</v>
      </c>
      <c r="J32" s="1">
        <v>30.0</v>
      </c>
      <c r="K32" s="8" t="s">
        <v>53</v>
      </c>
    </row>
    <row r="33" ht="15.75" customHeight="1">
      <c r="A33" s="5">
        <v>42053.0</v>
      </c>
      <c r="B33" s="1">
        <v>91.989998</v>
      </c>
      <c r="C33" s="1">
        <v>91.989998</v>
      </c>
      <c r="D33" s="1">
        <v>90.389999</v>
      </c>
      <c r="E33" s="1">
        <v>91.010002</v>
      </c>
      <c r="F33" s="1">
        <v>67.83931</v>
      </c>
      <c r="G33" s="1">
        <v>1.91779E7</v>
      </c>
      <c r="H33" s="6">
        <f t="shared" si="1"/>
        <v>-0.02216764698</v>
      </c>
      <c r="J33" s="1">
        <v>31.0</v>
      </c>
      <c r="K33" s="8" t="s">
        <v>54</v>
      </c>
    </row>
    <row r="34" ht="15.75" customHeight="1">
      <c r="A34" s="5">
        <v>42054.0</v>
      </c>
      <c r="B34" s="1">
        <v>89.639999</v>
      </c>
      <c r="C34" s="1">
        <v>90.419998</v>
      </c>
      <c r="D34" s="1">
        <v>88.580002</v>
      </c>
      <c r="E34" s="1">
        <v>89.440002</v>
      </c>
      <c r="F34" s="1">
        <v>66.669014</v>
      </c>
      <c r="G34" s="1">
        <v>1.93506E7</v>
      </c>
      <c r="H34" s="6">
        <f t="shared" si="1"/>
        <v>-0.01740153318</v>
      </c>
      <c r="J34" s="1">
        <v>32.0</v>
      </c>
      <c r="K34" s="8" t="s">
        <v>54</v>
      </c>
    </row>
    <row r="35" ht="15.75" customHeight="1">
      <c r="A35" s="5">
        <v>42055.0</v>
      </c>
      <c r="B35" s="1">
        <v>89.400002</v>
      </c>
      <c r="C35" s="1">
        <v>89.940002</v>
      </c>
      <c r="D35" s="1">
        <v>88.849998</v>
      </c>
      <c r="E35" s="1">
        <v>89.919998</v>
      </c>
      <c r="F35" s="1">
        <v>67.02681</v>
      </c>
      <c r="G35" s="1">
        <v>1.59599E7</v>
      </c>
      <c r="H35" s="6">
        <f t="shared" si="1"/>
        <v>0.005352401346</v>
      </c>
      <c r="J35" s="1">
        <v>33.0</v>
      </c>
      <c r="K35" s="8" t="s">
        <v>55</v>
      </c>
    </row>
    <row r="36" ht="15.75" customHeight="1">
      <c r="A36" s="5">
        <v>42058.0</v>
      </c>
      <c r="B36" s="1">
        <v>89.260002</v>
      </c>
      <c r="C36" s="1">
        <v>89.550003</v>
      </c>
      <c r="D36" s="1">
        <v>88.739998</v>
      </c>
      <c r="E36" s="1">
        <v>89.010002</v>
      </c>
      <c r="F36" s="1">
        <v>66.348503</v>
      </c>
      <c r="G36" s="1">
        <v>1.27718E7</v>
      </c>
      <c r="H36" s="6">
        <f t="shared" si="1"/>
        <v>-0.01017149025</v>
      </c>
      <c r="J36" s="1">
        <v>34.0</v>
      </c>
      <c r="K36" s="8" t="s">
        <v>56</v>
      </c>
    </row>
    <row r="37" ht="15.75" customHeight="1">
      <c r="A37" s="5">
        <v>42059.0</v>
      </c>
      <c r="B37" s="1">
        <v>89.330002</v>
      </c>
      <c r="C37" s="1">
        <v>89.779999</v>
      </c>
      <c r="D37" s="1">
        <v>89.129997</v>
      </c>
      <c r="E37" s="1">
        <v>89.419998</v>
      </c>
      <c r="F37" s="1">
        <v>66.654121</v>
      </c>
      <c r="G37" s="1">
        <v>9990700.0</v>
      </c>
      <c r="H37" s="6">
        <f t="shared" si="1"/>
        <v>0.004595676818</v>
      </c>
      <c r="J37" s="1">
        <v>35.0</v>
      </c>
      <c r="K37" s="8" t="s">
        <v>57</v>
      </c>
    </row>
    <row r="38" ht="15.75" customHeight="1">
      <c r="A38" s="5">
        <v>42060.0</v>
      </c>
      <c r="B38" s="1">
        <v>89.57</v>
      </c>
      <c r="C38" s="1">
        <v>89.699997</v>
      </c>
      <c r="D38" s="1">
        <v>89.080002</v>
      </c>
      <c r="E38" s="1">
        <v>89.599998</v>
      </c>
      <c r="F38" s="1">
        <v>66.788284</v>
      </c>
      <c r="G38" s="1">
        <v>9925700.0</v>
      </c>
      <c r="H38" s="6">
        <f t="shared" si="1"/>
        <v>0.002010800768</v>
      </c>
      <c r="J38" s="1">
        <v>36.0</v>
      </c>
      <c r="K38" s="8" t="s">
        <v>58</v>
      </c>
    </row>
    <row r="39" ht="15.75" customHeight="1">
      <c r="A39" s="5">
        <v>42061.0</v>
      </c>
      <c r="B39" s="1">
        <v>89.129997</v>
      </c>
      <c r="C39" s="1">
        <v>89.18</v>
      </c>
      <c r="D39" s="1">
        <v>88.080002</v>
      </c>
      <c r="E39" s="1">
        <v>88.650002</v>
      </c>
      <c r="F39" s="1">
        <v>66.080132</v>
      </c>
      <c r="G39" s="1">
        <v>1.3984E7</v>
      </c>
      <c r="H39" s="6">
        <f t="shared" si="1"/>
        <v>-0.01065954915</v>
      </c>
      <c r="J39" s="1">
        <v>37.0</v>
      </c>
      <c r="K39" s="8" t="s">
        <v>59</v>
      </c>
    </row>
    <row r="40" ht="15.75" customHeight="1">
      <c r="A40" s="5">
        <v>42062.0</v>
      </c>
      <c r="B40" s="1">
        <v>88.889999</v>
      </c>
      <c r="C40" s="1">
        <v>89.279999</v>
      </c>
      <c r="D40" s="1">
        <v>88.339996</v>
      </c>
      <c r="E40" s="1">
        <v>88.540001</v>
      </c>
      <c r="F40" s="1">
        <v>65.998161</v>
      </c>
      <c r="G40" s="1">
        <v>1.30906E7</v>
      </c>
      <c r="H40" s="6">
        <f t="shared" si="1"/>
        <v>-0.001241248788</v>
      </c>
      <c r="J40" s="1">
        <v>38.0</v>
      </c>
      <c r="K40" s="8" t="s">
        <v>60</v>
      </c>
    </row>
    <row r="41" ht="15.75" customHeight="1">
      <c r="A41" s="5">
        <v>42065.0</v>
      </c>
      <c r="B41" s="1">
        <v>88.339996</v>
      </c>
      <c r="C41" s="1">
        <v>88.519997</v>
      </c>
      <c r="D41" s="1">
        <v>87.349998</v>
      </c>
      <c r="E41" s="1">
        <v>88.040001</v>
      </c>
      <c r="F41" s="1">
        <v>65.62545</v>
      </c>
      <c r="G41" s="1">
        <v>1.37937E7</v>
      </c>
      <c r="H41" s="6">
        <f t="shared" si="1"/>
        <v>-0.005663299971</v>
      </c>
      <c r="J41" s="1">
        <v>39.0</v>
      </c>
      <c r="K41" s="8" t="s">
        <v>61</v>
      </c>
    </row>
    <row r="42" ht="15.75" customHeight="1">
      <c r="A42" s="5">
        <v>42066.0</v>
      </c>
      <c r="B42" s="1">
        <v>87.93</v>
      </c>
      <c r="C42" s="1">
        <v>88.019997</v>
      </c>
      <c r="D42" s="1">
        <v>87.129997</v>
      </c>
      <c r="E42" s="1">
        <v>87.620003</v>
      </c>
      <c r="F42" s="1">
        <v>65.312378</v>
      </c>
      <c r="G42" s="1">
        <v>1.34938E7</v>
      </c>
      <c r="H42" s="6">
        <f t="shared" si="1"/>
        <v>-0.004782003816</v>
      </c>
      <c r="J42" s="1">
        <v>40.0</v>
      </c>
      <c r="K42" s="8" t="s">
        <v>62</v>
      </c>
    </row>
    <row r="43" ht="15.75" customHeight="1">
      <c r="A43" s="5">
        <v>42067.0</v>
      </c>
      <c r="B43" s="1">
        <v>87.959999</v>
      </c>
      <c r="C43" s="1">
        <v>87.959999</v>
      </c>
      <c r="D43" s="1">
        <v>86.93</v>
      </c>
      <c r="E43" s="1">
        <v>87.18</v>
      </c>
      <c r="F43" s="1">
        <v>64.984413</v>
      </c>
      <c r="G43" s="1">
        <v>1.34676E7</v>
      </c>
      <c r="H43" s="6">
        <f t="shared" si="1"/>
        <v>-0.005034133076</v>
      </c>
      <c r="J43" s="1">
        <v>41.0</v>
      </c>
      <c r="K43" s="8" t="s">
        <v>62</v>
      </c>
    </row>
    <row r="44" ht="15.75" customHeight="1">
      <c r="A44" s="5">
        <v>42068.0</v>
      </c>
      <c r="B44" s="1">
        <v>87.07</v>
      </c>
      <c r="C44" s="1">
        <v>87.190002</v>
      </c>
      <c r="D44" s="1">
        <v>86.519997</v>
      </c>
      <c r="E44" s="1">
        <v>86.739998</v>
      </c>
      <c r="F44" s="1">
        <v>64.656433</v>
      </c>
      <c r="G44" s="1">
        <v>1.25276E7</v>
      </c>
      <c r="H44" s="6">
        <f t="shared" si="1"/>
        <v>-0.005059835844</v>
      </c>
      <c r="J44" s="1">
        <v>42.0</v>
      </c>
      <c r="K44" s="8" t="s">
        <v>63</v>
      </c>
    </row>
    <row r="45" ht="15.75" customHeight="1">
      <c r="A45" s="5">
        <v>42069.0</v>
      </c>
      <c r="B45" s="1">
        <v>86.410004</v>
      </c>
      <c r="C45" s="1">
        <v>86.599998</v>
      </c>
      <c r="D45" s="1">
        <v>85.32</v>
      </c>
      <c r="E45" s="1">
        <v>85.629997</v>
      </c>
      <c r="F45" s="1">
        <v>63.829029</v>
      </c>
      <c r="G45" s="1">
        <v>1.60705E7</v>
      </c>
      <c r="H45" s="6">
        <f t="shared" si="1"/>
        <v>-0.01287951843</v>
      </c>
      <c r="J45" s="1">
        <v>43.0</v>
      </c>
      <c r="K45" s="8" t="s">
        <v>64</v>
      </c>
    </row>
    <row r="46" ht="15.75" customHeight="1">
      <c r="A46" s="5">
        <v>42072.0</v>
      </c>
      <c r="B46" s="1">
        <v>86.120003</v>
      </c>
      <c r="C46" s="1">
        <v>86.379997</v>
      </c>
      <c r="D46" s="1">
        <v>85.120003</v>
      </c>
      <c r="E46" s="1">
        <v>85.160004</v>
      </c>
      <c r="F46" s="1">
        <v>63.478676</v>
      </c>
      <c r="G46" s="1">
        <v>1.45038E7</v>
      </c>
      <c r="H46" s="6">
        <f t="shared" si="1"/>
        <v>-0.005504048392</v>
      </c>
      <c r="J46" s="1">
        <v>44.0</v>
      </c>
      <c r="K46" s="8" t="s">
        <v>64</v>
      </c>
    </row>
    <row r="47" ht="15.75" customHeight="1">
      <c r="A47" s="5">
        <v>42073.0</v>
      </c>
      <c r="B47" s="1">
        <v>84.82</v>
      </c>
      <c r="C47" s="1">
        <v>85.529999</v>
      </c>
      <c r="D47" s="1">
        <v>84.239998</v>
      </c>
      <c r="E47" s="1">
        <v>84.260002</v>
      </c>
      <c r="F47" s="1">
        <v>62.807819</v>
      </c>
      <c r="G47" s="1">
        <v>1.71955E7</v>
      </c>
      <c r="H47" s="6">
        <f t="shared" si="1"/>
        <v>-0.01062446638</v>
      </c>
      <c r="J47" s="1">
        <v>45.0</v>
      </c>
      <c r="K47" s="8" t="s">
        <v>65</v>
      </c>
    </row>
    <row r="48" ht="15.75" customHeight="1">
      <c r="A48" s="5">
        <v>42074.0</v>
      </c>
      <c r="B48" s="1">
        <v>84.93</v>
      </c>
      <c r="C48" s="1">
        <v>84.93</v>
      </c>
      <c r="D48" s="1">
        <v>84.0</v>
      </c>
      <c r="E48" s="1">
        <v>84.019997</v>
      </c>
      <c r="F48" s="1">
        <v>62.62891</v>
      </c>
      <c r="G48" s="1">
        <v>1.30047E7</v>
      </c>
      <c r="H48" s="6">
        <f t="shared" si="1"/>
        <v>-0.002852579508</v>
      </c>
      <c r="J48" s="1">
        <v>46.0</v>
      </c>
      <c r="K48" s="8" t="s">
        <v>66</v>
      </c>
    </row>
    <row r="49" ht="15.75" customHeight="1">
      <c r="A49" s="5">
        <v>42075.0</v>
      </c>
      <c r="B49" s="1">
        <v>84.43</v>
      </c>
      <c r="C49" s="1">
        <v>84.720001</v>
      </c>
      <c r="D49" s="1">
        <v>84.059998</v>
      </c>
      <c r="E49" s="1">
        <v>84.220001</v>
      </c>
      <c r="F49" s="1">
        <v>62.778</v>
      </c>
      <c r="G49" s="1">
        <v>1.07929E7</v>
      </c>
      <c r="H49" s="6">
        <f t="shared" si="1"/>
        <v>0.002377701041</v>
      </c>
      <c r="J49" s="1">
        <v>47.0</v>
      </c>
      <c r="K49" s="8" t="s">
        <v>67</v>
      </c>
    </row>
    <row r="50" ht="15.75" customHeight="1">
      <c r="A50" s="5">
        <v>42076.0</v>
      </c>
      <c r="B50" s="1">
        <v>83.900002</v>
      </c>
      <c r="C50" s="1">
        <v>84.18</v>
      </c>
      <c r="D50" s="1">
        <v>82.68</v>
      </c>
      <c r="E50" s="1">
        <v>83.870003</v>
      </c>
      <c r="F50" s="1">
        <v>62.51712</v>
      </c>
      <c r="G50" s="1">
        <v>1.67999E7</v>
      </c>
      <c r="H50" s="6">
        <f t="shared" si="1"/>
        <v>-0.004164254394</v>
      </c>
      <c r="J50" s="1">
        <v>48.0</v>
      </c>
      <c r="K50" s="8" t="s">
        <v>68</v>
      </c>
    </row>
    <row r="51" ht="15.75" customHeight="1">
      <c r="A51" s="5">
        <v>42079.0</v>
      </c>
      <c r="B51" s="1">
        <v>83.709999</v>
      </c>
      <c r="C51" s="1">
        <v>84.860001</v>
      </c>
      <c r="D51" s="1">
        <v>83.269997</v>
      </c>
      <c r="E51" s="1">
        <v>84.760002</v>
      </c>
      <c r="F51" s="1">
        <v>63.180534</v>
      </c>
      <c r="G51" s="1">
        <v>1.35162E7</v>
      </c>
      <c r="H51" s="6">
        <f t="shared" si="1"/>
        <v>0.01055580815</v>
      </c>
      <c r="J51" s="1">
        <v>49.0</v>
      </c>
      <c r="K51" s="8" t="s">
        <v>69</v>
      </c>
    </row>
    <row r="52" ht="15.75" customHeight="1">
      <c r="A52" s="5">
        <v>42080.0</v>
      </c>
      <c r="B52" s="1">
        <v>84.540001</v>
      </c>
      <c r="C52" s="1">
        <v>84.849998</v>
      </c>
      <c r="D52" s="1">
        <v>84.019997</v>
      </c>
      <c r="E52" s="1">
        <v>84.080002</v>
      </c>
      <c r="F52" s="1">
        <v>62.673645</v>
      </c>
      <c r="G52" s="1">
        <v>1.29797E7</v>
      </c>
      <c r="H52" s="6">
        <f t="shared" si="1"/>
        <v>-0.008055223035</v>
      </c>
      <c r="J52" s="1">
        <v>50.0</v>
      </c>
      <c r="K52" s="8" t="s">
        <v>70</v>
      </c>
    </row>
    <row r="53" ht="15.75" customHeight="1">
      <c r="A53" s="5">
        <v>42081.0</v>
      </c>
      <c r="B53" s="1">
        <v>83.540001</v>
      </c>
      <c r="C53" s="1">
        <v>86.370003</v>
      </c>
      <c r="D53" s="1">
        <v>83.43</v>
      </c>
      <c r="E53" s="1">
        <v>86.07</v>
      </c>
      <c r="F53" s="1">
        <v>64.157005</v>
      </c>
      <c r="G53" s="1">
        <v>1.87457E7</v>
      </c>
      <c r="H53" s="6">
        <f t="shared" si="1"/>
        <v>0.02339225795</v>
      </c>
      <c r="J53" s="1">
        <v>51.0</v>
      </c>
      <c r="K53" s="8" t="s">
        <v>71</v>
      </c>
    </row>
    <row r="54" ht="15.75" customHeight="1">
      <c r="A54" s="5">
        <v>42082.0</v>
      </c>
      <c r="B54" s="1">
        <v>85.190002</v>
      </c>
      <c r="C54" s="1">
        <v>85.5</v>
      </c>
      <c r="D54" s="1">
        <v>84.330002</v>
      </c>
      <c r="E54" s="1">
        <v>84.410004</v>
      </c>
      <c r="F54" s="1">
        <v>62.91964</v>
      </c>
      <c r="G54" s="1">
        <v>1.27385E7</v>
      </c>
      <c r="H54" s="6">
        <f t="shared" si="1"/>
        <v>-0.01947492567</v>
      </c>
      <c r="J54" s="1">
        <v>52.0</v>
      </c>
      <c r="K54" s="8" t="s">
        <v>72</v>
      </c>
    </row>
    <row r="55" ht="15.75" customHeight="1">
      <c r="A55" s="5">
        <v>42083.0</v>
      </c>
      <c r="B55" s="1">
        <v>84.669998</v>
      </c>
      <c r="C55" s="1">
        <v>85.400002</v>
      </c>
      <c r="D55" s="1">
        <v>84.389999</v>
      </c>
      <c r="E55" s="1">
        <v>84.540001</v>
      </c>
      <c r="F55" s="1">
        <v>63.016552</v>
      </c>
      <c r="G55" s="1">
        <v>3.60835E7</v>
      </c>
      <c r="H55" s="6">
        <f t="shared" si="1"/>
        <v>0.00153906542</v>
      </c>
      <c r="J55" s="1">
        <v>53.0</v>
      </c>
      <c r="K55" s="8" t="s">
        <v>73</v>
      </c>
    </row>
    <row r="56" ht="15.75" customHeight="1">
      <c r="A56" s="5">
        <v>42086.0</v>
      </c>
      <c r="B56" s="1">
        <v>85.019997</v>
      </c>
      <c r="C56" s="1">
        <v>85.779999</v>
      </c>
      <c r="D56" s="1">
        <v>85.010002</v>
      </c>
      <c r="E56" s="1">
        <v>85.43</v>
      </c>
      <c r="F56" s="1">
        <v>63.679947</v>
      </c>
      <c r="G56" s="1">
        <v>1.74507E7</v>
      </c>
      <c r="H56" s="6">
        <f t="shared" si="1"/>
        <v>0.01047228721</v>
      </c>
      <c r="J56" s="1">
        <v>54.0</v>
      </c>
      <c r="K56" s="8" t="s">
        <v>74</v>
      </c>
    </row>
    <row r="57" ht="15.75" customHeight="1">
      <c r="A57" s="5">
        <v>42087.0</v>
      </c>
      <c r="B57" s="1">
        <v>85.300003</v>
      </c>
      <c r="C57" s="1">
        <v>85.779999</v>
      </c>
      <c r="D57" s="1">
        <v>84.5</v>
      </c>
      <c r="E57" s="1">
        <v>84.519997</v>
      </c>
      <c r="F57" s="1">
        <v>63.00164</v>
      </c>
      <c r="G57" s="1">
        <v>1.01743E7</v>
      </c>
      <c r="H57" s="6">
        <f t="shared" si="1"/>
        <v>-0.01070895145</v>
      </c>
      <c r="J57" s="1">
        <v>55.0</v>
      </c>
      <c r="K57" s="8" t="s">
        <v>75</v>
      </c>
    </row>
    <row r="58" ht="15.75" customHeight="1">
      <c r="A58" s="5">
        <v>42088.0</v>
      </c>
      <c r="B58" s="1">
        <v>85.050003</v>
      </c>
      <c r="C58" s="1">
        <v>85.57</v>
      </c>
      <c r="D58" s="1">
        <v>84.769997</v>
      </c>
      <c r="E58" s="1">
        <v>84.860001</v>
      </c>
      <c r="F58" s="1">
        <v>63.255062</v>
      </c>
      <c r="G58" s="1">
        <v>1.19347E7</v>
      </c>
      <c r="H58" s="6">
        <f t="shared" si="1"/>
        <v>0.004014398227</v>
      </c>
      <c r="J58" s="1">
        <v>56.0</v>
      </c>
      <c r="K58" s="8" t="s">
        <v>76</v>
      </c>
    </row>
    <row r="59" ht="15.75" customHeight="1">
      <c r="A59" s="5">
        <v>42089.0</v>
      </c>
      <c r="B59" s="1">
        <v>85.300003</v>
      </c>
      <c r="C59" s="1">
        <v>85.57</v>
      </c>
      <c r="D59" s="1">
        <v>84.089996</v>
      </c>
      <c r="E59" s="1">
        <v>84.32</v>
      </c>
      <c r="F59" s="1">
        <v>62.852547</v>
      </c>
      <c r="G59" s="1">
        <v>1.44007E7</v>
      </c>
      <c r="H59" s="6">
        <f t="shared" si="1"/>
        <v>-0.006383696751</v>
      </c>
      <c r="J59" s="1">
        <v>57.0</v>
      </c>
      <c r="K59" s="8" t="s">
        <v>77</v>
      </c>
    </row>
    <row r="60" ht="15.75" customHeight="1">
      <c r="A60" s="5">
        <v>42090.0</v>
      </c>
      <c r="B60" s="1">
        <v>84.040001</v>
      </c>
      <c r="C60" s="1">
        <v>84.050003</v>
      </c>
      <c r="D60" s="1">
        <v>83.330002</v>
      </c>
      <c r="E60" s="1">
        <v>83.580002</v>
      </c>
      <c r="F60" s="1">
        <v>62.300968</v>
      </c>
      <c r="G60" s="1">
        <v>1.15793E7</v>
      </c>
      <c r="H60" s="6">
        <f t="shared" si="1"/>
        <v>-0.008814495881</v>
      </c>
      <c r="J60" s="1">
        <v>58.0</v>
      </c>
      <c r="K60" s="8" t="s">
        <v>78</v>
      </c>
    </row>
    <row r="61" ht="15.75" customHeight="1">
      <c r="A61" s="5">
        <v>42093.0</v>
      </c>
      <c r="B61" s="1">
        <v>84.269997</v>
      </c>
      <c r="C61" s="1">
        <v>85.82</v>
      </c>
      <c r="D61" s="1">
        <v>84.25</v>
      </c>
      <c r="E61" s="1">
        <v>85.629997</v>
      </c>
      <c r="F61" s="1">
        <v>63.829029</v>
      </c>
      <c r="G61" s="1">
        <v>1.56532E7</v>
      </c>
      <c r="H61" s="6">
        <f t="shared" si="1"/>
        <v>0.02423112348</v>
      </c>
      <c r="J61" s="1">
        <v>59.0</v>
      </c>
      <c r="K61" s="8" t="s">
        <v>79</v>
      </c>
    </row>
    <row r="62" ht="15.75" customHeight="1">
      <c r="A62" s="5">
        <v>42094.0</v>
      </c>
      <c r="B62" s="1">
        <v>84.849998</v>
      </c>
      <c r="C62" s="1">
        <v>85.339996</v>
      </c>
      <c r="D62" s="1">
        <v>84.459999</v>
      </c>
      <c r="E62" s="1">
        <v>85.0</v>
      </c>
      <c r="F62" s="1">
        <v>63.359432</v>
      </c>
      <c r="G62" s="1">
        <v>1.3354E7</v>
      </c>
      <c r="H62" s="6">
        <f t="shared" si="1"/>
        <v>-0.00738430405</v>
      </c>
      <c r="J62" s="1">
        <v>60.0</v>
      </c>
      <c r="K62" s="8" t="s">
        <v>80</v>
      </c>
    </row>
    <row r="63" ht="15.75" customHeight="1">
      <c r="A63" s="5">
        <v>42095.0</v>
      </c>
      <c r="B63" s="1">
        <v>85.699997</v>
      </c>
      <c r="C63" s="1">
        <v>86.0</v>
      </c>
      <c r="D63" s="1">
        <v>84.260002</v>
      </c>
      <c r="E63" s="1">
        <v>84.459999</v>
      </c>
      <c r="F63" s="1">
        <v>62.95689</v>
      </c>
      <c r="G63" s="1">
        <v>1.45223E7</v>
      </c>
      <c r="H63" s="6">
        <f t="shared" si="1"/>
        <v>-0.006373576373</v>
      </c>
      <c r="J63" s="1">
        <v>61.0</v>
      </c>
      <c r="K63" s="8" t="s">
        <v>80</v>
      </c>
    </row>
    <row r="64" ht="15.75" customHeight="1">
      <c r="A64" s="5">
        <v>42096.0</v>
      </c>
      <c r="B64" s="1">
        <v>84.089996</v>
      </c>
      <c r="C64" s="1">
        <v>84.940002</v>
      </c>
      <c r="D64" s="1">
        <v>83.849998</v>
      </c>
      <c r="E64" s="1">
        <v>84.300003</v>
      </c>
      <c r="F64" s="1">
        <v>62.837635</v>
      </c>
      <c r="G64" s="1">
        <v>1.12974E7</v>
      </c>
      <c r="H64" s="6">
        <f t="shared" si="1"/>
        <v>-0.001896029032</v>
      </c>
      <c r="J64" s="1">
        <v>62.0</v>
      </c>
      <c r="K64" s="8" t="s">
        <v>81</v>
      </c>
    </row>
    <row r="65" ht="15.75" customHeight="1">
      <c r="A65" s="5">
        <v>42100.0</v>
      </c>
      <c r="B65" s="1">
        <v>85.150002</v>
      </c>
      <c r="C65" s="1">
        <v>85.639999</v>
      </c>
      <c r="D65" s="1">
        <v>84.199997</v>
      </c>
      <c r="E65" s="1">
        <v>85.129997</v>
      </c>
      <c r="F65" s="1">
        <v>63.456322</v>
      </c>
      <c r="G65" s="1">
        <v>1.09164E7</v>
      </c>
      <c r="H65" s="6">
        <f t="shared" si="1"/>
        <v>0.009797649292</v>
      </c>
      <c r="J65" s="1">
        <v>63.0</v>
      </c>
      <c r="K65" s="8" t="s">
        <v>82</v>
      </c>
    </row>
    <row r="66" ht="15.75" customHeight="1">
      <c r="A66" s="5">
        <v>42101.0</v>
      </c>
      <c r="B66" s="1">
        <v>85.010002</v>
      </c>
      <c r="C66" s="1">
        <v>86.169998</v>
      </c>
      <c r="D66" s="1">
        <v>84.760002</v>
      </c>
      <c r="E66" s="1">
        <v>85.75</v>
      </c>
      <c r="F66" s="1">
        <v>63.918468</v>
      </c>
      <c r="G66" s="1">
        <v>1.18361E7</v>
      </c>
      <c r="H66" s="6">
        <f t="shared" si="1"/>
        <v>0.007256507005</v>
      </c>
      <c r="J66" s="1">
        <v>64.0</v>
      </c>
      <c r="K66" s="8" t="s">
        <v>83</v>
      </c>
    </row>
    <row r="67" ht="15.75" customHeight="1">
      <c r="A67" s="5">
        <v>42102.0</v>
      </c>
      <c r="B67" s="1">
        <v>85.800003</v>
      </c>
      <c r="C67" s="1">
        <v>85.900002</v>
      </c>
      <c r="D67" s="1">
        <v>84.019997</v>
      </c>
      <c r="E67" s="1">
        <v>84.059998</v>
      </c>
      <c r="F67" s="1">
        <v>62.65873</v>
      </c>
      <c r="G67" s="1">
        <v>1.62571E7</v>
      </c>
      <c r="H67" s="6">
        <f t="shared" si="1"/>
        <v>-0.01990531651</v>
      </c>
      <c r="J67" s="1">
        <v>65.0</v>
      </c>
      <c r="K67" s="8" t="s">
        <v>84</v>
      </c>
    </row>
    <row r="68" ht="15.75" customHeight="1">
      <c r="A68" s="5">
        <v>42103.0</v>
      </c>
      <c r="B68" s="1">
        <v>84.0</v>
      </c>
      <c r="C68" s="1">
        <v>84.730003</v>
      </c>
      <c r="D68" s="1">
        <v>83.809998</v>
      </c>
      <c r="E68" s="1">
        <v>84.650002</v>
      </c>
      <c r="F68" s="1">
        <v>63.098515</v>
      </c>
      <c r="G68" s="1">
        <v>1.32818E7</v>
      </c>
      <c r="H68" s="6">
        <f t="shared" si="1"/>
        <v>0.006994217992</v>
      </c>
      <c r="J68" s="1">
        <v>66.0</v>
      </c>
      <c r="K68" s="8" t="s">
        <v>85</v>
      </c>
    </row>
    <row r="69" ht="15.75" customHeight="1">
      <c r="A69" s="5">
        <v>42104.0</v>
      </c>
      <c r="B69" s="1">
        <v>85.370003</v>
      </c>
      <c r="C69" s="1">
        <v>86.040001</v>
      </c>
      <c r="D69" s="1">
        <v>84.769997</v>
      </c>
      <c r="E69" s="1">
        <v>85.559998</v>
      </c>
      <c r="F69" s="1">
        <v>63.776829</v>
      </c>
      <c r="G69" s="1">
        <v>1.33724E7</v>
      </c>
      <c r="H69" s="6">
        <f t="shared" si="1"/>
        <v>0.01069270737</v>
      </c>
      <c r="J69" s="1">
        <v>67.0</v>
      </c>
      <c r="K69" s="8" t="s">
        <v>85</v>
      </c>
    </row>
    <row r="70" ht="15.75" customHeight="1">
      <c r="A70" s="5">
        <v>42107.0</v>
      </c>
      <c r="B70" s="1">
        <v>85.919998</v>
      </c>
      <c r="C70" s="1">
        <v>86.25</v>
      </c>
      <c r="D70" s="1">
        <v>85.239998</v>
      </c>
      <c r="E70" s="1">
        <v>85.339996</v>
      </c>
      <c r="F70" s="1">
        <v>63.612885</v>
      </c>
      <c r="G70" s="1">
        <v>9880500.0</v>
      </c>
      <c r="H70" s="6">
        <f t="shared" si="1"/>
        <v>-0.0025738984</v>
      </c>
      <c r="J70" s="1">
        <v>68.0</v>
      </c>
      <c r="K70" s="8" t="s">
        <v>86</v>
      </c>
    </row>
    <row r="71" ht="15.75" customHeight="1">
      <c r="A71" s="5">
        <v>42108.0</v>
      </c>
      <c r="B71" s="1">
        <v>85.599998</v>
      </c>
      <c r="C71" s="1">
        <v>87.480003</v>
      </c>
      <c r="D71" s="1">
        <v>85.529999</v>
      </c>
      <c r="E71" s="1">
        <v>86.629997</v>
      </c>
      <c r="F71" s="1">
        <v>64.574432</v>
      </c>
      <c r="G71" s="1">
        <v>1.56938E7</v>
      </c>
      <c r="H71" s="6">
        <f t="shared" si="1"/>
        <v>0.0150024988</v>
      </c>
      <c r="J71" s="1">
        <v>69.0</v>
      </c>
      <c r="K71" s="8" t="s">
        <v>87</v>
      </c>
    </row>
    <row r="72" ht="15.75" customHeight="1">
      <c r="A72" s="5">
        <v>42109.0</v>
      </c>
      <c r="B72" s="1">
        <v>87.139999</v>
      </c>
      <c r="C72" s="1">
        <v>88.529999</v>
      </c>
      <c r="D72" s="1">
        <v>87.139999</v>
      </c>
      <c r="E72" s="1">
        <v>88.080002</v>
      </c>
      <c r="F72" s="1">
        <v>65.655281</v>
      </c>
      <c r="G72" s="1">
        <v>1.53328E7</v>
      </c>
      <c r="H72" s="6">
        <f t="shared" si="1"/>
        <v>0.01659949628</v>
      </c>
      <c r="J72" s="1">
        <v>70.0</v>
      </c>
      <c r="K72" s="8" t="s">
        <v>88</v>
      </c>
    </row>
    <row r="73" ht="15.75" customHeight="1">
      <c r="A73" s="5">
        <v>42110.0</v>
      </c>
      <c r="B73" s="1">
        <v>87.879997</v>
      </c>
      <c r="C73" s="1">
        <v>88.160004</v>
      </c>
      <c r="D73" s="1">
        <v>87.110001</v>
      </c>
      <c r="E73" s="1">
        <v>87.730003</v>
      </c>
      <c r="F73" s="1">
        <v>65.394379</v>
      </c>
      <c r="G73" s="1">
        <v>9570800.0</v>
      </c>
      <c r="H73" s="6">
        <f t="shared" si="1"/>
        <v>-0.003981732493</v>
      </c>
      <c r="J73" s="1">
        <v>71.0</v>
      </c>
      <c r="K73" s="8" t="s">
        <v>89</v>
      </c>
    </row>
    <row r="74" ht="15.75" customHeight="1">
      <c r="A74" s="5">
        <v>42111.0</v>
      </c>
      <c r="B74" s="1">
        <v>87.139999</v>
      </c>
      <c r="C74" s="1">
        <v>87.360001</v>
      </c>
      <c r="D74" s="1">
        <v>86.160004</v>
      </c>
      <c r="E74" s="1">
        <v>86.93</v>
      </c>
      <c r="F74" s="1">
        <v>64.798065</v>
      </c>
      <c r="G74" s="1">
        <v>1.44301E7</v>
      </c>
      <c r="H74" s="6">
        <f t="shared" si="1"/>
        <v>-0.009160564956</v>
      </c>
      <c r="J74" s="1">
        <v>72.0</v>
      </c>
      <c r="K74" s="8" t="s">
        <v>90</v>
      </c>
    </row>
    <row r="75" ht="15.75" customHeight="1">
      <c r="A75" s="5">
        <v>42114.0</v>
      </c>
      <c r="B75" s="1">
        <v>87.129997</v>
      </c>
      <c r="C75" s="1">
        <v>88.099998</v>
      </c>
      <c r="D75" s="1">
        <v>87.080002</v>
      </c>
      <c r="E75" s="1">
        <v>87.239998</v>
      </c>
      <c r="F75" s="1">
        <v>65.029137</v>
      </c>
      <c r="G75" s="1">
        <v>1.15936E7</v>
      </c>
      <c r="H75" s="6">
        <f t="shared" si="1"/>
        <v>0.003559689194</v>
      </c>
      <c r="J75" s="1">
        <v>73.0</v>
      </c>
      <c r="K75" s="8" t="s">
        <v>91</v>
      </c>
    </row>
    <row r="76" ht="15.75" customHeight="1">
      <c r="A76" s="5">
        <v>42115.0</v>
      </c>
      <c r="B76" s="1">
        <v>87.379997</v>
      </c>
      <c r="C76" s="1">
        <v>87.620003</v>
      </c>
      <c r="D76" s="1">
        <v>86.690002</v>
      </c>
      <c r="E76" s="1">
        <v>86.879997</v>
      </c>
      <c r="F76" s="1">
        <v>64.760803</v>
      </c>
      <c r="G76" s="1">
        <v>1.01005E7</v>
      </c>
      <c r="H76" s="6">
        <f t="shared" si="1"/>
        <v>-0.004134902633</v>
      </c>
      <c r="J76" s="1">
        <v>74.0</v>
      </c>
      <c r="K76" s="8" t="s">
        <v>92</v>
      </c>
    </row>
    <row r="77" ht="15.75" customHeight="1">
      <c r="A77" s="5">
        <v>42116.0</v>
      </c>
      <c r="B77" s="1">
        <v>87.040001</v>
      </c>
      <c r="C77" s="1">
        <v>87.800003</v>
      </c>
      <c r="D77" s="1">
        <v>86.339996</v>
      </c>
      <c r="E77" s="1">
        <v>87.459999</v>
      </c>
      <c r="F77" s="1">
        <v>65.19313</v>
      </c>
      <c r="G77" s="1">
        <v>8663600.0</v>
      </c>
      <c r="H77" s="6">
        <f t="shared" si="1"/>
        <v>0.006653566921</v>
      </c>
      <c r="J77" s="1">
        <v>75.0</v>
      </c>
      <c r="K77" s="8" t="s">
        <v>93</v>
      </c>
    </row>
    <row r="78" ht="15.75" customHeight="1">
      <c r="A78" s="5">
        <v>42117.0</v>
      </c>
      <c r="B78" s="1">
        <v>87.360001</v>
      </c>
      <c r="C78" s="1">
        <v>88.379997</v>
      </c>
      <c r="D78" s="1">
        <v>87.309998</v>
      </c>
      <c r="E78" s="1">
        <v>87.540001</v>
      </c>
      <c r="F78" s="1">
        <v>65.252762</v>
      </c>
      <c r="G78" s="1">
        <v>9866100.0</v>
      </c>
      <c r="H78" s="6">
        <f t="shared" si="1"/>
        <v>0.000914279526</v>
      </c>
      <c r="J78" s="1">
        <v>76.0</v>
      </c>
      <c r="K78" s="8" t="s">
        <v>94</v>
      </c>
    </row>
    <row r="79" ht="15.75" customHeight="1">
      <c r="A79" s="5">
        <v>42118.0</v>
      </c>
      <c r="B79" s="1">
        <v>87.190002</v>
      </c>
      <c r="C79" s="1">
        <v>87.360001</v>
      </c>
      <c r="D79" s="1">
        <v>86.660004</v>
      </c>
      <c r="E79" s="1">
        <v>86.970001</v>
      </c>
      <c r="F79" s="1">
        <v>64.827881</v>
      </c>
      <c r="G79" s="1">
        <v>8405700.0</v>
      </c>
      <c r="H79" s="6">
        <f t="shared" si="1"/>
        <v>-0.006532601641</v>
      </c>
      <c r="J79" s="1">
        <v>77.0</v>
      </c>
      <c r="K79" s="8" t="s">
        <v>95</v>
      </c>
    </row>
    <row r="80" ht="15.75" customHeight="1">
      <c r="A80" s="5">
        <v>42121.0</v>
      </c>
      <c r="B80" s="1">
        <v>87.410004</v>
      </c>
      <c r="C80" s="1">
        <v>87.599998</v>
      </c>
      <c r="D80" s="1">
        <v>86.760002</v>
      </c>
      <c r="E80" s="1">
        <v>87.010002</v>
      </c>
      <c r="F80" s="1">
        <v>64.857674</v>
      </c>
      <c r="G80" s="1">
        <v>1.05346E7</v>
      </c>
      <c r="H80" s="6">
        <f t="shared" si="1"/>
        <v>0.0004594652122</v>
      </c>
      <c r="J80" s="1">
        <v>78.0</v>
      </c>
      <c r="K80" s="8" t="s">
        <v>96</v>
      </c>
    </row>
    <row r="81" ht="15.75" customHeight="1">
      <c r="A81" s="5">
        <v>42122.0</v>
      </c>
      <c r="B81" s="1">
        <v>87.220001</v>
      </c>
      <c r="C81" s="1">
        <v>87.860001</v>
      </c>
      <c r="D81" s="1">
        <v>87.040001</v>
      </c>
      <c r="E81" s="1">
        <v>87.800003</v>
      </c>
      <c r="F81" s="1">
        <v>65.446564</v>
      </c>
      <c r="G81" s="1">
        <v>9633800.0</v>
      </c>
      <c r="H81" s="6">
        <f t="shared" si="1"/>
        <v>0.009038754508</v>
      </c>
      <c r="J81" s="1">
        <v>79.0</v>
      </c>
      <c r="K81" s="8" t="s">
        <v>96</v>
      </c>
    </row>
    <row r="82" ht="15.75" customHeight="1">
      <c r="A82" s="5">
        <v>42123.0</v>
      </c>
      <c r="B82" s="1">
        <v>87.5</v>
      </c>
      <c r="C82" s="1">
        <v>88.07</v>
      </c>
      <c r="D82" s="1">
        <v>86.959999</v>
      </c>
      <c r="E82" s="1">
        <v>87.870003</v>
      </c>
      <c r="F82" s="1">
        <v>65.498741</v>
      </c>
      <c r="G82" s="1">
        <v>1.25341E7</v>
      </c>
      <c r="H82" s="6">
        <f t="shared" si="1"/>
        <v>0.0007969281947</v>
      </c>
      <c r="J82" s="1">
        <v>80.0</v>
      </c>
      <c r="K82" s="8" t="s">
        <v>97</v>
      </c>
    </row>
    <row r="83" ht="15.75" customHeight="1">
      <c r="A83" s="5">
        <v>42124.0</v>
      </c>
      <c r="B83" s="1">
        <v>88.669998</v>
      </c>
      <c r="C83" s="1">
        <v>88.669998</v>
      </c>
      <c r="D83" s="1">
        <v>87.220001</v>
      </c>
      <c r="E83" s="1">
        <v>87.370003</v>
      </c>
      <c r="F83" s="1">
        <v>65.12603</v>
      </c>
      <c r="G83" s="1">
        <v>1.39477E7</v>
      </c>
      <c r="H83" s="6">
        <f t="shared" si="1"/>
        <v>-0.005706605395</v>
      </c>
      <c r="J83" s="1">
        <v>81.0</v>
      </c>
      <c r="K83" s="8" t="s">
        <v>98</v>
      </c>
    </row>
    <row r="84" ht="15.75" customHeight="1">
      <c r="A84" s="5">
        <v>42125.0</v>
      </c>
      <c r="B84" s="1">
        <v>87.849998</v>
      </c>
      <c r="C84" s="1">
        <v>88.949997</v>
      </c>
      <c r="D84" s="1">
        <v>87.699997</v>
      </c>
      <c r="E84" s="1">
        <v>88.849998</v>
      </c>
      <c r="F84" s="1">
        <v>66.229218</v>
      </c>
      <c r="G84" s="1">
        <v>1.22571E7</v>
      </c>
      <c r="H84" s="6">
        <f t="shared" si="1"/>
        <v>0.0167974094</v>
      </c>
      <c r="J84" s="1">
        <v>82.0</v>
      </c>
      <c r="K84" s="8" t="s">
        <v>99</v>
      </c>
    </row>
    <row r="85" ht="15.75" customHeight="1">
      <c r="A85" s="5">
        <v>42128.0</v>
      </c>
      <c r="B85" s="1">
        <v>89.419998</v>
      </c>
      <c r="C85" s="1">
        <v>89.879997</v>
      </c>
      <c r="D85" s="1">
        <v>88.949997</v>
      </c>
      <c r="E85" s="1">
        <v>89.110001</v>
      </c>
      <c r="F85" s="1">
        <v>66.423042</v>
      </c>
      <c r="G85" s="1">
        <v>1.03437E7</v>
      </c>
      <c r="H85" s="6">
        <f t="shared" si="1"/>
        <v>0.002922289269</v>
      </c>
      <c r="J85" s="1">
        <v>83.0</v>
      </c>
      <c r="K85" s="8" t="s">
        <v>99</v>
      </c>
    </row>
    <row r="86" ht="15.75" customHeight="1">
      <c r="A86" s="5">
        <v>42129.0</v>
      </c>
      <c r="B86" s="1">
        <v>89.970001</v>
      </c>
      <c r="C86" s="1">
        <v>90.089996</v>
      </c>
      <c r="D86" s="1">
        <v>88.519997</v>
      </c>
      <c r="E86" s="1">
        <v>88.610001</v>
      </c>
      <c r="F86" s="1">
        <v>66.050339</v>
      </c>
      <c r="G86" s="1">
        <v>1.1895E7</v>
      </c>
      <c r="H86" s="6">
        <f t="shared" si="1"/>
        <v>-0.005626850927</v>
      </c>
      <c r="J86" s="1">
        <v>84.0</v>
      </c>
      <c r="K86" s="8" t="s">
        <v>100</v>
      </c>
    </row>
    <row r="87" ht="15.75" customHeight="1">
      <c r="A87" s="5">
        <v>42130.0</v>
      </c>
      <c r="B87" s="1">
        <v>89.650002</v>
      </c>
      <c r="C87" s="1">
        <v>89.959999</v>
      </c>
      <c r="D87" s="1">
        <v>87.790001</v>
      </c>
      <c r="E87" s="1">
        <v>88.190002</v>
      </c>
      <c r="F87" s="1">
        <v>65.737267</v>
      </c>
      <c r="G87" s="1">
        <v>1.12735E7</v>
      </c>
      <c r="H87" s="6">
        <f t="shared" si="1"/>
        <v>-0.004751168921</v>
      </c>
      <c r="J87" s="1">
        <v>85.0</v>
      </c>
      <c r="K87" s="8" t="s">
        <v>101</v>
      </c>
    </row>
    <row r="88" ht="15.75" customHeight="1">
      <c r="A88" s="5">
        <v>42131.0</v>
      </c>
      <c r="B88" s="1">
        <v>88.0</v>
      </c>
      <c r="C88" s="1">
        <v>88.099998</v>
      </c>
      <c r="D88" s="1">
        <v>86.919998</v>
      </c>
      <c r="E88" s="1">
        <v>87.599998</v>
      </c>
      <c r="F88" s="1">
        <v>65.297462</v>
      </c>
      <c r="G88" s="1">
        <v>9992500.0</v>
      </c>
      <c r="H88" s="6">
        <f t="shared" si="1"/>
        <v>-0.006712825751</v>
      </c>
      <c r="J88" s="1">
        <v>86.0</v>
      </c>
      <c r="K88" s="8" t="s">
        <v>101</v>
      </c>
    </row>
    <row r="89" ht="15.75" customHeight="1">
      <c r="A89" s="5">
        <v>42132.0</v>
      </c>
      <c r="B89" s="1">
        <v>88.470001</v>
      </c>
      <c r="C89" s="1">
        <v>89.07</v>
      </c>
      <c r="D89" s="1">
        <v>87.82</v>
      </c>
      <c r="E89" s="1">
        <v>88.989998</v>
      </c>
      <c r="F89" s="1">
        <v>66.33358</v>
      </c>
      <c r="G89" s="1">
        <v>1.13903E7</v>
      </c>
      <c r="H89" s="6">
        <f t="shared" si="1"/>
        <v>0.01574308588</v>
      </c>
      <c r="J89" s="1">
        <v>87.0</v>
      </c>
      <c r="K89" s="8" t="s">
        <v>102</v>
      </c>
    </row>
    <row r="90" ht="15.75" customHeight="1">
      <c r="A90" s="5">
        <v>42135.0</v>
      </c>
      <c r="B90" s="1">
        <v>88.529999</v>
      </c>
      <c r="C90" s="1">
        <v>88.57</v>
      </c>
      <c r="D90" s="1">
        <v>86.650002</v>
      </c>
      <c r="E90" s="1">
        <v>86.779999</v>
      </c>
      <c r="F90" s="1">
        <v>65.22126</v>
      </c>
      <c r="G90" s="1">
        <v>1.19978E7</v>
      </c>
      <c r="H90" s="6">
        <f t="shared" si="1"/>
        <v>-0.01691076524</v>
      </c>
      <c r="J90" s="1">
        <v>88.0</v>
      </c>
      <c r="K90" s="8" t="s">
        <v>102</v>
      </c>
    </row>
    <row r="91" ht="15.75" customHeight="1">
      <c r="A91" s="5">
        <v>42136.0</v>
      </c>
      <c r="B91" s="1">
        <v>86.889999</v>
      </c>
      <c r="C91" s="1">
        <v>87.459999</v>
      </c>
      <c r="D91" s="1">
        <v>86.419998</v>
      </c>
      <c r="E91" s="1">
        <v>87.019997</v>
      </c>
      <c r="F91" s="1">
        <v>65.401642</v>
      </c>
      <c r="G91" s="1">
        <v>9788900.0</v>
      </c>
      <c r="H91" s="6">
        <f t="shared" si="1"/>
        <v>0.00276187578</v>
      </c>
      <c r="J91" s="1">
        <v>89.0</v>
      </c>
      <c r="K91" s="8" t="s">
        <v>103</v>
      </c>
    </row>
    <row r="92" ht="15.75" customHeight="1">
      <c r="A92" s="5">
        <v>42137.0</v>
      </c>
      <c r="B92" s="1">
        <v>87.279999</v>
      </c>
      <c r="C92" s="1">
        <v>87.730003</v>
      </c>
      <c r="D92" s="1">
        <v>86.400002</v>
      </c>
      <c r="E92" s="1">
        <v>86.559998</v>
      </c>
      <c r="F92" s="1">
        <v>65.055916</v>
      </c>
      <c r="G92" s="1">
        <v>8629400.0</v>
      </c>
      <c r="H92" s="6">
        <f t="shared" si="1"/>
        <v>-0.005300218932</v>
      </c>
      <c r="J92" s="1">
        <v>90.0</v>
      </c>
      <c r="K92" s="8" t="s">
        <v>104</v>
      </c>
    </row>
    <row r="93" ht="15.75" customHeight="1">
      <c r="A93" s="5">
        <v>42138.0</v>
      </c>
      <c r="B93" s="1">
        <v>86.93</v>
      </c>
      <c r="C93" s="1">
        <v>87.339996</v>
      </c>
      <c r="D93" s="1">
        <v>86.75</v>
      </c>
      <c r="E93" s="1">
        <v>86.970001</v>
      </c>
      <c r="F93" s="1">
        <v>65.364075</v>
      </c>
      <c r="G93" s="1">
        <v>8791300.0</v>
      </c>
      <c r="H93" s="6">
        <f t="shared" si="1"/>
        <v>0.00472564936</v>
      </c>
      <c r="J93" s="1">
        <v>91.0</v>
      </c>
      <c r="K93" s="8" t="s">
        <v>105</v>
      </c>
    </row>
    <row r="94" ht="15.75" customHeight="1">
      <c r="A94" s="5">
        <v>42139.0</v>
      </c>
      <c r="B94" s="1">
        <v>86.800003</v>
      </c>
      <c r="C94" s="1">
        <v>87.620003</v>
      </c>
      <c r="D94" s="1">
        <v>86.599998</v>
      </c>
      <c r="E94" s="1">
        <v>87.349998</v>
      </c>
      <c r="F94" s="1">
        <v>65.649651</v>
      </c>
      <c r="G94" s="1">
        <v>8422200.0</v>
      </c>
      <c r="H94" s="6">
        <f t="shared" si="1"/>
        <v>0.004359489055</v>
      </c>
      <c r="J94" s="1">
        <v>92.0</v>
      </c>
      <c r="K94" s="8" t="s">
        <v>106</v>
      </c>
    </row>
    <row r="95" ht="15.75" customHeight="1">
      <c r="A95" s="5">
        <v>42142.0</v>
      </c>
      <c r="B95" s="1">
        <v>87.309998</v>
      </c>
      <c r="C95" s="1">
        <v>87.459999</v>
      </c>
      <c r="D95" s="1">
        <v>86.779999</v>
      </c>
      <c r="E95" s="1">
        <v>86.849998</v>
      </c>
      <c r="F95" s="1">
        <v>65.273865</v>
      </c>
      <c r="G95" s="1">
        <v>6395400.0</v>
      </c>
      <c r="H95" s="6">
        <f t="shared" si="1"/>
        <v>-0.005740558205</v>
      </c>
      <c r="J95" s="1">
        <v>93.0</v>
      </c>
      <c r="K95" s="8" t="s">
        <v>106</v>
      </c>
    </row>
    <row r="96" ht="15.75" customHeight="1">
      <c r="A96" s="5">
        <v>42143.0</v>
      </c>
      <c r="B96" s="1">
        <v>86.470001</v>
      </c>
      <c r="C96" s="1">
        <v>87.209999</v>
      </c>
      <c r="D96" s="1">
        <v>86.209999</v>
      </c>
      <c r="E96" s="1">
        <v>86.989998</v>
      </c>
      <c r="F96" s="1">
        <v>65.379105</v>
      </c>
      <c r="G96" s="1">
        <v>9777100.0</v>
      </c>
      <c r="H96" s="6">
        <f t="shared" si="1"/>
        <v>0.001610985541</v>
      </c>
      <c r="J96" s="1">
        <v>94.0</v>
      </c>
      <c r="K96" s="8" t="s">
        <v>107</v>
      </c>
    </row>
    <row r="97" ht="15.75" customHeight="1">
      <c r="A97" s="5">
        <v>42144.0</v>
      </c>
      <c r="B97" s="1">
        <v>87.389999</v>
      </c>
      <c r="C97" s="1">
        <v>87.400002</v>
      </c>
      <c r="D97" s="1">
        <v>86.910004</v>
      </c>
      <c r="E97" s="1">
        <v>87.129997</v>
      </c>
      <c r="F97" s="1">
        <v>65.484291</v>
      </c>
      <c r="G97" s="1">
        <v>7276600.0</v>
      </c>
      <c r="H97" s="6">
        <f t="shared" si="1"/>
        <v>0.001607569815</v>
      </c>
      <c r="J97" s="1">
        <v>95.0</v>
      </c>
      <c r="K97" s="8" t="s">
        <v>108</v>
      </c>
    </row>
    <row r="98" ht="15.75" customHeight="1">
      <c r="A98" s="5">
        <v>42145.0</v>
      </c>
      <c r="B98" s="1">
        <v>87.279999</v>
      </c>
      <c r="C98" s="1">
        <v>87.440002</v>
      </c>
      <c r="D98" s="1">
        <v>86.959999</v>
      </c>
      <c r="E98" s="1">
        <v>87.209999</v>
      </c>
      <c r="F98" s="1">
        <v>65.544434</v>
      </c>
      <c r="G98" s="1">
        <v>8357400.0</v>
      </c>
      <c r="H98" s="6">
        <f t="shared" si="1"/>
        <v>0.0009180125079</v>
      </c>
      <c r="J98" s="1">
        <v>96.0</v>
      </c>
      <c r="K98" s="8" t="s">
        <v>108</v>
      </c>
    </row>
    <row r="99" ht="15.75" customHeight="1">
      <c r="A99" s="5">
        <v>42146.0</v>
      </c>
      <c r="B99" s="1">
        <v>86.989998</v>
      </c>
      <c r="C99" s="1">
        <v>87.099998</v>
      </c>
      <c r="D99" s="1">
        <v>86.5</v>
      </c>
      <c r="E99" s="1">
        <v>86.519997</v>
      </c>
      <c r="F99" s="1">
        <v>65.025848</v>
      </c>
      <c r="G99" s="1">
        <v>7598400.0</v>
      </c>
      <c r="H99" s="6">
        <f t="shared" si="1"/>
        <v>-0.007943441936</v>
      </c>
      <c r="J99" s="1">
        <v>97.0</v>
      </c>
      <c r="K99" s="8" t="s">
        <v>109</v>
      </c>
    </row>
    <row r="100" ht="15.75" customHeight="1">
      <c r="A100" s="5">
        <v>42150.0</v>
      </c>
      <c r="B100" s="1">
        <v>86.040001</v>
      </c>
      <c r="C100" s="1">
        <v>86.370003</v>
      </c>
      <c r="D100" s="1">
        <v>85.029999</v>
      </c>
      <c r="E100" s="1">
        <v>85.349998</v>
      </c>
      <c r="F100" s="1">
        <v>64.146523</v>
      </c>
      <c r="G100" s="1">
        <v>1.1289E7</v>
      </c>
      <c r="H100" s="6">
        <f t="shared" si="1"/>
        <v>-0.01361496389</v>
      </c>
      <c r="J100" s="1">
        <v>98.0</v>
      </c>
      <c r="K100" s="8" t="s">
        <v>110</v>
      </c>
    </row>
    <row r="101" ht="15.75" customHeight="1">
      <c r="A101" s="5">
        <v>42151.0</v>
      </c>
      <c r="B101" s="1">
        <v>85.300003</v>
      </c>
      <c r="C101" s="1">
        <v>85.889999</v>
      </c>
      <c r="D101" s="1">
        <v>84.769997</v>
      </c>
      <c r="E101" s="1">
        <v>85.110001</v>
      </c>
      <c r="F101" s="1">
        <v>63.966152</v>
      </c>
      <c r="G101" s="1">
        <v>1.07783E7</v>
      </c>
      <c r="H101" s="6">
        <f t="shared" si="1"/>
        <v>-0.002815820046</v>
      </c>
      <c r="J101" s="1">
        <v>99.0</v>
      </c>
      <c r="K101" s="8" t="s">
        <v>111</v>
      </c>
    </row>
    <row r="102" ht="15.75" customHeight="1">
      <c r="A102" s="5">
        <v>42152.0</v>
      </c>
      <c r="B102" s="1">
        <v>85.110001</v>
      </c>
      <c r="C102" s="1">
        <v>85.57</v>
      </c>
      <c r="D102" s="1">
        <v>84.82</v>
      </c>
      <c r="E102" s="1">
        <v>85.110001</v>
      </c>
      <c r="F102" s="1">
        <v>63.966152</v>
      </c>
      <c r="G102" s="1">
        <v>8038900.0</v>
      </c>
      <c r="H102" s="6">
        <f t="shared" si="1"/>
        <v>0</v>
      </c>
      <c r="J102" s="1">
        <v>100.0</v>
      </c>
      <c r="K102" s="8" t="s">
        <v>112</v>
      </c>
    </row>
    <row r="103" ht="15.75" customHeight="1">
      <c r="A103" s="5">
        <v>42153.0</v>
      </c>
      <c r="B103" s="1">
        <v>85.099998</v>
      </c>
      <c r="C103" s="1">
        <v>85.580002</v>
      </c>
      <c r="D103" s="1">
        <v>84.879997</v>
      </c>
      <c r="E103" s="1">
        <v>85.199997</v>
      </c>
      <c r="F103" s="1">
        <v>64.03376</v>
      </c>
      <c r="G103" s="1">
        <v>1.46313E7</v>
      </c>
      <c r="H103" s="6">
        <f t="shared" si="1"/>
        <v>0.001056375824</v>
      </c>
      <c r="J103" s="1">
        <v>101.0</v>
      </c>
      <c r="K103" s="8" t="s">
        <v>113</v>
      </c>
    </row>
    <row r="104" ht="15.75" customHeight="1">
      <c r="A104" s="5">
        <v>42156.0</v>
      </c>
      <c r="B104" s="1">
        <v>85.25</v>
      </c>
      <c r="C104" s="1">
        <v>85.470001</v>
      </c>
      <c r="D104" s="1">
        <v>84.800003</v>
      </c>
      <c r="E104" s="1">
        <v>85.129997</v>
      </c>
      <c r="F104" s="1">
        <v>63.981171</v>
      </c>
      <c r="G104" s="1">
        <v>9077500.0</v>
      </c>
      <c r="H104" s="6">
        <f t="shared" si="1"/>
        <v>-0.000821607332</v>
      </c>
      <c r="J104" s="1">
        <v>102.0</v>
      </c>
      <c r="K104" s="8" t="s">
        <v>114</v>
      </c>
    </row>
    <row r="105" ht="15.75" customHeight="1">
      <c r="A105" s="5">
        <v>42157.0</v>
      </c>
      <c r="B105" s="1">
        <v>85.120003</v>
      </c>
      <c r="C105" s="1">
        <v>85.589996</v>
      </c>
      <c r="D105" s="1">
        <v>84.910004</v>
      </c>
      <c r="E105" s="1">
        <v>85.139999</v>
      </c>
      <c r="F105" s="1">
        <v>63.988705</v>
      </c>
      <c r="G105" s="1">
        <v>9328300.0</v>
      </c>
      <c r="H105" s="6">
        <f t="shared" si="1"/>
        <v>0.000117746461</v>
      </c>
      <c r="J105" s="1">
        <v>103.0</v>
      </c>
      <c r="K105" s="8" t="s">
        <v>114</v>
      </c>
    </row>
    <row r="106" ht="15.75" customHeight="1">
      <c r="A106" s="5">
        <v>42158.0</v>
      </c>
      <c r="B106" s="1">
        <v>85.230003</v>
      </c>
      <c r="C106" s="1">
        <v>85.839996</v>
      </c>
      <c r="D106" s="1">
        <v>84.860001</v>
      </c>
      <c r="E106" s="1">
        <v>84.949997</v>
      </c>
      <c r="F106" s="1">
        <v>63.845879</v>
      </c>
      <c r="G106" s="1">
        <v>8179500.0</v>
      </c>
      <c r="H106" s="6">
        <f t="shared" si="1"/>
        <v>-0.002234544909</v>
      </c>
      <c r="J106" s="1">
        <v>104.0</v>
      </c>
      <c r="K106" s="8" t="s">
        <v>115</v>
      </c>
    </row>
    <row r="107" ht="15.75" customHeight="1">
      <c r="A107" s="5">
        <v>42159.0</v>
      </c>
      <c r="B107" s="1">
        <v>84.699997</v>
      </c>
      <c r="C107" s="1">
        <v>84.889999</v>
      </c>
      <c r="D107" s="1">
        <v>83.779999</v>
      </c>
      <c r="E107" s="1">
        <v>84.220001</v>
      </c>
      <c r="F107" s="1">
        <v>63.297241</v>
      </c>
      <c r="G107" s="1">
        <v>1.26073E7</v>
      </c>
      <c r="H107" s="6">
        <f t="shared" si="1"/>
        <v>-0.008630296398</v>
      </c>
      <c r="J107" s="1">
        <v>105.0</v>
      </c>
      <c r="K107" s="8" t="s">
        <v>115</v>
      </c>
    </row>
    <row r="108" ht="15.75" customHeight="1">
      <c r="A108" s="5">
        <v>42160.0</v>
      </c>
      <c r="B108" s="1">
        <v>84.129997</v>
      </c>
      <c r="C108" s="1">
        <v>85.0</v>
      </c>
      <c r="D108" s="1">
        <v>83.980003</v>
      </c>
      <c r="E108" s="1">
        <v>84.279999</v>
      </c>
      <c r="F108" s="1">
        <v>63.342342</v>
      </c>
      <c r="G108" s="1">
        <v>1.13885E7</v>
      </c>
      <c r="H108" s="6">
        <f t="shared" si="1"/>
        <v>0.0007122733799</v>
      </c>
      <c r="J108" s="1">
        <v>106.0</v>
      </c>
      <c r="K108" s="8" t="s">
        <v>116</v>
      </c>
    </row>
    <row r="109" ht="15.75" customHeight="1">
      <c r="A109" s="5">
        <v>42163.0</v>
      </c>
      <c r="B109" s="1">
        <v>84.18</v>
      </c>
      <c r="C109" s="1">
        <v>85.209999</v>
      </c>
      <c r="D109" s="1">
        <v>83.93</v>
      </c>
      <c r="E109" s="1">
        <v>84.849998</v>
      </c>
      <c r="F109" s="1">
        <v>63.770733</v>
      </c>
      <c r="G109" s="1">
        <v>1.22447E7</v>
      </c>
      <c r="H109" s="6">
        <f t="shared" si="1"/>
        <v>0.006740339212</v>
      </c>
      <c r="J109" s="1">
        <v>107.0</v>
      </c>
      <c r="K109" s="8" t="s">
        <v>117</v>
      </c>
    </row>
    <row r="110" ht="15.75" customHeight="1">
      <c r="A110" s="5">
        <v>42164.0</v>
      </c>
      <c r="B110" s="1">
        <v>85.290001</v>
      </c>
      <c r="C110" s="1">
        <v>85.43</v>
      </c>
      <c r="D110" s="1">
        <v>84.489998</v>
      </c>
      <c r="E110" s="1">
        <v>84.580002</v>
      </c>
      <c r="F110" s="1">
        <v>63.567806</v>
      </c>
      <c r="G110" s="1">
        <v>8105500.0</v>
      </c>
      <c r="H110" s="6">
        <f t="shared" si="1"/>
        <v>-0.003187207477</v>
      </c>
      <c r="J110" s="1">
        <v>108.0</v>
      </c>
      <c r="K110" s="8" t="s">
        <v>118</v>
      </c>
    </row>
    <row r="111" ht="15.75" customHeight="1">
      <c r="A111" s="5">
        <v>42165.0</v>
      </c>
      <c r="B111" s="1">
        <v>85.839996</v>
      </c>
      <c r="C111" s="1">
        <v>85.970001</v>
      </c>
      <c r="D111" s="1">
        <v>85.0</v>
      </c>
      <c r="E111" s="1">
        <v>85.209999</v>
      </c>
      <c r="F111" s="1">
        <v>64.041306</v>
      </c>
      <c r="G111" s="1">
        <v>1.0147E7</v>
      </c>
      <c r="H111" s="6">
        <f t="shared" si="1"/>
        <v>0.007421134207</v>
      </c>
      <c r="J111" s="1">
        <v>109.0</v>
      </c>
      <c r="K111" s="8" t="s">
        <v>119</v>
      </c>
    </row>
    <row r="112" ht="15.75" customHeight="1">
      <c r="A112" s="5">
        <v>42166.0</v>
      </c>
      <c r="B112" s="1">
        <v>85.300003</v>
      </c>
      <c r="C112" s="1">
        <v>85.699997</v>
      </c>
      <c r="D112" s="1">
        <v>84.889999</v>
      </c>
      <c r="E112" s="1">
        <v>85.089996</v>
      </c>
      <c r="F112" s="1">
        <v>63.951111</v>
      </c>
      <c r="G112" s="1">
        <v>7759300.0</v>
      </c>
      <c r="H112" s="6">
        <f t="shared" si="1"/>
        <v>-0.001409380603</v>
      </c>
      <c r="J112" s="1">
        <v>110.0</v>
      </c>
      <c r="K112" s="8" t="s">
        <v>119</v>
      </c>
    </row>
    <row r="113" ht="15.75" customHeight="1">
      <c r="A113" s="5">
        <v>42167.0</v>
      </c>
      <c r="B113" s="1">
        <v>84.580002</v>
      </c>
      <c r="C113" s="1">
        <v>84.68</v>
      </c>
      <c r="D113" s="1">
        <v>83.860001</v>
      </c>
      <c r="E113" s="1">
        <v>84.019997</v>
      </c>
      <c r="F113" s="1">
        <v>63.146915</v>
      </c>
      <c r="G113" s="1">
        <v>8347300.0</v>
      </c>
      <c r="H113" s="6">
        <f t="shared" si="1"/>
        <v>-0.01265490516</v>
      </c>
      <c r="J113" s="1">
        <v>111.0</v>
      </c>
      <c r="K113" s="8" t="s">
        <v>120</v>
      </c>
    </row>
    <row r="114" ht="15.75" customHeight="1">
      <c r="A114" s="5">
        <v>42170.0</v>
      </c>
      <c r="B114" s="1">
        <v>83.529999</v>
      </c>
      <c r="C114" s="1">
        <v>83.980003</v>
      </c>
      <c r="D114" s="1">
        <v>83.190002</v>
      </c>
      <c r="E114" s="1">
        <v>83.720001</v>
      </c>
      <c r="F114" s="1">
        <v>62.921467</v>
      </c>
      <c r="G114" s="1">
        <v>9563900.0</v>
      </c>
      <c r="H114" s="6">
        <f t="shared" si="1"/>
        <v>-0.003576602424</v>
      </c>
      <c r="J114" s="1">
        <v>112.0</v>
      </c>
      <c r="K114" s="8" t="s">
        <v>120</v>
      </c>
    </row>
    <row r="115" ht="15.75" customHeight="1">
      <c r="A115" s="5">
        <v>42171.0</v>
      </c>
      <c r="B115" s="1">
        <v>83.809998</v>
      </c>
      <c r="C115" s="1">
        <v>84.75</v>
      </c>
      <c r="D115" s="1">
        <v>83.400002</v>
      </c>
      <c r="E115" s="1">
        <v>84.68</v>
      </c>
      <c r="F115" s="1">
        <v>63.642971</v>
      </c>
      <c r="G115" s="1">
        <v>9100100.0</v>
      </c>
      <c r="H115" s="6">
        <f t="shared" si="1"/>
        <v>0.01140149362</v>
      </c>
      <c r="J115" s="1">
        <v>113.0</v>
      </c>
      <c r="K115" s="8" t="s">
        <v>120</v>
      </c>
    </row>
    <row r="116" ht="15.75" customHeight="1">
      <c r="A116" s="5">
        <v>42172.0</v>
      </c>
      <c r="B116" s="1">
        <v>85.029999</v>
      </c>
      <c r="C116" s="1">
        <v>85.129997</v>
      </c>
      <c r="D116" s="1">
        <v>84.410004</v>
      </c>
      <c r="E116" s="1">
        <v>84.730003</v>
      </c>
      <c r="F116" s="1">
        <v>63.680557</v>
      </c>
      <c r="G116" s="1">
        <v>9090200.0</v>
      </c>
      <c r="H116" s="6">
        <f t="shared" si="1"/>
        <v>0.0005904015021</v>
      </c>
      <c r="J116" s="1">
        <v>114.0</v>
      </c>
      <c r="K116" s="8" t="s">
        <v>121</v>
      </c>
    </row>
    <row r="117" ht="15.75" customHeight="1">
      <c r="A117" s="5">
        <v>42173.0</v>
      </c>
      <c r="B117" s="1">
        <v>84.800003</v>
      </c>
      <c r="C117" s="1">
        <v>85.959999</v>
      </c>
      <c r="D117" s="1">
        <v>84.720001</v>
      </c>
      <c r="E117" s="1">
        <v>85.480003</v>
      </c>
      <c r="F117" s="1">
        <v>64.244217</v>
      </c>
      <c r="G117" s="1">
        <v>1.02478E7</v>
      </c>
      <c r="H117" s="6">
        <f t="shared" si="1"/>
        <v>0.008812423585</v>
      </c>
      <c r="J117" s="1">
        <v>115.0</v>
      </c>
      <c r="K117" s="8" t="s">
        <v>121</v>
      </c>
    </row>
    <row r="118" ht="15.75" customHeight="1">
      <c r="A118" s="5">
        <v>42174.0</v>
      </c>
      <c r="B118" s="1">
        <v>84.919998</v>
      </c>
      <c r="C118" s="1">
        <v>85.480003</v>
      </c>
      <c r="D118" s="1">
        <v>84.919998</v>
      </c>
      <c r="E118" s="1">
        <v>85.209999</v>
      </c>
      <c r="F118" s="1">
        <v>64.041306</v>
      </c>
      <c r="G118" s="1">
        <v>1.61296E7</v>
      </c>
      <c r="H118" s="6">
        <f t="shared" si="1"/>
        <v>-0.003163430518</v>
      </c>
      <c r="J118" s="1">
        <v>116.0</v>
      </c>
      <c r="K118" s="8" t="s">
        <v>121</v>
      </c>
    </row>
    <row r="119" ht="15.75" customHeight="1">
      <c r="A119" s="5">
        <v>42177.0</v>
      </c>
      <c r="B119" s="1">
        <v>85.389999</v>
      </c>
      <c r="C119" s="1">
        <v>85.599998</v>
      </c>
      <c r="D119" s="1">
        <v>84.970001</v>
      </c>
      <c r="E119" s="1">
        <v>85.169998</v>
      </c>
      <c r="F119" s="1">
        <v>64.01123</v>
      </c>
      <c r="G119" s="1">
        <v>9465100.0</v>
      </c>
      <c r="H119" s="6">
        <f t="shared" si="1"/>
        <v>-0.0004697447078</v>
      </c>
      <c r="J119" s="1">
        <v>117.0</v>
      </c>
      <c r="K119" s="8" t="s">
        <v>122</v>
      </c>
    </row>
    <row r="120" ht="15.75" customHeight="1">
      <c r="A120" s="5">
        <v>42178.0</v>
      </c>
      <c r="B120" s="1">
        <v>85.220001</v>
      </c>
      <c r="C120" s="1">
        <v>85.279999</v>
      </c>
      <c r="D120" s="1">
        <v>84.589996</v>
      </c>
      <c r="E120" s="1">
        <v>85.07</v>
      </c>
      <c r="F120" s="1">
        <v>63.936081</v>
      </c>
      <c r="G120" s="1">
        <v>1.02239E7</v>
      </c>
      <c r="H120" s="6">
        <f t="shared" si="1"/>
        <v>-0.0011746868</v>
      </c>
      <c r="J120" s="1">
        <v>118.0</v>
      </c>
      <c r="K120" s="8" t="s">
        <v>122</v>
      </c>
    </row>
    <row r="121" ht="15.75" customHeight="1">
      <c r="A121" s="5">
        <v>42179.0</v>
      </c>
      <c r="B121" s="1">
        <v>84.889999</v>
      </c>
      <c r="C121" s="1">
        <v>85.339996</v>
      </c>
      <c r="D121" s="1">
        <v>84.660004</v>
      </c>
      <c r="E121" s="1">
        <v>84.68</v>
      </c>
      <c r="F121" s="1">
        <v>63.642971</v>
      </c>
      <c r="G121" s="1">
        <v>1.18001E7</v>
      </c>
      <c r="H121" s="6">
        <f t="shared" si="1"/>
        <v>-0.004594963062</v>
      </c>
      <c r="J121" s="1">
        <v>119.0</v>
      </c>
      <c r="K121" s="8" t="s">
        <v>122</v>
      </c>
    </row>
    <row r="122" ht="15.75" customHeight="1">
      <c r="A122" s="5">
        <v>42180.0</v>
      </c>
      <c r="B122" s="1">
        <v>84.849998</v>
      </c>
      <c r="C122" s="1">
        <v>84.849998</v>
      </c>
      <c r="D122" s="1">
        <v>83.93</v>
      </c>
      <c r="E122" s="1">
        <v>83.93</v>
      </c>
      <c r="F122" s="1">
        <v>63.0793</v>
      </c>
      <c r="G122" s="1">
        <v>1.02594E7</v>
      </c>
      <c r="H122" s="6">
        <f t="shared" si="1"/>
        <v>-0.008896221841</v>
      </c>
      <c r="J122" s="1">
        <v>120.0</v>
      </c>
      <c r="K122" s="8" t="s">
        <v>123</v>
      </c>
    </row>
    <row r="123" ht="15.75" customHeight="1">
      <c r="A123" s="5">
        <v>42181.0</v>
      </c>
      <c r="B123" s="1">
        <v>83.830002</v>
      </c>
      <c r="C123" s="1">
        <v>84.099998</v>
      </c>
      <c r="D123" s="1">
        <v>83.489998</v>
      </c>
      <c r="E123" s="1">
        <v>83.860001</v>
      </c>
      <c r="F123" s="1">
        <v>63.026661</v>
      </c>
      <c r="G123" s="1">
        <v>1.90233E7</v>
      </c>
      <c r="H123" s="6">
        <f t="shared" si="1"/>
        <v>-0.0008348376657</v>
      </c>
      <c r="J123" s="1">
        <v>121.0</v>
      </c>
      <c r="K123" s="8" t="s">
        <v>123</v>
      </c>
    </row>
    <row r="124" ht="15.75" customHeight="1">
      <c r="A124" s="5">
        <v>42184.0</v>
      </c>
      <c r="B124" s="1">
        <v>83.050003</v>
      </c>
      <c r="C124" s="1">
        <v>83.449997</v>
      </c>
      <c r="D124" s="1">
        <v>82.800003</v>
      </c>
      <c r="E124" s="1">
        <v>82.82</v>
      </c>
      <c r="F124" s="1">
        <v>62.245037</v>
      </c>
      <c r="G124" s="1">
        <v>1.17392E7</v>
      </c>
      <c r="H124" s="6">
        <f t="shared" si="1"/>
        <v>-0.01247902209</v>
      </c>
      <c r="J124" s="1">
        <v>122.0</v>
      </c>
      <c r="K124" s="8" t="s">
        <v>124</v>
      </c>
    </row>
    <row r="125" ht="15.75" customHeight="1">
      <c r="A125" s="5">
        <v>42185.0</v>
      </c>
      <c r="B125" s="1">
        <v>83.739998</v>
      </c>
      <c r="C125" s="1">
        <v>84.900002</v>
      </c>
      <c r="D125" s="1">
        <v>82.800003</v>
      </c>
      <c r="E125" s="1">
        <v>83.199997</v>
      </c>
      <c r="F125" s="1">
        <v>62.530632</v>
      </c>
      <c r="G125" s="1">
        <v>1.49811E7</v>
      </c>
      <c r="H125" s="6">
        <f t="shared" si="1"/>
        <v>0.004577743418</v>
      </c>
      <c r="J125" s="1">
        <v>123.0</v>
      </c>
      <c r="K125" s="8" t="s">
        <v>125</v>
      </c>
    </row>
    <row r="126" ht="15.75" customHeight="1">
      <c r="A126" s="5">
        <v>42186.0</v>
      </c>
      <c r="B126" s="1">
        <v>83.279999</v>
      </c>
      <c r="C126" s="1">
        <v>83.529999</v>
      </c>
      <c r="D126" s="1">
        <v>82.110001</v>
      </c>
      <c r="E126" s="1">
        <v>82.370003</v>
      </c>
      <c r="F126" s="1">
        <v>61.906837</v>
      </c>
      <c r="G126" s="1">
        <v>1.35291E7</v>
      </c>
      <c r="H126" s="6">
        <f t="shared" si="1"/>
        <v>-0.01002592274</v>
      </c>
      <c r="J126" s="1">
        <v>124.0</v>
      </c>
      <c r="K126" s="8" t="s">
        <v>126</v>
      </c>
    </row>
    <row r="127" ht="15.75" customHeight="1">
      <c r="A127" s="5">
        <v>42187.0</v>
      </c>
      <c r="B127" s="1">
        <v>82.790001</v>
      </c>
      <c r="C127" s="1">
        <v>83.279999</v>
      </c>
      <c r="D127" s="1">
        <v>82.550003</v>
      </c>
      <c r="E127" s="1">
        <v>83.139999</v>
      </c>
      <c r="F127" s="1">
        <v>62.48555</v>
      </c>
      <c r="G127" s="1">
        <v>9188000.0</v>
      </c>
      <c r="H127" s="6">
        <f t="shared" si="1"/>
        <v>0.009304704078</v>
      </c>
      <c r="J127" s="1">
        <v>125.0</v>
      </c>
      <c r="K127" s="8" t="s">
        <v>127</v>
      </c>
    </row>
    <row r="128" ht="15.75" customHeight="1">
      <c r="A128" s="5">
        <v>42191.0</v>
      </c>
      <c r="B128" s="1">
        <v>82.419998</v>
      </c>
      <c r="C128" s="1">
        <v>83.059998</v>
      </c>
      <c r="D128" s="1">
        <v>82.120003</v>
      </c>
      <c r="E128" s="1">
        <v>82.529999</v>
      </c>
      <c r="F128" s="1">
        <v>62.027096</v>
      </c>
      <c r="G128" s="1">
        <v>1.16944E7</v>
      </c>
      <c r="H128" s="6">
        <f t="shared" si="1"/>
        <v>-0.007364008179</v>
      </c>
      <c r="J128" s="1">
        <v>126.0</v>
      </c>
      <c r="K128" s="8" t="s">
        <v>128</v>
      </c>
    </row>
    <row r="129" ht="15.75" customHeight="1">
      <c r="A129" s="5">
        <v>42192.0</v>
      </c>
      <c r="B129" s="1">
        <v>82.190002</v>
      </c>
      <c r="C129" s="1">
        <v>83.230003</v>
      </c>
      <c r="D129" s="1">
        <v>81.489998</v>
      </c>
      <c r="E129" s="1">
        <v>82.870003</v>
      </c>
      <c r="F129" s="1">
        <v>62.282627</v>
      </c>
      <c r="G129" s="1">
        <v>1.56415E7</v>
      </c>
      <c r="H129" s="6">
        <f t="shared" si="1"/>
        <v>0.004111204719</v>
      </c>
      <c r="J129" s="1">
        <v>127.0</v>
      </c>
      <c r="K129" s="8" t="s">
        <v>128</v>
      </c>
    </row>
    <row r="130" ht="15.75" customHeight="1">
      <c r="A130" s="5">
        <v>42193.0</v>
      </c>
      <c r="B130" s="1">
        <v>82.25</v>
      </c>
      <c r="C130" s="1">
        <v>82.980003</v>
      </c>
      <c r="D130" s="1">
        <v>81.910004</v>
      </c>
      <c r="E130" s="1">
        <v>81.970001</v>
      </c>
      <c r="F130" s="1">
        <v>61.606201</v>
      </c>
      <c r="G130" s="1">
        <v>1.0057E7</v>
      </c>
      <c r="H130" s="6">
        <f t="shared" si="1"/>
        <v>-0.01091999549</v>
      </c>
      <c r="J130" s="1">
        <v>128.0</v>
      </c>
      <c r="K130" s="8" t="s">
        <v>128</v>
      </c>
    </row>
    <row r="131" ht="15.75" customHeight="1">
      <c r="A131" s="5">
        <v>42194.0</v>
      </c>
      <c r="B131" s="1">
        <v>82.870003</v>
      </c>
      <c r="C131" s="1">
        <v>83.150002</v>
      </c>
      <c r="D131" s="1">
        <v>81.580002</v>
      </c>
      <c r="E131" s="1">
        <v>81.599998</v>
      </c>
      <c r="F131" s="1">
        <v>61.328136</v>
      </c>
      <c r="G131" s="1">
        <v>1.19805E7</v>
      </c>
      <c r="H131" s="6">
        <f t="shared" si="1"/>
        <v>-0.004523804838</v>
      </c>
      <c r="J131" s="1">
        <v>129.0</v>
      </c>
      <c r="K131" s="8" t="s">
        <v>129</v>
      </c>
    </row>
    <row r="132" ht="15.75" customHeight="1">
      <c r="A132" s="5">
        <v>42195.0</v>
      </c>
      <c r="B132" s="1">
        <v>82.089996</v>
      </c>
      <c r="C132" s="1">
        <v>82.489998</v>
      </c>
      <c r="D132" s="1">
        <v>81.720001</v>
      </c>
      <c r="E132" s="1">
        <v>82.220001</v>
      </c>
      <c r="F132" s="1">
        <v>61.794098</v>
      </c>
      <c r="G132" s="1">
        <v>8628700.0</v>
      </c>
      <c r="H132" s="6">
        <f t="shared" si="1"/>
        <v>0.007569132065</v>
      </c>
      <c r="J132" s="1">
        <v>130.0</v>
      </c>
      <c r="K132" s="8" t="s">
        <v>130</v>
      </c>
    </row>
    <row r="133" ht="15.75" customHeight="1">
      <c r="A133" s="5">
        <v>42198.0</v>
      </c>
      <c r="B133" s="1">
        <v>82.110001</v>
      </c>
      <c r="C133" s="1">
        <v>82.610001</v>
      </c>
      <c r="D133" s="1">
        <v>82.07</v>
      </c>
      <c r="E133" s="1">
        <v>82.419998</v>
      </c>
      <c r="F133" s="1">
        <v>61.94442</v>
      </c>
      <c r="G133" s="1">
        <v>8026700.0</v>
      </c>
      <c r="H133" s="6">
        <f t="shared" si="1"/>
        <v>0.002429673094</v>
      </c>
      <c r="J133" s="1">
        <v>131.0</v>
      </c>
      <c r="K133" s="8" t="s">
        <v>130</v>
      </c>
    </row>
    <row r="134" ht="15.75" customHeight="1">
      <c r="A134" s="5">
        <v>42199.0</v>
      </c>
      <c r="B134" s="1">
        <v>82.379997</v>
      </c>
      <c r="C134" s="1">
        <v>83.32</v>
      </c>
      <c r="D134" s="1">
        <v>82.260002</v>
      </c>
      <c r="E134" s="1">
        <v>83.110001</v>
      </c>
      <c r="F134" s="1">
        <v>62.463009</v>
      </c>
      <c r="G134" s="1">
        <v>9310200.0</v>
      </c>
      <c r="H134" s="6">
        <f t="shared" si="1"/>
        <v>0.008336994147</v>
      </c>
      <c r="J134" s="1">
        <v>132.0</v>
      </c>
      <c r="K134" s="8" t="s">
        <v>131</v>
      </c>
    </row>
    <row r="135" ht="15.75" customHeight="1">
      <c r="A135" s="5">
        <v>42200.0</v>
      </c>
      <c r="B135" s="1">
        <v>82.610001</v>
      </c>
      <c r="C135" s="1">
        <v>83.419998</v>
      </c>
      <c r="D135" s="1">
        <v>82.400002</v>
      </c>
      <c r="E135" s="1">
        <v>82.760002</v>
      </c>
      <c r="F135" s="1">
        <v>62.199959</v>
      </c>
      <c r="G135" s="1">
        <v>9289200.0</v>
      </c>
      <c r="H135" s="6">
        <f t="shared" si="1"/>
        <v>-0.004220184946</v>
      </c>
      <c r="J135" s="1">
        <v>133.0</v>
      </c>
      <c r="K135" s="8" t="s">
        <v>132</v>
      </c>
    </row>
    <row r="136" ht="15.75" customHeight="1">
      <c r="A136" s="5">
        <v>42201.0</v>
      </c>
      <c r="B136" s="1">
        <v>83.18</v>
      </c>
      <c r="C136" s="1">
        <v>83.480003</v>
      </c>
      <c r="D136" s="1">
        <v>82.800003</v>
      </c>
      <c r="E136" s="1">
        <v>82.910004</v>
      </c>
      <c r="F136" s="1">
        <v>62.312691</v>
      </c>
      <c r="G136" s="1">
        <v>8267600.0</v>
      </c>
      <c r="H136" s="6">
        <f t="shared" si="1"/>
        <v>0.001810772332</v>
      </c>
      <c r="J136" s="1">
        <v>134.0</v>
      </c>
      <c r="K136" s="8" t="s">
        <v>132</v>
      </c>
    </row>
    <row r="137" ht="15.75" customHeight="1">
      <c r="A137" s="5">
        <v>42202.0</v>
      </c>
      <c r="B137" s="1">
        <v>82.510002</v>
      </c>
      <c r="C137" s="1">
        <v>82.839996</v>
      </c>
      <c r="D137" s="1">
        <v>81.790001</v>
      </c>
      <c r="E137" s="1">
        <v>82.610001</v>
      </c>
      <c r="F137" s="1">
        <v>62.087212</v>
      </c>
      <c r="G137" s="1">
        <v>1.2156E7</v>
      </c>
      <c r="H137" s="6">
        <f t="shared" si="1"/>
        <v>-0.003625071105</v>
      </c>
      <c r="J137" s="1">
        <v>135.0</v>
      </c>
      <c r="K137" s="8" t="s">
        <v>133</v>
      </c>
    </row>
    <row r="138" ht="15.75" customHeight="1">
      <c r="A138" s="5">
        <v>42205.0</v>
      </c>
      <c r="B138" s="1">
        <v>82.150002</v>
      </c>
      <c r="C138" s="1">
        <v>82.410004</v>
      </c>
      <c r="D138" s="1">
        <v>81.599998</v>
      </c>
      <c r="E138" s="1">
        <v>81.760002</v>
      </c>
      <c r="F138" s="1">
        <v>61.448387</v>
      </c>
      <c r="G138" s="1">
        <v>1.29571E7</v>
      </c>
      <c r="H138" s="6">
        <f t="shared" si="1"/>
        <v>-0.01034245512</v>
      </c>
      <c r="J138" s="1">
        <v>136.0</v>
      </c>
      <c r="K138" s="8" t="s">
        <v>134</v>
      </c>
    </row>
    <row r="139" ht="15.75" customHeight="1">
      <c r="A139" s="5">
        <v>42206.0</v>
      </c>
      <c r="B139" s="1">
        <v>81.93</v>
      </c>
      <c r="C139" s="1">
        <v>82.43</v>
      </c>
      <c r="D139" s="1">
        <v>81.43</v>
      </c>
      <c r="E139" s="1">
        <v>81.660004</v>
      </c>
      <c r="F139" s="1">
        <v>61.373226</v>
      </c>
      <c r="G139" s="1">
        <v>8677100.0</v>
      </c>
      <c r="H139" s="6">
        <f t="shared" si="1"/>
        <v>-0.001223905265</v>
      </c>
      <c r="J139" s="1">
        <v>137.0</v>
      </c>
      <c r="K139" s="8" t="s">
        <v>134</v>
      </c>
    </row>
    <row r="140" ht="15.75" customHeight="1">
      <c r="A140" s="5">
        <v>42207.0</v>
      </c>
      <c r="B140" s="1">
        <v>82.349998</v>
      </c>
      <c r="C140" s="1">
        <v>82.470001</v>
      </c>
      <c r="D140" s="1">
        <v>81.580002</v>
      </c>
      <c r="E140" s="1">
        <v>81.790001</v>
      </c>
      <c r="F140" s="1">
        <v>61.470924</v>
      </c>
      <c r="G140" s="1">
        <v>1.31815E7</v>
      </c>
      <c r="H140" s="6">
        <f t="shared" si="1"/>
        <v>0.001590601109</v>
      </c>
      <c r="J140" s="1">
        <v>138.0</v>
      </c>
      <c r="K140" s="8" t="s">
        <v>135</v>
      </c>
    </row>
    <row r="141" ht="15.75" customHeight="1">
      <c r="A141" s="5">
        <v>42208.0</v>
      </c>
      <c r="B141" s="1">
        <v>81.730003</v>
      </c>
      <c r="C141" s="1">
        <v>81.970001</v>
      </c>
      <c r="D141" s="1">
        <v>80.970001</v>
      </c>
      <c r="E141" s="1">
        <v>81.139999</v>
      </c>
      <c r="F141" s="1">
        <v>60.982403</v>
      </c>
      <c r="G141" s="1">
        <v>1.04961E7</v>
      </c>
      <c r="H141" s="6">
        <f t="shared" si="1"/>
        <v>-0.007978935382</v>
      </c>
      <c r="J141" s="1">
        <v>139.0</v>
      </c>
      <c r="K141" s="8" t="s">
        <v>135</v>
      </c>
    </row>
    <row r="142" ht="15.75" customHeight="1">
      <c r="A142" s="5">
        <v>42209.0</v>
      </c>
      <c r="B142" s="1">
        <v>81.160004</v>
      </c>
      <c r="C142" s="1">
        <v>81.160004</v>
      </c>
      <c r="D142" s="1">
        <v>79.720001</v>
      </c>
      <c r="E142" s="1">
        <v>79.940002</v>
      </c>
      <c r="F142" s="1">
        <v>60.080532</v>
      </c>
      <c r="G142" s="1">
        <v>1.48885E7</v>
      </c>
      <c r="H142" s="6">
        <f t="shared" si="1"/>
        <v>-0.01489948487</v>
      </c>
      <c r="J142" s="1">
        <v>140.0</v>
      </c>
      <c r="K142" s="8" t="s">
        <v>136</v>
      </c>
    </row>
    <row r="143" ht="15.75" customHeight="1">
      <c r="A143" s="5">
        <v>42212.0</v>
      </c>
      <c r="B143" s="1">
        <v>79.230003</v>
      </c>
      <c r="C143" s="1">
        <v>80.129997</v>
      </c>
      <c r="D143" s="1">
        <v>78.970001</v>
      </c>
      <c r="E143" s="1">
        <v>79.260002</v>
      </c>
      <c r="F143" s="1">
        <v>59.569466</v>
      </c>
      <c r="G143" s="1">
        <v>1.49961E7</v>
      </c>
      <c r="H143" s="6">
        <f t="shared" si="1"/>
        <v>-0.00854273492</v>
      </c>
      <c r="J143" s="1">
        <v>141.0</v>
      </c>
      <c r="K143" s="8" t="s">
        <v>136</v>
      </c>
    </row>
    <row r="144" ht="15.75" customHeight="1">
      <c r="A144" s="5">
        <v>42213.0</v>
      </c>
      <c r="B144" s="1">
        <v>79.699997</v>
      </c>
      <c r="C144" s="1">
        <v>82.669998</v>
      </c>
      <c r="D144" s="1">
        <v>79.57</v>
      </c>
      <c r="E144" s="1">
        <v>82.480003</v>
      </c>
      <c r="F144" s="1">
        <v>61.989529</v>
      </c>
      <c r="G144" s="1">
        <v>1.97773E7</v>
      </c>
      <c r="H144" s="6">
        <f t="shared" si="1"/>
        <v>0.03982235633</v>
      </c>
      <c r="J144" s="1">
        <v>142.0</v>
      </c>
      <c r="K144" s="8" t="s">
        <v>136</v>
      </c>
    </row>
    <row r="145" ht="15.75" customHeight="1">
      <c r="A145" s="5">
        <v>42214.0</v>
      </c>
      <c r="B145" s="1">
        <v>82.18</v>
      </c>
      <c r="C145" s="1">
        <v>83.199997</v>
      </c>
      <c r="D145" s="1">
        <v>81.910004</v>
      </c>
      <c r="E145" s="1">
        <v>83.139999</v>
      </c>
      <c r="F145" s="1">
        <v>62.48555</v>
      </c>
      <c r="G145" s="1">
        <v>1.39138E7</v>
      </c>
      <c r="H145" s="6">
        <f t="shared" si="1"/>
        <v>0.007969846326</v>
      </c>
      <c r="J145" s="1">
        <v>143.0</v>
      </c>
      <c r="K145" s="8" t="s">
        <v>136</v>
      </c>
    </row>
    <row r="146" ht="15.75" customHeight="1">
      <c r="A146" s="5">
        <v>42215.0</v>
      </c>
      <c r="B146" s="1">
        <v>83.18</v>
      </c>
      <c r="C146" s="1">
        <v>83.32</v>
      </c>
      <c r="D146" s="1">
        <v>82.419998</v>
      </c>
      <c r="E146" s="1">
        <v>83.010002</v>
      </c>
      <c r="F146" s="1">
        <v>62.387833</v>
      </c>
      <c r="G146" s="1">
        <v>1.11399E7</v>
      </c>
      <c r="H146" s="6">
        <f t="shared" si="1"/>
        <v>-0.001565057622</v>
      </c>
      <c r="J146" s="1">
        <v>144.0</v>
      </c>
      <c r="K146" s="8" t="s">
        <v>137</v>
      </c>
    </row>
    <row r="147" ht="15.75" customHeight="1">
      <c r="A147" s="5">
        <v>42216.0</v>
      </c>
      <c r="B147" s="1">
        <v>81.669998</v>
      </c>
      <c r="C147" s="1">
        <v>81.669998</v>
      </c>
      <c r="D147" s="1">
        <v>78.93</v>
      </c>
      <c r="E147" s="1">
        <v>79.209999</v>
      </c>
      <c r="F147" s="1">
        <v>59.531895</v>
      </c>
      <c r="G147" s="1">
        <v>2.62327E7</v>
      </c>
      <c r="H147" s="6">
        <f t="shared" si="1"/>
        <v>-0.04685805304</v>
      </c>
      <c r="J147" s="1">
        <v>145.0</v>
      </c>
      <c r="K147" s="8" t="s">
        <v>138</v>
      </c>
    </row>
    <row r="148" ht="15.75" customHeight="1">
      <c r="A148" s="5">
        <v>42219.0</v>
      </c>
      <c r="B148" s="1">
        <v>78.699997</v>
      </c>
      <c r="C148" s="1">
        <v>78.93</v>
      </c>
      <c r="D148" s="1">
        <v>77.629997</v>
      </c>
      <c r="E148" s="1">
        <v>78.059998</v>
      </c>
      <c r="F148" s="1">
        <v>58.667576</v>
      </c>
      <c r="G148" s="1">
        <v>1.57677E7</v>
      </c>
      <c r="H148" s="6">
        <f t="shared" si="1"/>
        <v>-0.0146250131</v>
      </c>
      <c r="J148" s="1">
        <v>146.0</v>
      </c>
      <c r="K148" s="8" t="s">
        <v>138</v>
      </c>
    </row>
    <row r="149" ht="15.75" customHeight="1">
      <c r="A149" s="5">
        <v>42220.0</v>
      </c>
      <c r="B149" s="1">
        <v>77.879997</v>
      </c>
      <c r="C149" s="1">
        <v>78.610001</v>
      </c>
      <c r="D149" s="1">
        <v>76.93</v>
      </c>
      <c r="E149" s="1">
        <v>77.169998</v>
      </c>
      <c r="F149" s="1">
        <v>57.998684</v>
      </c>
      <c r="G149" s="1">
        <v>1.88744E7</v>
      </c>
      <c r="H149" s="6">
        <f t="shared" si="1"/>
        <v>-0.01146688562</v>
      </c>
      <c r="J149" s="1">
        <v>147.0</v>
      </c>
      <c r="K149" s="8" t="s">
        <v>139</v>
      </c>
    </row>
    <row r="150" ht="15.75" customHeight="1">
      <c r="A150" s="5">
        <v>42221.0</v>
      </c>
      <c r="B150" s="1">
        <v>77.870003</v>
      </c>
      <c r="C150" s="1">
        <v>78.230003</v>
      </c>
      <c r="D150" s="1">
        <v>76.900002</v>
      </c>
      <c r="E150" s="1">
        <v>77.169998</v>
      </c>
      <c r="F150" s="1">
        <v>57.998684</v>
      </c>
      <c r="G150" s="1">
        <v>1.65444E7</v>
      </c>
      <c r="H150" s="6">
        <f t="shared" si="1"/>
        <v>0</v>
      </c>
      <c r="J150" s="1">
        <v>148.0</v>
      </c>
      <c r="K150" s="8" t="s">
        <v>139</v>
      </c>
    </row>
    <row r="151" ht="15.75" customHeight="1">
      <c r="A151" s="5">
        <v>42222.0</v>
      </c>
      <c r="B151" s="1">
        <v>76.940002</v>
      </c>
      <c r="C151" s="1">
        <v>78.260002</v>
      </c>
      <c r="D151" s="1">
        <v>76.910004</v>
      </c>
      <c r="E151" s="1">
        <v>78.089996</v>
      </c>
      <c r="F151" s="1">
        <v>58.690125</v>
      </c>
      <c r="G151" s="1">
        <v>1.30052E7</v>
      </c>
      <c r="H151" s="6">
        <f t="shared" si="1"/>
        <v>0.01185116377</v>
      </c>
      <c r="J151" s="1">
        <v>149.0</v>
      </c>
      <c r="K151" s="8" t="s">
        <v>140</v>
      </c>
    </row>
    <row r="152" ht="15.75" customHeight="1">
      <c r="A152" s="5">
        <v>42223.0</v>
      </c>
      <c r="B152" s="1">
        <v>77.550003</v>
      </c>
      <c r="C152" s="1">
        <v>77.970001</v>
      </c>
      <c r="D152" s="1">
        <v>76.620003</v>
      </c>
      <c r="E152" s="1">
        <v>76.830002</v>
      </c>
      <c r="F152" s="1">
        <v>57.743137</v>
      </c>
      <c r="G152" s="1">
        <v>1.21876E7</v>
      </c>
      <c r="H152" s="6">
        <f t="shared" si="1"/>
        <v>-0.01626698189</v>
      </c>
      <c r="J152" s="1">
        <v>150.0</v>
      </c>
      <c r="K152" s="8" t="s">
        <v>141</v>
      </c>
    </row>
    <row r="153" ht="15.75" customHeight="1">
      <c r="A153" s="5">
        <v>42226.0</v>
      </c>
      <c r="B153" s="1">
        <v>77.089996</v>
      </c>
      <c r="C153" s="1">
        <v>78.75</v>
      </c>
      <c r="D153" s="1">
        <v>77.089996</v>
      </c>
      <c r="E153" s="1">
        <v>78.75</v>
      </c>
      <c r="F153" s="1">
        <v>59.186169</v>
      </c>
      <c r="G153" s="1">
        <v>1.4876E7</v>
      </c>
      <c r="H153" s="6">
        <f t="shared" si="1"/>
        <v>0.02468338032</v>
      </c>
      <c r="J153" s="1">
        <v>151.0</v>
      </c>
      <c r="K153" s="8" t="s">
        <v>141</v>
      </c>
    </row>
    <row r="154" ht="15.75" customHeight="1">
      <c r="A154" s="5">
        <v>42227.0</v>
      </c>
      <c r="B154" s="1">
        <v>77.010002</v>
      </c>
      <c r="C154" s="1">
        <v>78.07</v>
      </c>
      <c r="D154" s="1">
        <v>76.330002</v>
      </c>
      <c r="E154" s="1">
        <v>77.489998</v>
      </c>
      <c r="F154" s="1">
        <v>58.784088</v>
      </c>
      <c r="G154" s="1">
        <v>1.44864E7</v>
      </c>
      <c r="H154" s="6">
        <f t="shared" si="1"/>
        <v>-0.006816676799</v>
      </c>
      <c r="J154" s="1">
        <v>152.0</v>
      </c>
      <c r="K154" s="8" t="s">
        <v>141</v>
      </c>
    </row>
    <row r="155" ht="15.75" customHeight="1">
      <c r="A155" s="5">
        <v>42228.0</v>
      </c>
      <c r="B155" s="1">
        <v>77.440002</v>
      </c>
      <c r="C155" s="1">
        <v>78.870003</v>
      </c>
      <c r="D155" s="1">
        <v>76.959999</v>
      </c>
      <c r="E155" s="1">
        <v>78.790001</v>
      </c>
      <c r="F155" s="1">
        <v>59.770283</v>
      </c>
      <c r="G155" s="1">
        <v>1.64924E7</v>
      </c>
      <c r="H155" s="6">
        <f t="shared" si="1"/>
        <v>0.0166373916</v>
      </c>
      <c r="J155" s="1">
        <v>153.0</v>
      </c>
      <c r="K155" s="8" t="s">
        <v>142</v>
      </c>
    </row>
    <row r="156" ht="15.75" customHeight="1">
      <c r="A156" s="5">
        <v>42229.0</v>
      </c>
      <c r="B156" s="1">
        <v>78.32</v>
      </c>
      <c r="C156" s="1">
        <v>79.290001</v>
      </c>
      <c r="D156" s="1">
        <v>78.269997</v>
      </c>
      <c r="E156" s="1">
        <v>78.650002</v>
      </c>
      <c r="F156" s="1">
        <v>59.664082</v>
      </c>
      <c r="G156" s="1">
        <v>1.31541E7</v>
      </c>
      <c r="H156" s="6">
        <f t="shared" si="1"/>
        <v>-0.001778399843</v>
      </c>
      <c r="J156" s="1">
        <v>154.0</v>
      </c>
      <c r="K156" s="8" t="s">
        <v>142</v>
      </c>
    </row>
    <row r="157" ht="15.75" customHeight="1">
      <c r="A157" s="5">
        <v>42230.0</v>
      </c>
      <c r="B157" s="1">
        <v>78.639999</v>
      </c>
      <c r="C157" s="1">
        <v>79.279999</v>
      </c>
      <c r="D157" s="1">
        <v>78.25</v>
      </c>
      <c r="E157" s="1">
        <v>78.360001</v>
      </c>
      <c r="F157" s="1">
        <v>59.444077</v>
      </c>
      <c r="G157" s="1">
        <v>9129300.0</v>
      </c>
      <c r="H157" s="6">
        <f t="shared" si="1"/>
        <v>-0.003694209566</v>
      </c>
      <c r="J157" s="1">
        <v>155.0</v>
      </c>
      <c r="K157" s="8" t="s">
        <v>142</v>
      </c>
    </row>
    <row r="158" ht="15.75" customHeight="1">
      <c r="A158" s="5">
        <v>42233.0</v>
      </c>
      <c r="B158" s="1">
        <v>77.93</v>
      </c>
      <c r="C158" s="1">
        <v>79.18</v>
      </c>
      <c r="D158" s="1">
        <v>77.449997</v>
      </c>
      <c r="E158" s="1">
        <v>78.769997</v>
      </c>
      <c r="F158" s="1">
        <v>59.755112</v>
      </c>
      <c r="G158" s="1">
        <v>9365400.0</v>
      </c>
      <c r="H158" s="6">
        <f t="shared" si="1"/>
        <v>0.005218755405</v>
      </c>
      <c r="J158" s="1">
        <v>156.0</v>
      </c>
      <c r="K158" s="8" t="s">
        <v>143</v>
      </c>
    </row>
    <row r="159" ht="15.75" customHeight="1">
      <c r="A159" s="5">
        <v>42234.0</v>
      </c>
      <c r="B159" s="1">
        <v>78.529999</v>
      </c>
      <c r="C159" s="1">
        <v>78.669998</v>
      </c>
      <c r="D159" s="1">
        <v>77.580002</v>
      </c>
      <c r="E159" s="1">
        <v>77.900002</v>
      </c>
      <c r="F159" s="1">
        <v>59.095119</v>
      </c>
      <c r="G159" s="1">
        <v>9815300.0</v>
      </c>
      <c r="H159" s="6">
        <f t="shared" si="1"/>
        <v>-0.01110641147</v>
      </c>
      <c r="J159" s="1">
        <v>157.0</v>
      </c>
      <c r="K159" s="8" t="s">
        <v>144</v>
      </c>
    </row>
    <row r="160" ht="15.75" customHeight="1">
      <c r="A160" s="5">
        <v>42235.0</v>
      </c>
      <c r="B160" s="1">
        <v>77.510002</v>
      </c>
      <c r="C160" s="1">
        <v>77.580002</v>
      </c>
      <c r="D160" s="1">
        <v>75.93</v>
      </c>
      <c r="E160" s="1">
        <v>76.230003</v>
      </c>
      <c r="F160" s="1">
        <v>57.828247</v>
      </c>
      <c r="G160" s="1">
        <v>1.70101E7</v>
      </c>
      <c r="H160" s="6">
        <f t="shared" si="1"/>
        <v>-0.02167097344</v>
      </c>
      <c r="J160" s="1">
        <v>158.0</v>
      </c>
      <c r="K160" s="8" t="s">
        <v>144</v>
      </c>
    </row>
    <row r="161" ht="15.75" customHeight="1">
      <c r="A161" s="5">
        <v>42236.0</v>
      </c>
      <c r="B161" s="1">
        <v>76.0</v>
      </c>
      <c r="C161" s="1">
        <v>76.18</v>
      </c>
      <c r="D161" s="1">
        <v>74.57</v>
      </c>
      <c r="E161" s="1">
        <v>74.57</v>
      </c>
      <c r="F161" s="1">
        <v>56.568977</v>
      </c>
      <c r="G161" s="1">
        <v>1.78112E7</v>
      </c>
      <c r="H161" s="6">
        <f t="shared" si="1"/>
        <v>-0.02201663332</v>
      </c>
      <c r="J161" s="1">
        <v>159.0</v>
      </c>
      <c r="K161" s="8" t="s">
        <v>144</v>
      </c>
    </row>
    <row r="162" ht="15.75" customHeight="1">
      <c r="A162" s="5">
        <v>42237.0</v>
      </c>
      <c r="B162" s="1">
        <v>74.099998</v>
      </c>
      <c r="C162" s="1">
        <v>74.889999</v>
      </c>
      <c r="D162" s="1">
        <v>72.07</v>
      </c>
      <c r="E162" s="1">
        <v>72.129997</v>
      </c>
      <c r="F162" s="1">
        <v>54.717976</v>
      </c>
      <c r="G162" s="1">
        <v>2.54888E7</v>
      </c>
      <c r="H162" s="6">
        <f t="shared" si="1"/>
        <v>-0.03326844108</v>
      </c>
      <c r="J162" s="1">
        <v>160.0</v>
      </c>
      <c r="K162" s="8" t="s">
        <v>145</v>
      </c>
    </row>
    <row r="163" ht="15.75" customHeight="1">
      <c r="A163" s="5">
        <v>42240.0</v>
      </c>
      <c r="B163" s="1">
        <v>67.989998</v>
      </c>
      <c r="C163" s="1">
        <v>71.379997</v>
      </c>
      <c r="D163" s="1">
        <v>66.550003</v>
      </c>
      <c r="E163" s="1">
        <v>68.720001</v>
      </c>
      <c r="F163" s="1">
        <v>52.131138</v>
      </c>
      <c r="G163" s="1">
        <v>3.55312E7</v>
      </c>
      <c r="H163" s="6">
        <f t="shared" si="1"/>
        <v>-0.04842985574</v>
      </c>
      <c r="J163" s="1">
        <v>161.0</v>
      </c>
      <c r="K163" s="8" t="s">
        <v>145</v>
      </c>
    </row>
    <row r="164" ht="15.75" customHeight="1">
      <c r="A164" s="5">
        <v>42241.0</v>
      </c>
      <c r="B164" s="1">
        <v>71.309998</v>
      </c>
      <c r="C164" s="1">
        <v>71.440002</v>
      </c>
      <c r="D164" s="1">
        <v>68.199997</v>
      </c>
      <c r="E164" s="1">
        <v>68.709999</v>
      </c>
      <c r="F164" s="1">
        <v>52.123569</v>
      </c>
      <c r="G164" s="1">
        <v>3.04097E7</v>
      </c>
      <c r="H164" s="6">
        <f t="shared" si="1"/>
        <v>-0.0001452020773</v>
      </c>
      <c r="J164" s="1">
        <v>162.0</v>
      </c>
      <c r="K164" s="8" t="s">
        <v>146</v>
      </c>
    </row>
    <row r="165" ht="15.75" customHeight="1">
      <c r="A165" s="5">
        <v>42242.0</v>
      </c>
      <c r="B165" s="1">
        <v>70.629997</v>
      </c>
      <c r="C165" s="1">
        <v>72.75</v>
      </c>
      <c r="D165" s="1">
        <v>69.150002</v>
      </c>
      <c r="E165" s="1">
        <v>72.5</v>
      </c>
      <c r="F165" s="1">
        <v>54.998665</v>
      </c>
      <c r="G165" s="1">
        <v>3.4436E7</v>
      </c>
      <c r="H165" s="6">
        <f t="shared" si="1"/>
        <v>0.05369168571</v>
      </c>
      <c r="J165" s="1">
        <v>163.0</v>
      </c>
      <c r="K165" s="8" t="s">
        <v>147</v>
      </c>
    </row>
    <row r="166" ht="15.75" customHeight="1">
      <c r="A166" s="5">
        <v>42243.0</v>
      </c>
      <c r="B166" s="1">
        <v>73.800003</v>
      </c>
      <c r="C166" s="1">
        <v>74.889999</v>
      </c>
      <c r="D166" s="1">
        <v>73.010002</v>
      </c>
      <c r="E166" s="1">
        <v>74.849998</v>
      </c>
      <c r="F166" s="1">
        <v>56.781391</v>
      </c>
      <c r="G166" s="1">
        <v>2.4571E7</v>
      </c>
      <c r="H166" s="6">
        <f t="shared" si="1"/>
        <v>0.0318997366</v>
      </c>
      <c r="J166" s="1">
        <v>164.0</v>
      </c>
      <c r="K166" s="8" t="s">
        <v>147</v>
      </c>
    </row>
    <row r="167" ht="15.75" customHeight="1">
      <c r="A167" s="5">
        <v>42244.0</v>
      </c>
      <c r="B167" s="1">
        <v>74.709999</v>
      </c>
      <c r="C167" s="1">
        <v>75.980003</v>
      </c>
      <c r="D167" s="1">
        <v>74.410004</v>
      </c>
      <c r="E167" s="1">
        <v>75.07</v>
      </c>
      <c r="F167" s="1">
        <v>56.948292</v>
      </c>
      <c r="G167" s="1">
        <v>1.89973E7</v>
      </c>
      <c r="H167" s="6">
        <f t="shared" si="1"/>
        <v>0.002935049416</v>
      </c>
      <c r="J167" s="1">
        <v>165.0</v>
      </c>
      <c r="K167" s="8" t="s">
        <v>147</v>
      </c>
    </row>
    <row r="168" ht="15.75" customHeight="1">
      <c r="A168" s="5">
        <v>42247.0</v>
      </c>
      <c r="B168" s="1">
        <v>74.279999</v>
      </c>
      <c r="C168" s="1">
        <v>75.550003</v>
      </c>
      <c r="D168" s="1">
        <v>73.300003</v>
      </c>
      <c r="E168" s="1">
        <v>75.239998</v>
      </c>
      <c r="F168" s="1">
        <v>57.07724</v>
      </c>
      <c r="G168" s="1">
        <v>1.95701E7</v>
      </c>
      <c r="H168" s="6">
        <f t="shared" si="1"/>
        <v>0.002261740028</v>
      </c>
      <c r="J168" s="1">
        <v>166.0</v>
      </c>
      <c r="K168" s="8" t="s">
        <v>148</v>
      </c>
    </row>
    <row r="169" ht="15.75" customHeight="1">
      <c r="A169" s="5">
        <v>42248.0</v>
      </c>
      <c r="B169" s="1">
        <v>73.300003</v>
      </c>
      <c r="C169" s="1">
        <v>73.349998</v>
      </c>
      <c r="D169" s="1">
        <v>71.510002</v>
      </c>
      <c r="E169" s="1">
        <v>72.080002</v>
      </c>
      <c r="F169" s="1">
        <v>54.680058</v>
      </c>
      <c r="G169" s="1">
        <v>2.40929E7</v>
      </c>
      <c r="H169" s="6">
        <f t="shared" si="1"/>
        <v>-0.04290636568</v>
      </c>
      <c r="J169" s="1">
        <v>167.0</v>
      </c>
      <c r="K169" s="8" t="s">
        <v>148</v>
      </c>
    </row>
    <row r="170" ht="15.75" customHeight="1">
      <c r="A170" s="5">
        <v>42249.0</v>
      </c>
      <c r="B170" s="1">
        <v>73.059998</v>
      </c>
      <c r="C170" s="1">
        <v>73.239998</v>
      </c>
      <c r="D170" s="1">
        <v>72.0</v>
      </c>
      <c r="E170" s="1">
        <v>73.230003</v>
      </c>
      <c r="F170" s="1">
        <v>55.552444</v>
      </c>
      <c r="G170" s="1">
        <v>1.69369E7</v>
      </c>
      <c r="H170" s="6">
        <f t="shared" si="1"/>
        <v>0.01582843895</v>
      </c>
      <c r="J170" s="1">
        <v>168.0</v>
      </c>
      <c r="K170" s="8" t="s">
        <v>148</v>
      </c>
    </row>
    <row r="171" ht="15.75" customHeight="1">
      <c r="A171" s="5">
        <v>42250.0</v>
      </c>
      <c r="B171" s="1">
        <v>73.639999</v>
      </c>
      <c r="C171" s="1">
        <v>74.910004</v>
      </c>
      <c r="D171" s="1">
        <v>73.339996</v>
      </c>
      <c r="E171" s="1">
        <v>73.790001</v>
      </c>
      <c r="F171" s="1">
        <v>55.977261</v>
      </c>
      <c r="G171" s="1">
        <v>1.34519E7</v>
      </c>
      <c r="H171" s="6">
        <f t="shared" si="1"/>
        <v>0.007618043184</v>
      </c>
      <c r="J171" s="1">
        <v>169.0</v>
      </c>
      <c r="K171" s="8" t="s">
        <v>149</v>
      </c>
    </row>
    <row r="172" ht="15.75" customHeight="1">
      <c r="A172" s="5">
        <v>42251.0</v>
      </c>
      <c r="B172" s="1">
        <v>72.93</v>
      </c>
      <c r="C172" s="1">
        <v>73.139999</v>
      </c>
      <c r="D172" s="1">
        <v>72.25</v>
      </c>
      <c r="E172" s="1">
        <v>72.459999</v>
      </c>
      <c r="F172" s="1">
        <v>54.968334</v>
      </c>
      <c r="G172" s="1">
        <v>1.49025E7</v>
      </c>
      <c r="H172" s="6">
        <f t="shared" si="1"/>
        <v>-0.01818828073</v>
      </c>
      <c r="J172" s="1">
        <v>170.0</v>
      </c>
      <c r="K172" s="8" t="s">
        <v>150</v>
      </c>
    </row>
    <row r="173" ht="15.75" customHeight="1">
      <c r="A173" s="5">
        <v>42255.0</v>
      </c>
      <c r="B173" s="1">
        <v>73.720001</v>
      </c>
      <c r="C173" s="1">
        <v>73.720001</v>
      </c>
      <c r="D173" s="1">
        <v>72.970001</v>
      </c>
      <c r="E173" s="1">
        <v>73.5</v>
      </c>
      <c r="F173" s="1">
        <v>55.757282</v>
      </c>
      <c r="G173" s="1">
        <v>1.36269E7</v>
      </c>
      <c r="H173" s="6">
        <f t="shared" si="1"/>
        <v>0.01425074667</v>
      </c>
      <c r="J173" s="1">
        <v>171.0</v>
      </c>
      <c r="K173" s="8" t="s">
        <v>150</v>
      </c>
    </row>
    <row r="174" ht="15.75" customHeight="1">
      <c r="A174" s="5">
        <v>42256.0</v>
      </c>
      <c r="B174" s="1">
        <v>74.370003</v>
      </c>
      <c r="C174" s="1">
        <v>74.68</v>
      </c>
      <c r="D174" s="1">
        <v>71.849998</v>
      </c>
      <c r="E174" s="1">
        <v>72.0</v>
      </c>
      <c r="F174" s="1">
        <v>54.61937</v>
      </c>
      <c r="G174" s="1">
        <v>1.72462E7</v>
      </c>
      <c r="H174" s="6">
        <f t="shared" si="1"/>
        <v>-0.0206194389</v>
      </c>
      <c r="J174" s="1">
        <v>172.0</v>
      </c>
      <c r="K174" s="8" t="s">
        <v>151</v>
      </c>
    </row>
    <row r="175" ht="15.75" customHeight="1">
      <c r="A175" s="5">
        <v>42257.0</v>
      </c>
      <c r="B175" s="1">
        <v>72.809998</v>
      </c>
      <c r="C175" s="1">
        <v>72.980003</v>
      </c>
      <c r="D175" s="1">
        <v>71.800003</v>
      </c>
      <c r="E175" s="1">
        <v>72.519997</v>
      </c>
      <c r="F175" s="1">
        <v>55.013828</v>
      </c>
      <c r="G175" s="1">
        <v>1.23539E7</v>
      </c>
      <c r="H175" s="6">
        <f t="shared" si="1"/>
        <v>0.007195990072</v>
      </c>
      <c r="J175" s="1">
        <v>173.0</v>
      </c>
      <c r="K175" s="8" t="s">
        <v>151</v>
      </c>
    </row>
    <row r="176" ht="15.75" customHeight="1">
      <c r="A176" s="5">
        <v>42258.0</v>
      </c>
      <c r="B176" s="1">
        <v>72.400002</v>
      </c>
      <c r="C176" s="1">
        <v>72.720001</v>
      </c>
      <c r="D176" s="1">
        <v>72.010002</v>
      </c>
      <c r="E176" s="1">
        <v>72.690002</v>
      </c>
      <c r="F176" s="1">
        <v>55.142811</v>
      </c>
      <c r="G176" s="1">
        <v>1.21723E7</v>
      </c>
      <c r="H176" s="6">
        <f t="shared" si="1"/>
        <v>0.002341811808</v>
      </c>
      <c r="J176" s="1">
        <v>174.0</v>
      </c>
      <c r="K176" s="8" t="s">
        <v>151</v>
      </c>
    </row>
    <row r="177" ht="15.75" customHeight="1">
      <c r="A177" s="5">
        <v>42261.0</v>
      </c>
      <c r="B177" s="1">
        <v>72.309998</v>
      </c>
      <c r="C177" s="1">
        <v>72.580002</v>
      </c>
      <c r="D177" s="1">
        <v>71.760002</v>
      </c>
      <c r="E177" s="1">
        <v>72.489998</v>
      </c>
      <c r="F177" s="1">
        <v>54.99107</v>
      </c>
      <c r="G177" s="1">
        <v>1.07385E7</v>
      </c>
      <c r="H177" s="6">
        <f t="shared" si="1"/>
        <v>-0.002755575208</v>
      </c>
      <c r="J177" s="1">
        <v>175.0</v>
      </c>
      <c r="K177" s="8" t="s">
        <v>152</v>
      </c>
    </row>
    <row r="178" ht="15.75" customHeight="1">
      <c r="A178" s="5">
        <v>42262.0</v>
      </c>
      <c r="B178" s="1">
        <v>72.440002</v>
      </c>
      <c r="C178" s="1">
        <v>73.309998</v>
      </c>
      <c r="D178" s="1">
        <v>72.410004</v>
      </c>
      <c r="E178" s="1">
        <v>72.860001</v>
      </c>
      <c r="F178" s="1">
        <v>55.271763</v>
      </c>
      <c r="G178" s="1">
        <v>1.19798E7</v>
      </c>
      <c r="H178" s="6">
        <f t="shared" si="1"/>
        <v>0.005091354878</v>
      </c>
      <c r="J178" s="1">
        <v>176.0</v>
      </c>
      <c r="K178" s="8" t="s">
        <v>153</v>
      </c>
    </row>
    <row r="179" ht="15.75" customHeight="1">
      <c r="A179" s="5">
        <v>42263.0</v>
      </c>
      <c r="B179" s="1">
        <v>73.510002</v>
      </c>
      <c r="C179" s="1">
        <v>74.699997</v>
      </c>
      <c r="D179" s="1">
        <v>73.370003</v>
      </c>
      <c r="E179" s="1">
        <v>74.300003</v>
      </c>
      <c r="F179" s="1">
        <v>56.364162</v>
      </c>
      <c r="G179" s="1">
        <v>1.52142E7</v>
      </c>
      <c r="H179" s="6">
        <f t="shared" si="1"/>
        <v>0.01957136771</v>
      </c>
      <c r="J179" s="1">
        <v>177.0</v>
      </c>
      <c r="K179" s="8" t="s">
        <v>154</v>
      </c>
    </row>
    <row r="180" ht="15.75" customHeight="1">
      <c r="A180" s="5">
        <v>42264.0</v>
      </c>
      <c r="B180" s="1">
        <v>74.410004</v>
      </c>
      <c r="C180" s="1">
        <v>75.470001</v>
      </c>
      <c r="D180" s="1">
        <v>73.849998</v>
      </c>
      <c r="E180" s="1">
        <v>74.459999</v>
      </c>
      <c r="F180" s="1">
        <v>56.485538</v>
      </c>
      <c r="G180" s="1">
        <v>1.5603E7</v>
      </c>
      <c r="H180" s="6">
        <f t="shared" si="1"/>
        <v>0.002151109782</v>
      </c>
      <c r="J180" s="1">
        <v>178.0</v>
      </c>
      <c r="K180" s="8" t="s">
        <v>154</v>
      </c>
    </row>
    <row r="181" ht="15.75" customHeight="1">
      <c r="A181" s="5">
        <v>42265.0</v>
      </c>
      <c r="B181" s="1">
        <v>73.260002</v>
      </c>
      <c r="C181" s="1">
        <v>73.559998</v>
      </c>
      <c r="D181" s="1">
        <v>72.120003</v>
      </c>
      <c r="E181" s="1">
        <v>72.68</v>
      </c>
      <c r="F181" s="1">
        <v>55.135223</v>
      </c>
      <c r="G181" s="1">
        <v>2.31802E7</v>
      </c>
      <c r="H181" s="6">
        <f t="shared" si="1"/>
        <v>-0.02419587297</v>
      </c>
      <c r="J181" s="1">
        <v>179.0</v>
      </c>
      <c r="K181" s="8" t="s">
        <v>154</v>
      </c>
    </row>
    <row r="182" ht="15.75" customHeight="1">
      <c r="A182" s="5">
        <v>42268.0</v>
      </c>
      <c r="B182" s="1">
        <v>73.099998</v>
      </c>
      <c r="C182" s="1">
        <v>73.610001</v>
      </c>
      <c r="D182" s="1">
        <v>72.730003</v>
      </c>
      <c r="E182" s="1">
        <v>73.389999</v>
      </c>
      <c r="F182" s="1">
        <v>55.673828</v>
      </c>
      <c r="G182" s="1">
        <v>1.0853E7</v>
      </c>
      <c r="H182" s="6">
        <f t="shared" si="1"/>
        <v>0.009721394361</v>
      </c>
      <c r="J182" s="1">
        <v>180.0</v>
      </c>
      <c r="K182" s="8" t="s">
        <v>154</v>
      </c>
    </row>
    <row r="183" ht="15.75" customHeight="1">
      <c r="A183" s="5">
        <v>42269.0</v>
      </c>
      <c r="B183" s="1">
        <v>72.349998</v>
      </c>
      <c r="C183" s="1">
        <v>73.519997</v>
      </c>
      <c r="D183" s="1">
        <v>72.019997</v>
      </c>
      <c r="E183" s="1">
        <v>72.739998</v>
      </c>
      <c r="F183" s="1">
        <v>55.180729</v>
      </c>
      <c r="G183" s="1">
        <v>1.42452E7</v>
      </c>
      <c r="H183" s="6">
        <f t="shared" si="1"/>
        <v>-0.008896382171</v>
      </c>
      <c r="J183" s="1">
        <v>181.0</v>
      </c>
      <c r="K183" s="8" t="s">
        <v>155</v>
      </c>
    </row>
    <row r="184" ht="15.75" customHeight="1">
      <c r="A184" s="5">
        <v>42270.0</v>
      </c>
      <c r="B184" s="1">
        <v>72.870003</v>
      </c>
      <c r="C184" s="1">
        <v>73.199997</v>
      </c>
      <c r="D184" s="1">
        <v>72.290001</v>
      </c>
      <c r="E184" s="1">
        <v>72.300003</v>
      </c>
      <c r="F184" s="1">
        <v>54.846951</v>
      </c>
      <c r="G184" s="1">
        <v>1.37848E7</v>
      </c>
      <c r="H184" s="6">
        <f t="shared" si="1"/>
        <v>-0.006067182801</v>
      </c>
      <c r="J184" s="1">
        <v>182.0</v>
      </c>
      <c r="K184" s="8" t="s">
        <v>156</v>
      </c>
    </row>
    <row r="185" ht="15.75" customHeight="1">
      <c r="A185" s="5">
        <v>42271.0</v>
      </c>
      <c r="B185" s="1">
        <v>72.0</v>
      </c>
      <c r="C185" s="1">
        <v>73.150002</v>
      </c>
      <c r="D185" s="1">
        <v>71.720001</v>
      </c>
      <c r="E185" s="1">
        <v>72.730003</v>
      </c>
      <c r="F185" s="1">
        <v>55.173141</v>
      </c>
      <c r="G185" s="1">
        <v>1.45842E7</v>
      </c>
      <c r="H185" s="6">
        <f t="shared" si="1"/>
        <v>0.005929661571</v>
      </c>
      <c r="J185" s="1">
        <v>183.0</v>
      </c>
      <c r="K185" s="8" t="s">
        <v>156</v>
      </c>
    </row>
    <row r="186" ht="15.75" customHeight="1">
      <c r="A186" s="5">
        <v>42272.0</v>
      </c>
      <c r="B186" s="1">
        <v>73.290001</v>
      </c>
      <c r="C186" s="1">
        <v>73.529999</v>
      </c>
      <c r="D186" s="1">
        <v>72.760002</v>
      </c>
      <c r="E186" s="1">
        <v>73.230003</v>
      </c>
      <c r="F186" s="1">
        <v>55.552444</v>
      </c>
      <c r="G186" s="1">
        <v>1.51753E7</v>
      </c>
      <c r="H186" s="6">
        <f t="shared" si="1"/>
        <v>0.006851252738</v>
      </c>
      <c r="J186" s="1">
        <v>184.0</v>
      </c>
      <c r="K186" s="8" t="s">
        <v>156</v>
      </c>
    </row>
    <row r="187" ht="15.75" customHeight="1">
      <c r="A187" s="5">
        <v>42275.0</v>
      </c>
      <c r="B187" s="1">
        <v>72.620003</v>
      </c>
      <c r="C187" s="1">
        <v>73.459999</v>
      </c>
      <c r="D187" s="1">
        <v>72.400002</v>
      </c>
      <c r="E187" s="1">
        <v>72.599998</v>
      </c>
      <c r="F187" s="1">
        <v>55.074524</v>
      </c>
      <c r="G187" s="1">
        <v>1.45719E7</v>
      </c>
      <c r="H187" s="6">
        <f t="shared" si="1"/>
        <v>-0.008640261626</v>
      </c>
      <c r="J187" s="1">
        <v>185.0</v>
      </c>
      <c r="K187" s="8" t="s">
        <v>156</v>
      </c>
    </row>
    <row r="188" ht="15.75" customHeight="1">
      <c r="A188" s="5">
        <v>42276.0</v>
      </c>
      <c r="B188" s="1">
        <v>72.650002</v>
      </c>
      <c r="C188" s="1">
        <v>73.190002</v>
      </c>
      <c r="D188" s="1">
        <v>72.139999</v>
      </c>
      <c r="E188" s="1">
        <v>72.970001</v>
      </c>
      <c r="F188" s="1">
        <v>55.355217</v>
      </c>
      <c r="G188" s="1">
        <v>1.37544E7</v>
      </c>
      <c r="H188" s="6">
        <f t="shared" si="1"/>
        <v>0.005083659564</v>
      </c>
      <c r="J188" s="1">
        <v>186.0</v>
      </c>
      <c r="K188" s="8" t="s">
        <v>157</v>
      </c>
    </row>
    <row r="189" ht="15.75" customHeight="1">
      <c r="A189" s="5">
        <v>42277.0</v>
      </c>
      <c r="B189" s="1">
        <v>73.400002</v>
      </c>
      <c r="C189" s="1">
        <v>74.349998</v>
      </c>
      <c r="D189" s="1">
        <v>73.330002</v>
      </c>
      <c r="E189" s="1">
        <v>74.349998</v>
      </c>
      <c r="F189" s="1">
        <v>56.402084</v>
      </c>
      <c r="G189" s="1">
        <v>1.81765E7</v>
      </c>
      <c r="H189" s="6">
        <f t="shared" si="1"/>
        <v>0.01873519872</v>
      </c>
      <c r="J189" s="1">
        <v>187.0</v>
      </c>
      <c r="K189" s="8" t="s">
        <v>157</v>
      </c>
    </row>
    <row r="190" ht="15.75" customHeight="1">
      <c r="A190" s="5">
        <v>42278.0</v>
      </c>
      <c r="B190" s="1">
        <v>75.199997</v>
      </c>
      <c r="C190" s="1">
        <v>75.580002</v>
      </c>
      <c r="D190" s="1">
        <v>73.300003</v>
      </c>
      <c r="E190" s="1">
        <v>74.059998</v>
      </c>
      <c r="F190" s="1">
        <v>56.182095</v>
      </c>
      <c r="G190" s="1">
        <v>1.43978E7</v>
      </c>
      <c r="H190" s="6">
        <f t="shared" si="1"/>
        <v>-0.003907996344</v>
      </c>
      <c r="J190" s="1">
        <v>188.0</v>
      </c>
      <c r="K190" s="8" t="s">
        <v>157</v>
      </c>
    </row>
    <row r="191" ht="15.75" customHeight="1">
      <c r="A191" s="5">
        <v>42279.0</v>
      </c>
      <c r="B191" s="1">
        <v>73.389999</v>
      </c>
      <c r="C191" s="1">
        <v>75.900002</v>
      </c>
      <c r="D191" s="1">
        <v>73.029999</v>
      </c>
      <c r="E191" s="1">
        <v>75.879997</v>
      </c>
      <c r="F191" s="1">
        <v>57.562744</v>
      </c>
      <c r="G191" s="1">
        <v>1.88113E7</v>
      </c>
      <c r="H191" s="6">
        <f t="shared" si="1"/>
        <v>0.02427744105</v>
      </c>
      <c r="J191" s="1">
        <v>189.0</v>
      </c>
      <c r="K191" s="8" t="s">
        <v>158</v>
      </c>
    </row>
    <row r="192" ht="15.75" customHeight="1">
      <c r="A192" s="5">
        <v>42282.0</v>
      </c>
      <c r="B192" s="1">
        <v>76.650002</v>
      </c>
      <c r="C192" s="1">
        <v>77.150002</v>
      </c>
      <c r="D192" s="1">
        <v>75.790001</v>
      </c>
      <c r="E192" s="1">
        <v>76.809998</v>
      </c>
      <c r="F192" s="1">
        <v>58.26825</v>
      </c>
      <c r="G192" s="1">
        <v>1.84867E7</v>
      </c>
      <c r="H192" s="6">
        <f t="shared" si="1"/>
        <v>0.01218179522</v>
      </c>
      <c r="J192" s="1">
        <v>190.0</v>
      </c>
      <c r="K192" s="8" t="s">
        <v>158</v>
      </c>
    </row>
    <row r="193" ht="15.75" customHeight="1">
      <c r="A193" s="5">
        <v>42283.0</v>
      </c>
      <c r="B193" s="1">
        <v>76.959999</v>
      </c>
      <c r="C193" s="1">
        <v>78.559998</v>
      </c>
      <c r="D193" s="1">
        <v>76.260002</v>
      </c>
      <c r="E193" s="1">
        <v>77.889999</v>
      </c>
      <c r="F193" s="1">
        <v>59.087528</v>
      </c>
      <c r="G193" s="1">
        <v>1.87579E7</v>
      </c>
      <c r="H193" s="6">
        <f t="shared" si="1"/>
        <v>0.0139625219</v>
      </c>
      <c r="J193" s="1">
        <v>191.0</v>
      </c>
      <c r="K193" s="8" t="s">
        <v>159</v>
      </c>
    </row>
    <row r="194" ht="15.75" customHeight="1">
      <c r="A194" s="5">
        <v>42284.0</v>
      </c>
      <c r="B194" s="1">
        <v>78.970001</v>
      </c>
      <c r="C194" s="1">
        <v>79.290001</v>
      </c>
      <c r="D194" s="1">
        <v>77.529999</v>
      </c>
      <c r="E194" s="1">
        <v>79.199997</v>
      </c>
      <c r="F194" s="1">
        <v>60.081303</v>
      </c>
      <c r="G194" s="1">
        <v>1.86663E7</v>
      </c>
      <c r="H194" s="6">
        <f t="shared" si="1"/>
        <v>0.01667882498</v>
      </c>
      <c r="J194" s="1">
        <v>192.0</v>
      </c>
      <c r="K194" s="8" t="s">
        <v>159</v>
      </c>
    </row>
    <row r="195" ht="15.75" customHeight="1">
      <c r="A195" s="5">
        <v>42285.0</v>
      </c>
      <c r="B195" s="1">
        <v>79.309998</v>
      </c>
      <c r="C195" s="1">
        <v>80.110001</v>
      </c>
      <c r="D195" s="1">
        <v>78.540001</v>
      </c>
      <c r="E195" s="1">
        <v>80.029999</v>
      </c>
      <c r="F195" s="1">
        <v>60.710926</v>
      </c>
      <c r="G195" s="1">
        <v>1.43447E7</v>
      </c>
      <c r="H195" s="6">
        <f t="shared" si="1"/>
        <v>0.0104249869</v>
      </c>
      <c r="J195" s="1">
        <v>193.0</v>
      </c>
      <c r="K195" s="8" t="s">
        <v>159</v>
      </c>
    </row>
    <row r="196" ht="15.75" customHeight="1">
      <c r="A196" s="5">
        <v>42286.0</v>
      </c>
      <c r="B196" s="1">
        <v>80.050003</v>
      </c>
      <c r="C196" s="1">
        <v>80.169998</v>
      </c>
      <c r="D196" s="1">
        <v>78.620003</v>
      </c>
      <c r="E196" s="1">
        <v>79.260002</v>
      </c>
      <c r="F196" s="1">
        <v>60.126827</v>
      </c>
      <c r="G196" s="1">
        <v>1.73847E7</v>
      </c>
      <c r="H196" s="6">
        <f t="shared" si="1"/>
        <v>-0.009667567209</v>
      </c>
      <c r="J196" s="1">
        <v>194.0</v>
      </c>
      <c r="K196" s="8" t="s">
        <v>160</v>
      </c>
    </row>
    <row r="197" ht="15.75" customHeight="1">
      <c r="A197" s="5">
        <v>42289.0</v>
      </c>
      <c r="B197" s="1">
        <v>79.589996</v>
      </c>
      <c r="C197" s="1">
        <v>79.589996</v>
      </c>
      <c r="D197" s="1">
        <v>78.720001</v>
      </c>
      <c r="E197" s="1">
        <v>79.300003</v>
      </c>
      <c r="F197" s="1">
        <v>60.157188</v>
      </c>
      <c r="G197" s="1">
        <v>9931800.0</v>
      </c>
      <c r="H197" s="6">
        <f t="shared" si="1"/>
        <v>0.0005048218692</v>
      </c>
      <c r="J197" s="1">
        <v>195.0</v>
      </c>
      <c r="K197" s="8" t="s">
        <v>160</v>
      </c>
    </row>
    <row r="198" ht="15.75" customHeight="1">
      <c r="A198" s="5">
        <v>42290.0</v>
      </c>
      <c r="B198" s="1">
        <v>78.720001</v>
      </c>
      <c r="C198" s="1">
        <v>79.550003</v>
      </c>
      <c r="D198" s="1">
        <v>78.489998</v>
      </c>
      <c r="E198" s="1">
        <v>79.160004</v>
      </c>
      <c r="F198" s="1">
        <v>60.050964</v>
      </c>
      <c r="G198" s="1">
        <v>1.23266E7</v>
      </c>
      <c r="H198" s="6">
        <f t="shared" si="1"/>
        <v>-0.001767334842</v>
      </c>
      <c r="J198" s="1">
        <v>196.0</v>
      </c>
      <c r="K198" s="8" t="s">
        <v>161</v>
      </c>
    </row>
    <row r="199" ht="15.75" customHeight="1">
      <c r="A199" s="5">
        <v>42291.0</v>
      </c>
      <c r="B199" s="1">
        <v>78.970001</v>
      </c>
      <c r="C199" s="1">
        <v>80.480003</v>
      </c>
      <c r="D199" s="1">
        <v>78.779999</v>
      </c>
      <c r="E199" s="1">
        <v>80.160004</v>
      </c>
      <c r="F199" s="1">
        <v>60.809574</v>
      </c>
      <c r="G199" s="1">
        <v>1.4486E7</v>
      </c>
      <c r="H199" s="6">
        <f t="shared" si="1"/>
        <v>0.01255364199</v>
      </c>
      <c r="J199" s="1">
        <v>197.0</v>
      </c>
      <c r="K199" s="8" t="s">
        <v>161</v>
      </c>
    </row>
    <row r="200" ht="15.75" customHeight="1">
      <c r="A200" s="5">
        <v>42292.0</v>
      </c>
      <c r="B200" s="1">
        <v>80.190002</v>
      </c>
      <c r="C200" s="1">
        <v>81.529999</v>
      </c>
      <c r="D200" s="1">
        <v>79.900002</v>
      </c>
      <c r="E200" s="1">
        <v>81.480003</v>
      </c>
      <c r="F200" s="1">
        <v>61.810925</v>
      </c>
      <c r="G200" s="1">
        <v>1.36409E7</v>
      </c>
      <c r="H200" s="6">
        <f t="shared" si="1"/>
        <v>0.01633288509</v>
      </c>
      <c r="J200" s="1">
        <v>198.0</v>
      </c>
      <c r="K200" s="8" t="s">
        <v>162</v>
      </c>
    </row>
    <row r="201" ht="15.75" customHeight="1">
      <c r="A201" s="5">
        <v>42293.0</v>
      </c>
      <c r="B201" s="1">
        <v>82.260002</v>
      </c>
      <c r="C201" s="1">
        <v>82.5</v>
      </c>
      <c r="D201" s="1">
        <v>81.449997</v>
      </c>
      <c r="E201" s="1">
        <v>82.480003</v>
      </c>
      <c r="F201" s="1">
        <v>62.569534</v>
      </c>
      <c r="G201" s="1">
        <v>1.43044E7</v>
      </c>
      <c r="H201" s="6">
        <f t="shared" si="1"/>
        <v>0.01219835355</v>
      </c>
      <c r="J201" s="1">
        <v>199.0</v>
      </c>
      <c r="K201" s="8" t="s">
        <v>163</v>
      </c>
    </row>
    <row r="202" ht="15.75" customHeight="1">
      <c r="A202" s="5">
        <v>42296.0</v>
      </c>
      <c r="B202" s="1">
        <v>82.010002</v>
      </c>
      <c r="C202" s="1">
        <v>82.169998</v>
      </c>
      <c r="D202" s="1">
        <v>80.760002</v>
      </c>
      <c r="E202" s="1">
        <v>80.989998</v>
      </c>
      <c r="F202" s="1">
        <v>61.439205</v>
      </c>
      <c r="G202" s="1">
        <v>1.41558E7</v>
      </c>
      <c r="H202" s="6">
        <f t="shared" si="1"/>
        <v>-0.01823033302</v>
      </c>
      <c r="J202" s="1">
        <v>200.0</v>
      </c>
      <c r="K202" s="8" t="s">
        <v>163</v>
      </c>
    </row>
    <row r="203" ht="15.75" customHeight="1">
      <c r="A203" s="5">
        <v>42297.0</v>
      </c>
      <c r="B203" s="1">
        <v>80.550003</v>
      </c>
      <c r="C203" s="1">
        <v>81.059998</v>
      </c>
      <c r="D203" s="1">
        <v>80.199997</v>
      </c>
      <c r="E203" s="1">
        <v>80.830002</v>
      </c>
      <c r="F203" s="1">
        <v>61.317829</v>
      </c>
      <c r="G203" s="1">
        <v>1.23401E7</v>
      </c>
      <c r="H203" s="6">
        <f t="shared" si="1"/>
        <v>-0.001977500361</v>
      </c>
      <c r="J203" s="1">
        <v>201.0</v>
      </c>
      <c r="K203" s="8" t="s">
        <v>164</v>
      </c>
    </row>
    <row r="204" ht="15.75" customHeight="1">
      <c r="A204" s="5">
        <v>42298.0</v>
      </c>
      <c r="B204" s="1">
        <v>80.860001</v>
      </c>
      <c r="C204" s="1">
        <v>81.150002</v>
      </c>
      <c r="D204" s="1">
        <v>80.110001</v>
      </c>
      <c r="E204" s="1">
        <v>80.209999</v>
      </c>
      <c r="F204" s="1">
        <v>60.847492</v>
      </c>
      <c r="G204" s="1">
        <v>1.02749E7</v>
      </c>
      <c r="H204" s="6">
        <f t="shared" si="1"/>
        <v>-0.007700046462</v>
      </c>
      <c r="J204" s="1">
        <v>202.0</v>
      </c>
      <c r="K204" s="8" t="s">
        <v>165</v>
      </c>
    </row>
    <row r="205" ht="15.75" customHeight="1">
      <c r="A205" s="5">
        <v>42299.0</v>
      </c>
      <c r="B205" s="1">
        <v>80.68</v>
      </c>
      <c r="C205" s="1">
        <v>82.959999</v>
      </c>
      <c r="D205" s="1">
        <v>80.660004</v>
      </c>
      <c r="E205" s="1">
        <v>82.889999</v>
      </c>
      <c r="F205" s="1">
        <v>62.880535</v>
      </c>
      <c r="G205" s="1">
        <v>1.48235E7</v>
      </c>
      <c r="H205" s="6">
        <f t="shared" si="1"/>
        <v>0.03286605388</v>
      </c>
      <c r="J205" s="1">
        <v>203.0</v>
      </c>
      <c r="K205" s="8" t="s">
        <v>166</v>
      </c>
    </row>
    <row r="206" ht="15.75" customHeight="1">
      <c r="A206" s="5">
        <v>42300.0</v>
      </c>
      <c r="B206" s="1">
        <v>82.410004</v>
      </c>
      <c r="C206" s="1">
        <v>83.0</v>
      </c>
      <c r="D206" s="1">
        <v>81.889999</v>
      </c>
      <c r="E206" s="1">
        <v>82.980003</v>
      </c>
      <c r="F206" s="1">
        <v>62.948814</v>
      </c>
      <c r="G206" s="1">
        <v>1.32157E7</v>
      </c>
      <c r="H206" s="6">
        <f t="shared" si="1"/>
        <v>0.001085263609</v>
      </c>
      <c r="J206" s="1">
        <v>204.0</v>
      </c>
      <c r="K206" s="8" t="s">
        <v>167</v>
      </c>
    </row>
    <row r="207" ht="15.75" customHeight="1">
      <c r="A207" s="5">
        <v>42303.0</v>
      </c>
      <c r="B207" s="1">
        <v>82.519997</v>
      </c>
      <c r="C207" s="1">
        <v>82.730003</v>
      </c>
      <c r="D207" s="1">
        <v>81.169998</v>
      </c>
      <c r="E207" s="1">
        <v>81.220001</v>
      </c>
      <c r="F207" s="1">
        <v>61.613686</v>
      </c>
      <c r="G207" s="1">
        <v>1.25764E7</v>
      </c>
      <c r="H207" s="6">
        <f t="shared" si="1"/>
        <v>-0.02143789878</v>
      </c>
      <c r="J207" s="1">
        <v>205.0</v>
      </c>
      <c r="K207" s="8" t="s">
        <v>168</v>
      </c>
    </row>
    <row r="208" ht="15.75" customHeight="1">
      <c r="A208" s="5">
        <v>42304.0</v>
      </c>
      <c r="B208" s="1">
        <v>80.57</v>
      </c>
      <c r="C208" s="1">
        <v>81.160004</v>
      </c>
      <c r="D208" s="1">
        <v>79.730003</v>
      </c>
      <c r="E208" s="1">
        <v>81.089996</v>
      </c>
      <c r="F208" s="1">
        <v>61.515068</v>
      </c>
      <c r="G208" s="1">
        <v>1.35794E7</v>
      </c>
      <c r="H208" s="6">
        <f t="shared" si="1"/>
        <v>-0.001601868254</v>
      </c>
      <c r="J208" s="1">
        <v>206.0</v>
      </c>
      <c r="K208" s="8" t="s">
        <v>168</v>
      </c>
    </row>
    <row r="209" ht="15.75" customHeight="1">
      <c r="A209" s="5">
        <v>42305.0</v>
      </c>
      <c r="B209" s="1">
        <v>81.309998</v>
      </c>
      <c r="C209" s="1">
        <v>82.580002</v>
      </c>
      <c r="D209" s="1">
        <v>80.93</v>
      </c>
      <c r="E209" s="1">
        <v>82.279999</v>
      </c>
      <c r="F209" s="1">
        <v>62.417816</v>
      </c>
      <c r="G209" s="1">
        <v>1.2473E7</v>
      </c>
      <c r="H209" s="6">
        <f t="shared" si="1"/>
        <v>0.01456859451</v>
      </c>
      <c r="J209" s="1">
        <v>207.0</v>
      </c>
      <c r="K209" s="8" t="s">
        <v>169</v>
      </c>
    </row>
    <row r="210" ht="15.75" customHeight="1">
      <c r="A210" s="5">
        <v>42306.0</v>
      </c>
      <c r="B210" s="1">
        <v>81.790001</v>
      </c>
      <c r="C210" s="1">
        <v>83.220001</v>
      </c>
      <c r="D210" s="1">
        <v>81.790001</v>
      </c>
      <c r="E210" s="1">
        <v>82.230003</v>
      </c>
      <c r="F210" s="1">
        <v>62.379875</v>
      </c>
      <c r="G210" s="1">
        <v>1.03412E7</v>
      </c>
      <c r="H210" s="6">
        <f t="shared" si="1"/>
        <v>-0.0006080401146</v>
      </c>
      <c r="J210" s="1">
        <v>208.0</v>
      </c>
      <c r="K210" s="8" t="s">
        <v>169</v>
      </c>
    </row>
    <row r="211" ht="15.75" customHeight="1">
      <c r="A211" s="5">
        <v>42307.0</v>
      </c>
      <c r="B211" s="1">
        <v>82.470001</v>
      </c>
      <c r="C211" s="1">
        <v>83.879997</v>
      </c>
      <c r="D211" s="1">
        <v>81.260002</v>
      </c>
      <c r="E211" s="1">
        <v>82.739998</v>
      </c>
      <c r="F211" s="1">
        <v>62.766758</v>
      </c>
      <c r="G211" s="1">
        <v>1.87586E7</v>
      </c>
      <c r="H211" s="6">
        <f t="shared" si="1"/>
        <v>0.006182894788</v>
      </c>
      <c r="J211" s="1">
        <v>209.0</v>
      </c>
      <c r="K211" s="8" t="s">
        <v>170</v>
      </c>
    </row>
    <row r="212" ht="15.75" customHeight="1">
      <c r="A212" s="5">
        <v>42310.0</v>
      </c>
      <c r="B212" s="1">
        <v>82.300003</v>
      </c>
      <c r="C212" s="1">
        <v>85.93</v>
      </c>
      <c r="D212" s="1">
        <v>82.089996</v>
      </c>
      <c r="E212" s="1">
        <v>85.279999</v>
      </c>
      <c r="F212" s="1">
        <v>64.693596</v>
      </c>
      <c r="G212" s="1">
        <v>2.12665E7</v>
      </c>
      <c r="H212" s="6">
        <f t="shared" si="1"/>
        <v>0.03023661458</v>
      </c>
      <c r="J212" s="1">
        <v>210.0</v>
      </c>
      <c r="K212" s="8" t="s">
        <v>171</v>
      </c>
    </row>
    <row r="213" ht="15.75" customHeight="1">
      <c r="A213" s="5">
        <v>42311.0</v>
      </c>
      <c r="B213" s="1">
        <v>85.660004</v>
      </c>
      <c r="C213" s="1">
        <v>87.440002</v>
      </c>
      <c r="D213" s="1">
        <v>85.580002</v>
      </c>
      <c r="E213" s="1">
        <v>86.849998</v>
      </c>
      <c r="F213" s="1">
        <v>65.884605</v>
      </c>
      <c r="G213" s="1">
        <v>2.01159E7</v>
      </c>
      <c r="H213" s="6">
        <f t="shared" si="1"/>
        <v>0.01824258598</v>
      </c>
      <c r="J213" s="1">
        <v>211.0</v>
      </c>
      <c r="K213" s="8" t="s">
        <v>171</v>
      </c>
    </row>
    <row r="214" ht="15.75" customHeight="1">
      <c r="A214" s="5">
        <v>42312.0</v>
      </c>
      <c r="B214" s="1">
        <v>86.769997</v>
      </c>
      <c r="C214" s="1">
        <v>87.080002</v>
      </c>
      <c r="D214" s="1">
        <v>85.699997</v>
      </c>
      <c r="E214" s="1">
        <v>85.980003</v>
      </c>
      <c r="F214" s="1">
        <v>65.224632</v>
      </c>
      <c r="G214" s="1">
        <v>1.42454E7</v>
      </c>
      <c r="H214" s="6">
        <f t="shared" si="1"/>
        <v>-0.01006761369</v>
      </c>
      <c r="J214" s="1">
        <v>212.0</v>
      </c>
      <c r="K214" s="8" t="s">
        <v>172</v>
      </c>
    </row>
    <row r="215" ht="15.75" customHeight="1">
      <c r="A215" s="5">
        <v>42313.0</v>
      </c>
      <c r="B215" s="1">
        <v>85.550003</v>
      </c>
      <c r="C215" s="1">
        <v>86.230003</v>
      </c>
      <c r="D215" s="1">
        <v>84.5</v>
      </c>
      <c r="E215" s="1">
        <v>84.809998</v>
      </c>
      <c r="F215" s="1">
        <v>64.337067</v>
      </c>
      <c r="G215" s="1">
        <v>1.22911E7</v>
      </c>
      <c r="H215" s="6">
        <f t="shared" si="1"/>
        <v>-0.01370125418</v>
      </c>
      <c r="J215" s="1">
        <v>213.0</v>
      </c>
      <c r="K215" s="8" t="s">
        <v>173</v>
      </c>
    </row>
    <row r="216" ht="15.75" customHeight="1">
      <c r="A216" s="5">
        <v>42314.0</v>
      </c>
      <c r="B216" s="1">
        <v>83.93</v>
      </c>
      <c r="C216" s="1">
        <v>84.470001</v>
      </c>
      <c r="D216" s="1">
        <v>83.220001</v>
      </c>
      <c r="E216" s="1">
        <v>84.470001</v>
      </c>
      <c r="F216" s="1">
        <v>64.07914</v>
      </c>
      <c r="G216" s="1">
        <v>1.24917E7</v>
      </c>
      <c r="H216" s="6">
        <f t="shared" si="1"/>
        <v>-0.004017052876</v>
      </c>
      <c r="J216" s="1">
        <v>214.0</v>
      </c>
      <c r="K216" s="8" t="s">
        <v>174</v>
      </c>
    </row>
    <row r="217" ht="15.75" customHeight="1">
      <c r="A217" s="5">
        <v>42317.0</v>
      </c>
      <c r="B217" s="1">
        <v>83.559998</v>
      </c>
      <c r="C217" s="1">
        <v>83.599998</v>
      </c>
      <c r="D217" s="1">
        <v>81.800003</v>
      </c>
      <c r="E217" s="1">
        <v>81.949997</v>
      </c>
      <c r="F217" s="1">
        <v>62.709404</v>
      </c>
      <c r="G217" s="1">
        <v>1.35512E7</v>
      </c>
      <c r="H217" s="6">
        <f t="shared" si="1"/>
        <v>-0.0216074615</v>
      </c>
      <c r="J217" s="1">
        <v>215.0</v>
      </c>
      <c r="K217" s="8" t="s">
        <v>174</v>
      </c>
    </row>
    <row r="218" ht="15.75" customHeight="1">
      <c r="A218" s="5">
        <v>42318.0</v>
      </c>
      <c r="B218" s="1">
        <v>81.93</v>
      </c>
      <c r="C218" s="1">
        <v>82.610001</v>
      </c>
      <c r="D218" s="1">
        <v>81.860001</v>
      </c>
      <c r="E218" s="1">
        <v>82.349998</v>
      </c>
      <c r="F218" s="1">
        <v>63.015495</v>
      </c>
      <c r="G218" s="1">
        <v>1.4238E7</v>
      </c>
      <c r="H218" s="6">
        <f t="shared" si="1"/>
        <v>0.004869228088</v>
      </c>
      <c r="J218" s="1">
        <v>216.0</v>
      </c>
      <c r="K218" s="8" t="s">
        <v>175</v>
      </c>
    </row>
    <row r="219" ht="15.75" customHeight="1">
      <c r="A219" s="5">
        <v>42319.0</v>
      </c>
      <c r="B219" s="1">
        <v>82.419998</v>
      </c>
      <c r="C219" s="1">
        <v>82.559998</v>
      </c>
      <c r="D219" s="1">
        <v>81.400002</v>
      </c>
      <c r="E219" s="1">
        <v>81.620003</v>
      </c>
      <c r="F219" s="1">
        <v>62.456879</v>
      </c>
      <c r="G219" s="1">
        <v>9598000.0</v>
      </c>
      <c r="H219" s="6">
        <f t="shared" si="1"/>
        <v>-0.008904265904</v>
      </c>
      <c r="J219" s="1">
        <v>217.0</v>
      </c>
      <c r="K219" s="8" t="s">
        <v>175</v>
      </c>
    </row>
    <row r="220" ht="15.75" customHeight="1">
      <c r="A220" s="5">
        <v>42320.0</v>
      </c>
      <c r="B220" s="1">
        <v>80.57</v>
      </c>
      <c r="C220" s="1">
        <v>81.279999</v>
      </c>
      <c r="D220" s="1">
        <v>79.32</v>
      </c>
      <c r="E220" s="1">
        <v>79.410004</v>
      </c>
      <c r="F220" s="1">
        <v>60.765743</v>
      </c>
      <c r="G220" s="1">
        <v>1.60506E7</v>
      </c>
      <c r="H220" s="6">
        <f t="shared" si="1"/>
        <v>-0.02745018995</v>
      </c>
      <c r="J220" s="1">
        <v>218.0</v>
      </c>
      <c r="K220" s="8" t="s">
        <v>175</v>
      </c>
    </row>
    <row r="221" ht="15.75" customHeight="1">
      <c r="A221" s="5">
        <v>42321.0</v>
      </c>
      <c r="B221" s="1">
        <v>79.279999</v>
      </c>
      <c r="C221" s="1">
        <v>79.580002</v>
      </c>
      <c r="D221" s="1">
        <v>77.940002</v>
      </c>
      <c r="E221" s="1">
        <v>78.099998</v>
      </c>
      <c r="F221" s="1">
        <v>59.763336</v>
      </c>
      <c r="G221" s="1">
        <v>1.75273E7</v>
      </c>
      <c r="H221" s="6">
        <f t="shared" si="1"/>
        <v>-0.01663383012</v>
      </c>
      <c r="J221" s="1">
        <v>219.0</v>
      </c>
      <c r="K221" s="8" t="s">
        <v>176</v>
      </c>
    </row>
    <row r="222" ht="15.75" customHeight="1">
      <c r="A222" s="5">
        <v>42324.0</v>
      </c>
      <c r="B222" s="1">
        <v>77.940002</v>
      </c>
      <c r="C222" s="1">
        <v>80.989998</v>
      </c>
      <c r="D222" s="1">
        <v>77.910004</v>
      </c>
      <c r="E222" s="1">
        <v>80.900002</v>
      </c>
      <c r="F222" s="1">
        <v>61.905937</v>
      </c>
      <c r="G222" s="1">
        <v>1.45481E7</v>
      </c>
      <c r="H222" s="6">
        <f t="shared" si="1"/>
        <v>0.03522372529</v>
      </c>
      <c r="J222" s="1">
        <v>220.0</v>
      </c>
      <c r="K222" s="8" t="s">
        <v>176</v>
      </c>
    </row>
    <row r="223" ht="15.75" customHeight="1">
      <c r="A223" s="5">
        <v>42325.0</v>
      </c>
      <c r="B223" s="1">
        <v>80.709999</v>
      </c>
      <c r="C223" s="1">
        <v>80.879997</v>
      </c>
      <c r="D223" s="1">
        <v>79.629997</v>
      </c>
      <c r="E223" s="1">
        <v>79.959999</v>
      </c>
      <c r="F223" s="1">
        <v>61.186611</v>
      </c>
      <c r="G223" s="1">
        <v>1.00117E7</v>
      </c>
      <c r="H223" s="6">
        <f t="shared" si="1"/>
        <v>-0.01168769678</v>
      </c>
      <c r="J223" s="1">
        <v>221.0</v>
      </c>
      <c r="K223" s="8" t="s">
        <v>176</v>
      </c>
    </row>
    <row r="224" ht="15.75" customHeight="1">
      <c r="A224" s="5">
        <v>42326.0</v>
      </c>
      <c r="B224" s="1">
        <v>79.889999</v>
      </c>
      <c r="C224" s="1">
        <v>80.900002</v>
      </c>
      <c r="D224" s="1">
        <v>79.589996</v>
      </c>
      <c r="E224" s="1">
        <v>80.739998</v>
      </c>
      <c r="F224" s="1">
        <v>61.783485</v>
      </c>
      <c r="G224" s="1">
        <v>1.08846E7</v>
      </c>
      <c r="H224" s="6">
        <f t="shared" si="1"/>
        <v>0.009707704667</v>
      </c>
      <c r="J224" s="1">
        <v>222.0</v>
      </c>
      <c r="K224" s="8" t="s">
        <v>176</v>
      </c>
    </row>
    <row r="225" ht="15.75" customHeight="1">
      <c r="A225" s="5">
        <v>42327.0</v>
      </c>
      <c r="B225" s="1">
        <v>80.510002</v>
      </c>
      <c r="C225" s="1">
        <v>80.779999</v>
      </c>
      <c r="D225" s="1">
        <v>80.040001</v>
      </c>
      <c r="E225" s="1">
        <v>80.300003</v>
      </c>
      <c r="F225" s="1">
        <v>61.4468</v>
      </c>
      <c r="G225" s="1">
        <v>9453300.0</v>
      </c>
      <c r="H225" s="6">
        <f t="shared" si="1"/>
        <v>-0.005464335942</v>
      </c>
      <c r="J225" s="1">
        <v>223.0</v>
      </c>
      <c r="K225" s="8" t="s">
        <v>176</v>
      </c>
    </row>
    <row r="226" ht="15.75" customHeight="1">
      <c r="A226" s="5">
        <v>42328.0</v>
      </c>
      <c r="B226" s="1">
        <v>80.57</v>
      </c>
      <c r="C226" s="1">
        <v>80.940002</v>
      </c>
      <c r="D226" s="1">
        <v>79.650002</v>
      </c>
      <c r="E226" s="1">
        <v>79.790001</v>
      </c>
      <c r="F226" s="1">
        <v>61.056549</v>
      </c>
      <c r="G226" s="1">
        <v>1.01444E7</v>
      </c>
      <c r="H226" s="6">
        <f t="shared" si="1"/>
        <v>-0.006371292268</v>
      </c>
      <c r="J226" s="1">
        <v>224.0</v>
      </c>
      <c r="K226" s="8" t="s">
        <v>177</v>
      </c>
    </row>
    <row r="227" ht="15.75" customHeight="1">
      <c r="A227" s="5">
        <v>42331.0</v>
      </c>
      <c r="B227" s="1">
        <v>79.599998</v>
      </c>
      <c r="C227" s="1">
        <v>80.709999</v>
      </c>
      <c r="D227" s="1">
        <v>79.059998</v>
      </c>
      <c r="E227" s="1">
        <v>80.279999</v>
      </c>
      <c r="F227" s="1">
        <v>61.431519</v>
      </c>
      <c r="G227" s="1">
        <v>1.18684E7</v>
      </c>
      <c r="H227" s="6">
        <f t="shared" si="1"/>
        <v>0.006122574671</v>
      </c>
      <c r="J227" s="1">
        <v>225.0</v>
      </c>
      <c r="K227" s="8" t="s">
        <v>177</v>
      </c>
    </row>
    <row r="228" ht="15.75" customHeight="1">
      <c r="A228" s="5">
        <v>42332.0</v>
      </c>
      <c r="B228" s="1">
        <v>80.349998</v>
      </c>
      <c r="C228" s="1">
        <v>82.349998</v>
      </c>
      <c r="D228" s="1">
        <v>80.199997</v>
      </c>
      <c r="E228" s="1">
        <v>81.879997</v>
      </c>
      <c r="F228" s="1">
        <v>62.655834</v>
      </c>
      <c r="G228" s="1">
        <v>1.50555E7</v>
      </c>
      <c r="H228" s="6">
        <f t="shared" si="1"/>
        <v>0.01973375532</v>
      </c>
      <c r="J228" s="1">
        <v>226.0</v>
      </c>
      <c r="K228" s="8" t="s">
        <v>178</v>
      </c>
    </row>
    <row r="229" ht="15.75" customHeight="1">
      <c r="A229" s="5">
        <v>42333.0</v>
      </c>
      <c r="B229" s="1">
        <v>81.300003</v>
      </c>
      <c r="C229" s="1">
        <v>82.169998</v>
      </c>
      <c r="D229" s="1">
        <v>81.099998</v>
      </c>
      <c r="E229" s="1">
        <v>81.25</v>
      </c>
      <c r="F229" s="1">
        <v>62.173756</v>
      </c>
      <c r="G229" s="1">
        <v>8980400.0</v>
      </c>
      <c r="H229" s="6">
        <f t="shared" si="1"/>
        <v>-0.00772381607</v>
      </c>
      <c r="J229" s="1">
        <v>227.0</v>
      </c>
      <c r="K229" s="8" t="s">
        <v>179</v>
      </c>
    </row>
    <row r="230" ht="15.75" customHeight="1">
      <c r="A230" s="5">
        <v>42335.0</v>
      </c>
      <c r="B230" s="1">
        <v>80.580002</v>
      </c>
      <c r="C230" s="1">
        <v>81.260002</v>
      </c>
      <c r="D230" s="1">
        <v>80.459999</v>
      </c>
      <c r="E230" s="1">
        <v>81.230003</v>
      </c>
      <c r="F230" s="1">
        <v>62.158455</v>
      </c>
      <c r="G230" s="1">
        <v>4156600.0</v>
      </c>
      <c r="H230" s="6">
        <f t="shared" si="1"/>
        <v>-0.0002461309093</v>
      </c>
      <c r="J230" s="1">
        <v>228.0</v>
      </c>
      <c r="K230" s="8" t="s">
        <v>179</v>
      </c>
    </row>
    <row r="231" ht="15.75" customHeight="1">
      <c r="A231" s="5">
        <v>42338.0</v>
      </c>
      <c r="B231" s="1">
        <v>81.419998</v>
      </c>
      <c r="C231" s="1">
        <v>82.650002</v>
      </c>
      <c r="D231" s="1">
        <v>81.25</v>
      </c>
      <c r="E231" s="1">
        <v>81.660004</v>
      </c>
      <c r="F231" s="1">
        <v>62.487492</v>
      </c>
      <c r="G231" s="1">
        <v>1.77292E7</v>
      </c>
      <c r="H231" s="6">
        <f t="shared" si="1"/>
        <v>0.005279558176</v>
      </c>
      <c r="J231" s="1">
        <v>229.0</v>
      </c>
      <c r="K231" s="8" t="s">
        <v>179</v>
      </c>
    </row>
    <row r="232" ht="15.75" customHeight="1">
      <c r="A232" s="5">
        <v>42339.0</v>
      </c>
      <c r="B232" s="1">
        <v>81.760002</v>
      </c>
      <c r="C232" s="1">
        <v>82.129997</v>
      </c>
      <c r="D232" s="1">
        <v>81.269997</v>
      </c>
      <c r="E232" s="1">
        <v>81.889999</v>
      </c>
      <c r="F232" s="1">
        <v>62.66349</v>
      </c>
      <c r="G232" s="1">
        <v>1.3917E7</v>
      </c>
      <c r="H232" s="6">
        <f t="shared" si="1"/>
        <v>0.002812572674</v>
      </c>
      <c r="J232" s="1">
        <v>230.0</v>
      </c>
      <c r="K232" s="8" t="s">
        <v>179</v>
      </c>
    </row>
    <row r="233" ht="15.75" customHeight="1">
      <c r="A233" s="5">
        <v>42340.0</v>
      </c>
      <c r="B233" s="1">
        <v>81.309998</v>
      </c>
      <c r="C233" s="1">
        <v>81.639999</v>
      </c>
      <c r="D233" s="1">
        <v>79.419998</v>
      </c>
      <c r="E233" s="1">
        <v>79.550003</v>
      </c>
      <c r="F233" s="1">
        <v>60.872894</v>
      </c>
      <c r="G233" s="1">
        <v>1.63E7</v>
      </c>
      <c r="H233" s="6">
        <f t="shared" si="1"/>
        <v>-0.02899099607</v>
      </c>
      <c r="J233" s="1">
        <v>231.0</v>
      </c>
      <c r="K233" s="8" t="s">
        <v>179</v>
      </c>
    </row>
    <row r="234" ht="15.75" customHeight="1">
      <c r="A234" s="5">
        <v>42341.0</v>
      </c>
      <c r="B234" s="1">
        <v>79.720001</v>
      </c>
      <c r="C234" s="1">
        <v>79.849998</v>
      </c>
      <c r="D234" s="1">
        <v>78.019997</v>
      </c>
      <c r="E234" s="1">
        <v>78.410004</v>
      </c>
      <c r="F234" s="1">
        <v>60.000549</v>
      </c>
      <c r="G234" s="1">
        <v>1.48703E7</v>
      </c>
      <c r="H234" s="6">
        <f t="shared" si="1"/>
        <v>-0.01443427314</v>
      </c>
      <c r="J234" s="1">
        <v>232.0</v>
      </c>
      <c r="K234" s="8" t="s">
        <v>180</v>
      </c>
    </row>
    <row r="235" ht="15.75" customHeight="1">
      <c r="A235" s="5">
        <v>42342.0</v>
      </c>
      <c r="B235" s="1">
        <v>77.349998</v>
      </c>
      <c r="C235" s="1">
        <v>78.980003</v>
      </c>
      <c r="D235" s="1">
        <v>77.029999</v>
      </c>
      <c r="E235" s="1">
        <v>78.860001</v>
      </c>
      <c r="F235" s="1">
        <v>60.344894</v>
      </c>
      <c r="G235" s="1">
        <v>2.01564E7</v>
      </c>
      <c r="H235" s="6">
        <f t="shared" si="1"/>
        <v>0.005722625322</v>
      </c>
      <c r="J235" s="1">
        <v>233.0</v>
      </c>
      <c r="K235" s="8" t="s">
        <v>181</v>
      </c>
    </row>
    <row r="236" ht="15.75" customHeight="1">
      <c r="A236" s="5">
        <v>42345.0</v>
      </c>
      <c r="B236" s="1">
        <v>77.330002</v>
      </c>
      <c r="C236" s="1">
        <v>77.5</v>
      </c>
      <c r="D236" s="1">
        <v>75.75</v>
      </c>
      <c r="E236" s="1">
        <v>76.800003</v>
      </c>
      <c r="F236" s="1">
        <v>58.768555</v>
      </c>
      <c r="G236" s="1">
        <v>1.76761E7</v>
      </c>
      <c r="H236" s="6">
        <f t="shared" si="1"/>
        <v>-0.02646940455</v>
      </c>
      <c r="J236" s="1">
        <v>234.0</v>
      </c>
      <c r="K236" s="8" t="s">
        <v>181</v>
      </c>
    </row>
    <row r="237" ht="15.75" customHeight="1">
      <c r="A237" s="5">
        <v>42346.0</v>
      </c>
      <c r="B237" s="1">
        <v>75.269997</v>
      </c>
      <c r="C237" s="1">
        <v>76.349998</v>
      </c>
      <c r="D237" s="1">
        <v>73.790001</v>
      </c>
      <c r="E237" s="1">
        <v>74.629997</v>
      </c>
      <c r="F237" s="1">
        <v>57.108017</v>
      </c>
      <c r="G237" s="1">
        <v>2.42176E7</v>
      </c>
      <c r="H237" s="6">
        <f t="shared" si="1"/>
        <v>-0.02866242334</v>
      </c>
      <c r="J237" s="1">
        <v>235.0</v>
      </c>
      <c r="K237" s="8" t="s">
        <v>181</v>
      </c>
    </row>
    <row r="238" ht="15.75" customHeight="1">
      <c r="A238" s="5">
        <v>42347.0</v>
      </c>
      <c r="B238" s="1">
        <v>74.839996</v>
      </c>
      <c r="C238" s="1">
        <v>77.190002</v>
      </c>
      <c r="D238" s="1">
        <v>74.730003</v>
      </c>
      <c r="E238" s="1">
        <v>75.629997</v>
      </c>
      <c r="F238" s="1">
        <v>57.873241</v>
      </c>
      <c r="G238" s="1">
        <v>2.20363E7</v>
      </c>
      <c r="H238" s="6">
        <f t="shared" si="1"/>
        <v>0.01331060925</v>
      </c>
      <c r="J238" s="1">
        <v>236.0</v>
      </c>
      <c r="K238" s="8" t="s">
        <v>181</v>
      </c>
    </row>
    <row r="239" ht="15.75" customHeight="1">
      <c r="A239" s="5">
        <v>42348.0</v>
      </c>
      <c r="B239" s="1">
        <v>75.800003</v>
      </c>
      <c r="C239" s="1">
        <v>77.5</v>
      </c>
      <c r="D239" s="1">
        <v>75.519997</v>
      </c>
      <c r="E239" s="1">
        <v>75.690002</v>
      </c>
      <c r="F239" s="1">
        <v>57.919151</v>
      </c>
      <c r="G239" s="1">
        <v>2.01424E7</v>
      </c>
      <c r="H239" s="6">
        <f t="shared" si="1"/>
        <v>0.0007929709649</v>
      </c>
      <c r="J239" s="1">
        <v>237.0</v>
      </c>
      <c r="K239" s="8" t="s">
        <v>182</v>
      </c>
    </row>
    <row r="240" ht="15.75" customHeight="1">
      <c r="A240" s="5">
        <v>42349.0</v>
      </c>
      <c r="B240" s="1">
        <v>74.82</v>
      </c>
      <c r="C240" s="1">
        <v>75.540001</v>
      </c>
      <c r="D240" s="1">
        <v>74.339996</v>
      </c>
      <c r="E240" s="1">
        <v>74.339996</v>
      </c>
      <c r="F240" s="1">
        <v>56.886112</v>
      </c>
      <c r="G240" s="1">
        <v>2.04731E7</v>
      </c>
      <c r="H240" s="6">
        <f t="shared" si="1"/>
        <v>-0.01799685581</v>
      </c>
      <c r="J240" s="1">
        <v>238.0</v>
      </c>
      <c r="K240" s="8" t="s">
        <v>183</v>
      </c>
    </row>
    <row r="241" ht="15.75" customHeight="1">
      <c r="A241" s="5">
        <v>42352.0</v>
      </c>
      <c r="B241" s="1">
        <v>74.300003</v>
      </c>
      <c r="C241" s="1">
        <v>76.220001</v>
      </c>
      <c r="D241" s="1">
        <v>74.089996</v>
      </c>
      <c r="E241" s="1">
        <v>76.029999</v>
      </c>
      <c r="F241" s="1">
        <v>58.179337</v>
      </c>
      <c r="G241" s="1">
        <v>2.19765E7</v>
      </c>
      <c r="H241" s="6">
        <f t="shared" si="1"/>
        <v>0.02247902332</v>
      </c>
      <c r="J241" s="1">
        <v>239.0</v>
      </c>
      <c r="K241" s="8" t="s">
        <v>184</v>
      </c>
    </row>
    <row r="242" ht="15.75" customHeight="1">
      <c r="A242" s="5">
        <v>42353.0</v>
      </c>
      <c r="B242" s="1">
        <v>77.43</v>
      </c>
      <c r="C242" s="1">
        <v>79.599998</v>
      </c>
      <c r="D242" s="1">
        <v>77.330002</v>
      </c>
      <c r="E242" s="1">
        <v>79.43</v>
      </c>
      <c r="F242" s="1">
        <v>60.781075</v>
      </c>
      <c r="G242" s="1">
        <v>2.43668E7</v>
      </c>
      <c r="H242" s="6">
        <f t="shared" si="1"/>
        <v>0.04374821674</v>
      </c>
      <c r="J242" s="1">
        <v>240.0</v>
      </c>
      <c r="K242" s="8" t="s">
        <v>184</v>
      </c>
    </row>
    <row r="243" ht="15.75" customHeight="1">
      <c r="A243" s="5">
        <v>42354.0</v>
      </c>
      <c r="B243" s="1">
        <v>79.040001</v>
      </c>
      <c r="C243" s="1">
        <v>79.610001</v>
      </c>
      <c r="D243" s="1">
        <v>78.0</v>
      </c>
      <c r="E243" s="1">
        <v>79.150002</v>
      </c>
      <c r="F243" s="1">
        <v>60.566792</v>
      </c>
      <c r="G243" s="1">
        <v>1.72339E7</v>
      </c>
      <c r="H243" s="6">
        <f t="shared" si="1"/>
        <v>-0.003531717994</v>
      </c>
      <c r="J243" s="1">
        <v>241.0</v>
      </c>
      <c r="K243" s="8" t="s">
        <v>185</v>
      </c>
    </row>
    <row r="244" ht="15.75" customHeight="1">
      <c r="A244" s="5">
        <v>42355.0</v>
      </c>
      <c r="B244" s="1">
        <v>79.019997</v>
      </c>
      <c r="C244" s="1">
        <v>79.230003</v>
      </c>
      <c r="D244" s="1">
        <v>77.949997</v>
      </c>
      <c r="E244" s="1">
        <v>77.959999</v>
      </c>
      <c r="F244" s="1">
        <v>59.656178</v>
      </c>
      <c r="G244" s="1">
        <v>1.73629E7</v>
      </c>
      <c r="H244" s="6">
        <f t="shared" si="1"/>
        <v>-0.01514904207</v>
      </c>
      <c r="J244" s="1">
        <v>242.0</v>
      </c>
      <c r="K244" s="8" t="s">
        <v>185</v>
      </c>
    </row>
    <row r="245" ht="15.75" customHeight="1">
      <c r="A245" s="5">
        <v>42356.0</v>
      </c>
      <c r="B245" s="1">
        <v>77.57</v>
      </c>
      <c r="C245" s="1">
        <v>78.779999</v>
      </c>
      <c r="D245" s="1">
        <v>77.059998</v>
      </c>
      <c r="E245" s="1">
        <v>77.279999</v>
      </c>
      <c r="F245" s="1">
        <v>59.135845</v>
      </c>
      <c r="G245" s="1">
        <v>2.8836E7</v>
      </c>
      <c r="H245" s="6">
        <f t="shared" si="1"/>
        <v>-0.008760459072</v>
      </c>
      <c r="J245" s="1">
        <v>243.0</v>
      </c>
      <c r="K245" s="8" t="s">
        <v>186</v>
      </c>
    </row>
    <row r="246" ht="15.75" customHeight="1">
      <c r="A246" s="5">
        <v>42359.0</v>
      </c>
      <c r="B246" s="1">
        <v>77.790001</v>
      </c>
      <c r="C246" s="1">
        <v>78.099998</v>
      </c>
      <c r="D246" s="1">
        <v>76.650002</v>
      </c>
      <c r="E246" s="1">
        <v>77.260002</v>
      </c>
      <c r="F246" s="1">
        <v>59.120537</v>
      </c>
      <c r="G246" s="1">
        <v>1.44605E7</v>
      </c>
      <c r="H246" s="6">
        <f t="shared" si="1"/>
        <v>-0.0002588951197</v>
      </c>
      <c r="J246" s="1">
        <v>244.0</v>
      </c>
      <c r="K246" s="8" t="s">
        <v>186</v>
      </c>
    </row>
    <row r="247" ht="15.75" customHeight="1">
      <c r="A247" s="5">
        <v>42360.0</v>
      </c>
      <c r="B247" s="1">
        <v>77.699997</v>
      </c>
      <c r="C247" s="1">
        <v>77.900002</v>
      </c>
      <c r="D247" s="1">
        <v>77.209999</v>
      </c>
      <c r="E247" s="1">
        <v>77.650002</v>
      </c>
      <c r="F247" s="1">
        <v>59.418968</v>
      </c>
      <c r="G247" s="1">
        <v>1.38558E7</v>
      </c>
      <c r="H247" s="6">
        <f t="shared" si="1"/>
        <v>0.005035142175</v>
      </c>
      <c r="J247" s="1">
        <v>245.0</v>
      </c>
      <c r="K247" s="8" t="s">
        <v>186</v>
      </c>
    </row>
    <row r="248" ht="15.75" customHeight="1">
      <c r="A248" s="5">
        <v>42361.0</v>
      </c>
      <c r="B248" s="1">
        <v>78.68</v>
      </c>
      <c r="C248" s="1">
        <v>80.220001</v>
      </c>
      <c r="D248" s="1">
        <v>78.32</v>
      </c>
      <c r="E248" s="1">
        <v>80.190002</v>
      </c>
      <c r="F248" s="1">
        <v>61.362614</v>
      </c>
      <c r="G248" s="1">
        <v>1.51842E7</v>
      </c>
      <c r="H248" s="6">
        <f t="shared" si="1"/>
        <v>0.0321872552</v>
      </c>
      <c r="J248" s="1">
        <v>246.0</v>
      </c>
      <c r="K248" s="8" t="s">
        <v>187</v>
      </c>
    </row>
    <row r="249" ht="15.75" customHeight="1">
      <c r="A249" s="5">
        <v>42362.0</v>
      </c>
      <c r="B249" s="1">
        <v>80.269997</v>
      </c>
      <c r="C249" s="1">
        <v>80.269997</v>
      </c>
      <c r="D249" s="1">
        <v>79.120003</v>
      </c>
      <c r="E249" s="1">
        <v>79.330002</v>
      </c>
      <c r="F249" s="1">
        <v>60.704548</v>
      </c>
      <c r="G249" s="1">
        <v>5848300.0</v>
      </c>
      <c r="H249" s="6">
        <f t="shared" si="1"/>
        <v>-0.01078213607</v>
      </c>
      <c r="J249" s="1">
        <v>247.0</v>
      </c>
      <c r="K249" s="8" t="s">
        <v>187</v>
      </c>
    </row>
    <row r="250" ht="15.75" customHeight="1">
      <c r="A250" s="5">
        <v>42366.0</v>
      </c>
      <c r="B250" s="1">
        <v>78.120003</v>
      </c>
      <c r="C250" s="1">
        <v>78.860001</v>
      </c>
      <c r="D250" s="1">
        <v>77.910004</v>
      </c>
      <c r="E250" s="1">
        <v>78.739998</v>
      </c>
      <c r="F250" s="1">
        <v>60.253059</v>
      </c>
      <c r="G250" s="1">
        <v>9715800.0</v>
      </c>
      <c r="H250" s="6">
        <f t="shared" si="1"/>
        <v>-0.007465278257</v>
      </c>
      <c r="J250" s="1">
        <v>248.0</v>
      </c>
      <c r="K250" s="8" t="s">
        <v>188</v>
      </c>
    </row>
    <row r="251" ht="15.75" customHeight="1">
      <c r="A251" s="5">
        <v>42367.0</v>
      </c>
      <c r="B251" s="1">
        <v>79.989998</v>
      </c>
      <c r="C251" s="1">
        <v>80.080002</v>
      </c>
      <c r="D251" s="1">
        <v>78.839996</v>
      </c>
      <c r="E251" s="1">
        <v>79.160004</v>
      </c>
      <c r="F251" s="1">
        <v>60.574463</v>
      </c>
      <c r="G251" s="1">
        <v>8839000.0</v>
      </c>
      <c r="H251" s="6">
        <f t="shared" si="1"/>
        <v>0.005320058754</v>
      </c>
      <c r="J251" s="1">
        <v>249.0</v>
      </c>
      <c r="K251" s="8" t="s">
        <v>188</v>
      </c>
    </row>
    <row r="252" ht="15.75" customHeight="1">
      <c r="A252" s="5">
        <v>42368.0</v>
      </c>
      <c r="B252" s="1">
        <v>78.32</v>
      </c>
      <c r="C252" s="1">
        <v>78.989998</v>
      </c>
      <c r="D252" s="1">
        <v>77.970001</v>
      </c>
      <c r="E252" s="1">
        <v>78.110001</v>
      </c>
      <c r="F252" s="1">
        <v>59.770977</v>
      </c>
      <c r="G252" s="1">
        <v>9314600.0</v>
      </c>
      <c r="H252" s="6">
        <f t="shared" si="1"/>
        <v>-0.01335319292</v>
      </c>
      <c r="J252" s="1">
        <v>250.0</v>
      </c>
      <c r="K252" s="8" t="s">
        <v>188</v>
      </c>
    </row>
    <row r="253" ht="15.75" customHeight="1">
      <c r="A253" s="5">
        <v>42369.0</v>
      </c>
      <c r="B253" s="1">
        <v>77.510002</v>
      </c>
      <c r="C253" s="1">
        <v>78.440002</v>
      </c>
      <c r="D253" s="1">
        <v>77.43</v>
      </c>
      <c r="E253" s="1">
        <v>77.949997</v>
      </c>
      <c r="F253" s="1">
        <v>59.64854</v>
      </c>
      <c r="G253" s="1">
        <v>1.02855E7</v>
      </c>
      <c r="H253" s="6">
        <f t="shared" si="1"/>
        <v>-0.002050536562</v>
      </c>
      <c r="J253" s="1">
        <v>251.0</v>
      </c>
      <c r="K253" s="8" t="s">
        <v>188</v>
      </c>
    </row>
    <row r="254" ht="15.75" customHeight="1">
      <c r="A254" s="5">
        <v>42373.0</v>
      </c>
      <c r="B254" s="1">
        <v>77.5</v>
      </c>
      <c r="C254" s="1">
        <v>77.940002</v>
      </c>
      <c r="D254" s="1">
        <v>76.459999</v>
      </c>
      <c r="E254" s="1">
        <v>77.459999</v>
      </c>
      <c r="F254" s="1">
        <v>59.273586</v>
      </c>
      <c r="G254" s="1">
        <v>2.04001E7</v>
      </c>
      <c r="H254" s="6">
        <f t="shared" si="1"/>
        <v>-0.00630589538</v>
      </c>
      <c r="J254" s="1">
        <v>252.0</v>
      </c>
      <c r="K254" s="8" t="s">
        <v>189</v>
      </c>
    </row>
    <row r="255" ht="15.75" customHeight="1">
      <c r="A255" s="5">
        <v>42374.0</v>
      </c>
      <c r="B255" s="1">
        <v>77.190002</v>
      </c>
      <c r="C255" s="1">
        <v>78.139999</v>
      </c>
      <c r="D255" s="1">
        <v>76.919998</v>
      </c>
      <c r="E255" s="1">
        <v>78.120003</v>
      </c>
      <c r="F255" s="1">
        <v>59.778641</v>
      </c>
      <c r="G255" s="1">
        <v>1.19935E7</v>
      </c>
      <c r="H255" s="6">
        <f t="shared" si="1"/>
        <v>0.008484646488</v>
      </c>
      <c r="J255" s="1">
        <v>253.0</v>
      </c>
      <c r="K255" s="8" t="s">
        <v>189</v>
      </c>
    </row>
    <row r="256" ht="15.75" customHeight="1">
      <c r="A256" s="5">
        <v>42375.0</v>
      </c>
      <c r="B256" s="1">
        <v>76.639999</v>
      </c>
      <c r="C256" s="1">
        <v>77.639999</v>
      </c>
      <c r="D256" s="1">
        <v>76.589996</v>
      </c>
      <c r="E256" s="1">
        <v>77.470001</v>
      </c>
      <c r="F256" s="1">
        <v>59.281246</v>
      </c>
      <c r="G256" s="1">
        <v>1.88269E7</v>
      </c>
      <c r="H256" s="6">
        <f t="shared" si="1"/>
        <v>-0.008355423581</v>
      </c>
      <c r="J256" s="1">
        <v>254.0</v>
      </c>
      <c r="K256" s="8" t="s">
        <v>189</v>
      </c>
    </row>
    <row r="257" ht="15.75" customHeight="1">
      <c r="A257" s="5">
        <v>42376.0</v>
      </c>
      <c r="B257" s="1">
        <v>76.059998</v>
      </c>
      <c r="C257" s="1">
        <v>77.989998</v>
      </c>
      <c r="D257" s="1">
        <v>75.900002</v>
      </c>
      <c r="E257" s="1">
        <v>76.230003</v>
      </c>
      <c r="F257" s="1">
        <v>58.332371</v>
      </c>
      <c r="G257" s="1">
        <v>2.12638E7</v>
      </c>
      <c r="H257" s="6">
        <f t="shared" si="1"/>
        <v>-0.01613581168</v>
      </c>
      <c r="J257" s="1">
        <v>255.0</v>
      </c>
      <c r="K257" s="8" t="s">
        <v>189</v>
      </c>
    </row>
    <row r="258" ht="15.75" customHeight="1">
      <c r="A258" s="5">
        <v>42377.0</v>
      </c>
      <c r="B258" s="1">
        <v>76.349998</v>
      </c>
      <c r="C258" s="1">
        <v>76.650002</v>
      </c>
      <c r="D258" s="1">
        <v>74.5</v>
      </c>
      <c r="E258" s="1">
        <v>74.690002</v>
      </c>
      <c r="F258" s="1">
        <v>57.153942</v>
      </c>
      <c r="G258" s="1">
        <v>1.90336E7</v>
      </c>
      <c r="H258" s="6">
        <f t="shared" si="1"/>
        <v>-0.02040882374</v>
      </c>
      <c r="J258" s="1">
        <v>256.0</v>
      </c>
      <c r="K258" s="8" t="s">
        <v>190</v>
      </c>
    </row>
    <row r="259" ht="15.75" customHeight="1">
      <c r="A259" s="5">
        <v>42380.0</v>
      </c>
      <c r="B259" s="1">
        <v>75.010002</v>
      </c>
      <c r="C259" s="1">
        <v>75.120003</v>
      </c>
      <c r="D259" s="1">
        <v>72.559998</v>
      </c>
      <c r="E259" s="1">
        <v>73.690002</v>
      </c>
      <c r="F259" s="1">
        <v>56.388718</v>
      </c>
      <c r="G259" s="1">
        <v>2.1353E7</v>
      </c>
      <c r="H259" s="6">
        <f t="shared" si="1"/>
        <v>-0.01347926121</v>
      </c>
      <c r="J259" s="1">
        <v>257.0</v>
      </c>
      <c r="K259" s="8" t="s">
        <v>190</v>
      </c>
    </row>
    <row r="260" ht="15.75" customHeight="1">
      <c r="A260" s="5">
        <v>42381.0</v>
      </c>
      <c r="B260" s="1">
        <v>74.120003</v>
      </c>
      <c r="C260" s="1">
        <v>75.419998</v>
      </c>
      <c r="D260" s="1">
        <v>73.150002</v>
      </c>
      <c r="E260" s="1">
        <v>75.199997</v>
      </c>
      <c r="F260" s="1">
        <v>57.544209</v>
      </c>
      <c r="G260" s="1">
        <v>2.18641E7</v>
      </c>
      <c r="H260" s="6">
        <f t="shared" si="1"/>
        <v>0.02028440153</v>
      </c>
      <c r="J260" s="1">
        <v>258.0</v>
      </c>
      <c r="K260" s="8" t="s">
        <v>190</v>
      </c>
    </row>
    <row r="261" ht="15.75" customHeight="1">
      <c r="A261" s="5">
        <v>42382.0</v>
      </c>
      <c r="B261" s="1">
        <v>75.849998</v>
      </c>
      <c r="C261" s="1">
        <v>77.059998</v>
      </c>
      <c r="D261" s="1">
        <v>74.940002</v>
      </c>
      <c r="E261" s="1">
        <v>75.650002</v>
      </c>
      <c r="F261" s="1">
        <v>57.88855</v>
      </c>
      <c r="G261" s="1">
        <v>2.60527E7</v>
      </c>
      <c r="H261" s="6">
        <f t="shared" si="1"/>
        <v>0.005966105712</v>
      </c>
      <c r="J261" s="1">
        <v>259.0</v>
      </c>
      <c r="K261" s="8" t="s">
        <v>191</v>
      </c>
    </row>
    <row r="262" ht="15.75" customHeight="1">
      <c r="A262" s="5">
        <v>42383.0</v>
      </c>
      <c r="B262" s="1">
        <v>76.209999</v>
      </c>
      <c r="C262" s="1">
        <v>79.919998</v>
      </c>
      <c r="D262" s="1">
        <v>75.800003</v>
      </c>
      <c r="E262" s="1">
        <v>79.120003</v>
      </c>
      <c r="F262" s="1">
        <v>60.543842</v>
      </c>
      <c r="G262" s="1">
        <v>3.38067E7</v>
      </c>
      <c r="H262" s="6">
        <f t="shared" si="1"/>
        <v>0.04484815348</v>
      </c>
      <c r="J262" s="1">
        <v>260.0</v>
      </c>
      <c r="K262" s="8" t="s">
        <v>191</v>
      </c>
    </row>
    <row r="263" ht="15.75" customHeight="1">
      <c r="A263" s="5">
        <v>42384.0</v>
      </c>
      <c r="B263" s="1">
        <v>76.330002</v>
      </c>
      <c r="C263" s="1">
        <v>78.169998</v>
      </c>
      <c r="D263" s="1">
        <v>76.300003</v>
      </c>
      <c r="E263" s="1">
        <v>77.580002</v>
      </c>
      <c r="F263" s="1">
        <v>59.365406</v>
      </c>
      <c r="G263" s="1">
        <v>2.83421E7</v>
      </c>
      <c r="H263" s="6">
        <f t="shared" si="1"/>
        <v>-0.01965609761</v>
      </c>
      <c r="J263" s="1">
        <v>261.0</v>
      </c>
      <c r="K263" s="8" t="s">
        <v>191</v>
      </c>
    </row>
    <row r="264" ht="15.75" customHeight="1">
      <c r="A264" s="5">
        <v>42388.0</v>
      </c>
      <c r="B264" s="1">
        <v>77.93</v>
      </c>
      <c r="C264" s="1">
        <v>78.239998</v>
      </c>
      <c r="D264" s="1">
        <v>75.190002</v>
      </c>
      <c r="E264" s="1">
        <v>76.400002</v>
      </c>
      <c r="F264" s="1">
        <v>58.462456</v>
      </c>
      <c r="G264" s="1">
        <v>2.26845E7</v>
      </c>
      <c r="H264" s="6">
        <f t="shared" si="1"/>
        <v>-0.01532689571</v>
      </c>
      <c r="J264" s="1">
        <v>262.0</v>
      </c>
      <c r="K264" s="8" t="s">
        <v>192</v>
      </c>
    </row>
    <row r="265" ht="15.75" customHeight="1">
      <c r="A265" s="5">
        <v>42389.0</v>
      </c>
      <c r="B265" s="1">
        <v>75.07</v>
      </c>
      <c r="C265" s="1">
        <v>75.720001</v>
      </c>
      <c r="D265" s="1">
        <v>71.550003</v>
      </c>
      <c r="E265" s="1">
        <v>73.18</v>
      </c>
      <c r="F265" s="1">
        <v>55.998463</v>
      </c>
      <c r="G265" s="1">
        <v>3.33008E7</v>
      </c>
      <c r="H265" s="6">
        <f t="shared" si="1"/>
        <v>-0.0430605265</v>
      </c>
      <c r="J265" s="1">
        <v>263.0</v>
      </c>
      <c r="K265" s="8" t="s">
        <v>192</v>
      </c>
    </row>
    <row r="266" ht="15.75" customHeight="1">
      <c r="A266" s="5">
        <v>42390.0</v>
      </c>
      <c r="B266" s="1">
        <v>73.160004</v>
      </c>
      <c r="C266" s="1">
        <v>74.989998</v>
      </c>
      <c r="D266" s="1">
        <v>72.610001</v>
      </c>
      <c r="E266" s="1">
        <v>74.099998</v>
      </c>
      <c r="F266" s="1">
        <v>56.702461</v>
      </c>
      <c r="G266" s="1">
        <v>2.22656E7</v>
      </c>
      <c r="H266" s="6">
        <f t="shared" si="1"/>
        <v>0.01249336974</v>
      </c>
      <c r="J266" s="1">
        <v>264.0</v>
      </c>
      <c r="K266" s="8" t="s">
        <v>192</v>
      </c>
    </row>
    <row r="267" ht="15.75" customHeight="1">
      <c r="A267" s="5">
        <v>42391.0</v>
      </c>
      <c r="B267" s="1">
        <v>76.419998</v>
      </c>
      <c r="C267" s="1">
        <v>76.769997</v>
      </c>
      <c r="D267" s="1">
        <v>74.720001</v>
      </c>
      <c r="E267" s="1">
        <v>76.57</v>
      </c>
      <c r="F267" s="1">
        <v>58.592533</v>
      </c>
      <c r="G267" s="1">
        <v>2.25303E7</v>
      </c>
      <c r="H267" s="6">
        <f t="shared" si="1"/>
        <v>0.03278965158</v>
      </c>
      <c r="J267" s="1">
        <v>265.0</v>
      </c>
      <c r="K267" s="8" t="s">
        <v>192</v>
      </c>
    </row>
    <row r="268" ht="15.75" customHeight="1">
      <c r="A268" s="5">
        <v>42394.0</v>
      </c>
      <c r="B268" s="1">
        <v>75.75</v>
      </c>
      <c r="C268" s="1">
        <v>76.339996</v>
      </c>
      <c r="D268" s="1">
        <v>73.900002</v>
      </c>
      <c r="E268" s="1">
        <v>73.980003</v>
      </c>
      <c r="F268" s="1">
        <v>56.610641</v>
      </c>
      <c r="G268" s="1">
        <v>1.70866E7</v>
      </c>
      <c r="H268" s="6">
        <f t="shared" si="1"/>
        <v>-0.03441029418</v>
      </c>
      <c r="J268" s="1">
        <v>266.0</v>
      </c>
      <c r="K268" s="8" t="s">
        <v>192</v>
      </c>
    </row>
    <row r="269" ht="15.75" customHeight="1">
      <c r="A269" s="5">
        <v>42395.0</v>
      </c>
      <c r="B269" s="1">
        <v>74.769997</v>
      </c>
      <c r="C269" s="1">
        <v>76.769997</v>
      </c>
      <c r="D269" s="1">
        <v>74.25</v>
      </c>
      <c r="E269" s="1">
        <v>76.699997</v>
      </c>
      <c r="F269" s="1">
        <v>58.69202</v>
      </c>
      <c r="G269" s="1">
        <v>1.87247E7</v>
      </c>
      <c r="H269" s="6">
        <f t="shared" si="1"/>
        <v>0.03610680103</v>
      </c>
      <c r="J269" s="1">
        <v>267.0</v>
      </c>
      <c r="K269" s="8" t="s">
        <v>192</v>
      </c>
    </row>
    <row r="270" ht="15.75" customHeight="1">
      <c r="A270" s="5">
        <v>42396.0</v>
      </c>
      <c r="B270" s="1">
        <v>76.0</v>
      </c>
      <c r="C270" s="1">
        <v>77.470001</v>
      </c>
      <c r="D270" s="1">
        <v>74.720001</v>
      </c>
      <c r="E270" s="1">
        <v>75.290001</v>
      </c>
      <c r="F270" s="1">
        <v>57.613064</v>
      </c>
      <c r="G270" s="1">
        <v>1.81061E7</v>
      </c>
      <c r="H270" s="6">
        <f t="shared" si="1"/>
        <v>-0.01855442457</v>
      </c>
      <c r="J270" s="1">
        <v>268.0</v>
      </c>
      <c r="K270" s="8" t="s">
        <v>192</v>
      </c>
    </row>
    <row r="271" ht="15.75" customHeight="1">
      <c r="A271" s="5">
        <v>42397.0</v>
      </c>
      <c r="B271" s="1">
        <v>77.349998</v>
      </c>
      <c r="C271" s="1">
        <v>77.660004</v>
      </c>
      <c r="D271" s="1">
        <v>75.620003</v>
      </c>
      <c r="E271" s="1">
        <v>76.989998</v>
      </c>
      <c r="F271" s="1">
        <v>58.913933</v>
      </c>
      <c r="G271" s="1">
        <v>1.61577E7</v>
      </c>
      <c r="H271" s="6">
        <f t="shared" si="1"/>
        <v>0.02232826862</v>
      </c>
      <c r="J271" s="1">
        <v>269.0</v>
      </c>
      <c r="K271" s="8" t="s">
        <v>192</v>
      </c>
    </row>
    <row r="272" ht="15.75" customHeight="1">
      <c r="A272" s="5">
        <v>42398.0</v>
      </c>
      <c r="B272" s="1">
        <v>76.730003</v>
      </c>
      <c r="C272" s="1">
        <v>77.849998</v>
      </c>
      <c r="D272" s="1">
        <v>76.25</v>
      </c>
      <c r="E272" s="1">
        <v>77.849998</v>
      </c>
      <c r="F272" s="1">
        <v>59.572014</v>
      </c>
      <c r="G272" s="1">
        <v>2.51619E7</v>
      </c>
      <c r="H272" s="6">
        <f t="shared" si="1"/>
        <v>0.01110828387</v>
      </c>
      <c r="J272" s="1">
        <v>270.0</v>
      </c>
      <c r="K272" s="8" t="s">
        <v>193</v>
      </c>
    </row>
    <row r="273" ht="15.75" customHeight="1">
      <c r="A273" s="5">
        <v>42401.0</v>
      </c>
      <c r="B273" s="1">
        <v>76.660004</v>
      </c>
      <c r="C273" s="1">
        <v>76.790001</v>
      </c>
      <c r="D273" s="1">
        <v>75.440002</v>
      </c>
      <c r="E273" s="1">
        <v>76.290001</v>
      </c>
      <c r="F273" s="1">
        <v>58.378284</v>
      </c>
      <c r="G273" s="1">
        <v>1.67542E7</v>
      </c>
      <c r="H273" s="6">
        <f t="shared" si="1"/>
        <v>-0.02024192867</v>
      </c>
      <c r="J273" s="1">
        <v>271.0</v>
      </c>
      <c r="K273" s="8" t="s">
        <v>194</v>
      </c>
    </row>
    <row r="274" ht="15.75" customHeight="1">
      <c r="A274" s="5">
        <v>42402.0</v>
      </c>
      <c r="B274" s="1">
        <v>74.190002</v>
      </c>
      <c r="C274" s="1">
        <v>75.620003</v>
      </c>
      <c r="D274" s="1">
        <v>73.550003</v>
      </c>
      <c r="E274" s="1">
        <v>74.589996</v>
      </c>
      <c r="F274" s="1">
        <v>57.077423</v>
      </c>
      <c r="G274" s="1">
        <v>2.14042E7</v>
      </c>
      <c r="H274" s="6">
        <f t="shared" si="1"/>
        <v>-0.02253532694</v>
      </c>
      <c r="J274" s="1">
        <v>272.0</v>
      </c>
      <c r="K274" s="8" t="s">
        <v>194</v>
      </c>
    </row>
    <row r="275" ht="15.75" customHeight="1">
      <c r="A275" s="5">
        <v>42403.0</v>
      </c>
      <c r="B275" s="1">
        <v>75.529999</v>
      </c>
      <c r="C275" s="1">
        <v>78.529999</v>
      </c>
      <c r="D275" s="1">
        <v>74.260002</v>
      </c>
      <c r="E275" s="1">
        <v>78.480003</v>
      </c>
      <c r="F275" s="1">
        <v>60.054108</v>
      </c>
      <c r="G275" s="1">
        <v>2.58737E7</v>
      </c>
      <c r="H275" s="6">
        <f t="shared" si="1"/>
        <v>0.05083731142</v>
      </c>
      <c r="J275" s="1">
        <v>273.0</v>
      </c>
      <c r="K275" s="8" t="s">
        <v>194</v>
      </c>
    </row>
    <row r="276" ht="15.75" customHeight="1">
      <c r="A276" s="5">
        <v>42404.0</v>
      </c>
      <c r="B276" s="1">
        <v>78.580002</v>
      </c>
      <c r="C276" s="1">
        <v>80.0</v>
      </c>
      <c r="D276" s="1">
        <v>77.559998</v>
      </c>
      <c r="E276" s="1">
        <v>79.830002</v>
      </c>
      <c r="F276" s="1">
        <v>61.087147</v>
      </c>
      <c r="G276" s="1">
        <v>2.36587E7</v>
      </c>
      <c r="H276" s="6">
        <f t="shared" si="1"/>
        <v>0.01705552814</v>
      </c>
      <c r="J276" s="1">
        <v>274.0</v>
      </c>
      <c r="K276" s="8" t="s">
        <v>195</v>
      </c>
    </row>
    <row r="277" ht="15.75" customHeight="1">
      <c r="A277" s="5">
        <v>42405.0</v>
      </c>
      <c r="B277" s="1">
        <v>79.400002</v>
      </c>
      <c r="C277" s="1">
        <v>80.099998</v>
      </c>
      <c r="D277" s="1">
        <v>78.57</v>
      </c>
      <c r="E277" s="1">
        <v>80.080002</v>
      </c>
      <c r="F277" s="1">
        <v>61.278446</v>
      </c>
      <c r="G277" s="1">
        <v>2.67199E7</v>
      </c>
      <c r="H277" s="6">
        <f t="shared" si="1"/>
        <v>0.00312668212</v>
      </c>
      <c r="J277" s="1">
        <v>275.0</v>
      </c>
      <c r="K277" s="8" t="s">
        <v>195</v>
      </c>
    </row>
    <row r="278" ht="15.75" customHeight="1">
      <c r="A278" s="5">
        <v>42408.0</v>
      </c>
      <c r="B278" s="1">
        <v>79.300003</v>
      </c>
      <c r="C278" s="1">
        <v>81.779999</v>
      </c>
      <c r="D278" s="1">
        <v>78.910004</v>
      </c>
      <c r="E278" s="1">
        <v>81.160004</v>
      </c>
      <c r="F278" s="1">
        <v>62.104874</v>
      </c>
      <c r="G278" s="1">
        <v>2.66012E7</v>
      </c>
      <c r="H278" s="6">
        <f t="shared" si="1"/>
        <v>0.01339630607</v>
      </c>
      <c r="J278" s="1">
        <v>276.0</v>
      </c>
      <c r="K278" s="8" t="s">
        <v>195</v>
      </c>
    </row>
    <row r="279" ht="15.75" customHeight="1">
      <c r="A279" s="5">
        <v>42409.0</v>
      </c>
      <c r="B279" s="1">
        <v>79.980003</v>
      </c>
      <c r="C279" s="1">
        <v>80.669998</v>
      </c>
      <c r="D279" s="1">
        <v>78.690002</v>
      </c>
      <c r="E279" s="1">
        <v>80.080002</v>
      </c>
      <c r="F279" s="1">
        <v>61.834625</v>
      </c>
      <c r="G279" s="1">
        <v>1.84181E7</v>
      </c>
      <c r="H279" s="6">
        <f t="shared" si="1"/>
        <v>-0.004360989523</v>
      </c>
      <c r="J279" s="1">
        <v>277.0</v>
      </c>
      <c r="K279" s="8" t="s">
        <v>196</v>
      </c>
    </row>
    <row r="280" ht="15.75" customHeight="1">
      <c r="A280" s="5">
        <v>42410.0</v>
      </c>
      <c r="B280" s="1">
        <v>79.769997</v>
      </c>
      <c r="C280" s="1">
        <v>81.449997</v>
      </c>
      <c r="D280" s="1">
        <v>79.279999</v>
      </c>
      <c r="E280" s="1">
        <v>79.349998</v>
      </c>
      <c r="F280" s="1">
        <v>61.27095</v>
      </c>
      <c r="G280" s="1">
        <v>1.66109E7</v>
      </c>
      <c r="H280" s="6">
        <f t="shared" si="1"/>
        <v>-0.009157650891</v>
      </c>
      <c r="J280" s="1">
        <v>278.0</v>
      </c>
      <c r="K280" s="8" t="s">
        <v>196</v>
      </c>
    </row>
    <row r="281" ht="15.75" customHeight="1">
      <c r="A281" s="5">
        <v>42411.0</v>
      </c>
      <c r="B281" s="1">
        <v>78.339996</v>
      </c>
      <c r="C281" s="1">
        <v>80.150002</v>
      </c>
      <c r="D281" s="1">
        <v>77.580002</v>
      </c>
      <c r="E281" s="1">
        <v>79.599998</v>
      </c>
      <c r="F281" s="1">
        <v>61.463982</v>
      </c>
      <c r="G281" s="1">
        <v>1.93316E7</v>
      </c>
      <c r="H281" s="6">
        <f t="shared" si="1"/>
        <v>0.003145512952</v>
      </c>
      <c r="J281" s="1">
        <v>279.0</v>
      </c>
      <c r="K281" s="8" t="s">
        <v>196</v>
      </c>
    </row>
    <row r="282" ht="15.75" customHeight="1">
      <c r="A282" s="5">
        <v>42412.0</v>
      </c>
      <c r="B282" s="1">
        <v>80.080002</v>
      </c>
      <c r="C282" s="1">
        <v>81.07</v>
      </c>
      <c r="D282" s="1">
        <v>79.809998</v>
      </c>
      <c r="E282" s="1">
        <v>81.029999</v>
      </c>
      <c r="F282" s="1">
        <v>62.56818</v>
      </c>
      <c r="G282" s="1">
        <v>1.67672E7</v>
      </c>
      <c r="H282" s="6">
        <f t="shared" si="1"/>
        <v>0.01780549745</v>
      </c>
      <c r="J282" s="1">
        <v>280.0</v>
      </c>
      <c r="K282" s="8" t="s">
        <v>196</v>
      </c>
    </row>
    <row r="283" ht="15.75" customHeight="1">
      <c r="A283" s="5">
        <v>42416.0</v>
      </c>
      <c r="B283" s="1">
        <v>81.699997</v>
      </c>
      <c r="C283" s="1">
        <v>81.849998</v>
      </c>
      <c r="D283" s="1">
        <v>80.279999</v>
      </c>
      <c r="E283" s="1">
        <v>81.220001</v>
      </c>
      <c r="F283" s="1">
        <v>62.714901</v>
      </c>
      <c r="G283" s="1">
        <v>1.59122E7</v>
      </c>
      <c r="H283" s="6">
        <f t="shared" si="1"/>
        <v>0.002342232741</v>
      </c>
      <c r="J283" s="1">
        <v>281.0</v>
      </c>
      <c r="K283" s="8" t="s">
        <v>197</v>
      </c>
    </row>
    <row r="284" ht="15.75" customHeight="1">
      <c r="A284" s="5">
        <v>42417.0</v>
      </c>
      <c r="B284" s="1">
        <v>81.650002</v>
      </c>
      <c r="C284" s="1">
        <v>82.779999</v>
      </c>
      <c r="D284" s="1">
        <v>81.160004</v>
      </c>
      <c r="E284" s="1">
        <v>82.0</v>
      </c>
      <c r="F284" s="1">
        <v>63.317177</v>
      </c>
      <c r="G284" s="1">
        <v>1.70067E7</v>
      </c>
      <c r="H284" s="6">
        <f t="shared" si="1"/>
        <v>0.009557576043</v>
      </c>
      <c r="J284" s="1">
        <v>282.0</v>
      </c>
      <c r="K284" s="8" t="s">
        <v>197</v>
      </c>
    </row>
    <row r="285" ht="15.75" customHeight="1">
      <c r="A285" s="5">
        <v>42418.0</v>
      </c>
      <c r="B285" s="1">
        <v>82.900002</v>
      </c>
      <c r="C285" s="1">
        <v>83.059998</v>
      </c>
      <c r="D285" s="1">
        <v>81.860001</v>
      </c>
      <c r="E285" s="1">
        <v>82.449997</v>
      </c>
      <c r="F285" s="1">
        <v>63.664642</v>
      </c>
      <c r="G285" s="1">
        <v>1.48737E7</v>
      </c>
      <c r="H285" s="6">
        <f t="shared" si="1"/>
        <v>0.005472686877</v>
      </c>
      <c r="J285" s="1">
        <v>283.0</v>
      </c>
      <c r="K285" s="8" t="s">
        <v>197</v>
      </c>
    </row>
    <row r="286" ht="15.75" customHeight="1">
      <c r="A286" s="5">
        <v>42419.0</v>
      </c>
      <c r="B286" s="1">
        <v>82.190002</v>
      </c>
      <c r="C286" s="1">
        <v>82.550003</v>
      </c>
      <c r="D286" s="1">
        <v>80.910004</v>
      </c>
      <c r="E286" s="1">
        <v>82.5</v>
      </c>
      <c r="F286" s="1">
        <v>63.703255</v>
      </c>
      <c r="G286" s="1">
        <v>1.36159E7</v>
      </c>
      <c r="H286" s="6">
        <f t="shared" si="1"/>
        <v>0.000606322348</v>
      </c>
      <c r="J286" s="1">
        <v>284.0</v>
      </c>
      <c r="K286" s="8" t="s">
        <v>197</v>
      </c>
    </row>
    <row r="287" ht="15.75" customHeight="1">
      <c r="A287" s="5">
        <v>42422.0</v>
      </c>
      <c r="B287" s="1">
        <v>82.5</v>
      </c>
      <c r="C287" s="1">
        <v>83.440002</v>
      </c>
      <c r="D287" s="1">
        <v>82.199997</v>
      </c>
      <c r="E287" s="1">
        <v>82.389999</v>
      </c>
      <c r="F287" s="1">
        <v>63.618328</v>
      </c>
      <c r="G287" s="1">
        <v>1.45952E7</v>
      </c>
      <c r="H287" s="6">
        <f t="shared" si="1"/>
        <v>-0.001334055242</v>
      </c>
      <c r="J287" s="1">
        <v>285.0</v>
      </c>
      <c r="K287" s="8" t="s">
        <v>197</v>
      </c>
    </row>
    <row r="288" ht="15.75" customHeight="1">
      <c r="A288" s="5">
        <v>42423.0</v>
      </c>
      <c r="B288" s="1">
        <v>81.989998</v>
      </c>
      <c r="C288" s="1">
        <v>82.370003</v>
      </c>
      <c r="D288" s="1">
        <v>80.879997</v>
      </c>
      <c r="E288" s="1">
        <v>81.230003</v>
      </c>
      <c r="F288" s="1">
        <v>62.722618</v>
      </c>
      <c r="G288" s="1">
        <v>1.10416E7</v>
      </c>
      <c r="H288" s="6">
        <f t="shared" si="1"/>
        <v>-0.01417948869</v>
      </c>
      <c r="J288" s="1">
        <v>286.0</v>
      </c>
      <c r="K288" s="8" t="s">
        <v>198</v>
      </c>
    </row>
    <row r="289" ht="15.75" customHeight="1">
      <c r="A289" s="5">
        <v>42424.0</v>
      </c>
      <c r="B289" s="1">
        <v>79.910004</v>
      </c>
      <c r="C289" s="1">
        <v>81.769997</v>
      </c>
      <c r="D289" s="1">
        <v>79.669998</v>
      </c>
      <c r="E289" s="1">
        <v>81.519997</v>
      </c>
      <c r="F289" s="1">
        <v>62.946541</v>
      </c>
      <c r="G289" s="1">
        <v>1.37775E7</v>
      </c>
      <c r="H289" s="6">
        <f t="shared" si="1"/>
        <v>0.003563694366</v>
      </c>
      <c r="J289" s="1">
        <v>287.0</v>
      </c>
      <c r="K289" s="8" t="s">
        <v>198</v>
      </c>
    </row>
    <row r="290" ht="15.75" customHeight="1">
      <c r="A290" s="5">
        <v>42425.0</v>
      </c>
      <c r="B290" s="1">
        <v>81.559998</v>
      </c>
      <c r="C290" s="1">
        <v>82.07</v>
      </c>
      <c r="D290" s="1">
        <v>80.019997</v>
      </c>
      <c r="E290" s="1">
        <v>82.010002</v>
      </c>
      <c r="F290" s="1">
        <v>63.324909</v>
      </c>
      <c r="G290" s="1">
        <v>1.37064E7</v>
      </c>
      <c r="H290" s="6">
        <f t="shared" si="1"/>
        <v>0.005992948247</v>
      </c>
      <c r="J290" s="1">
        <v>288.0</v>
      </c>
      <c r="K290" s="8" t="s">
        <v>198</v>
      </c>
    </row>
    <row r="291" ht="15.75" customHeight="1">
      <c r="A291" s="5">
        <v>42426.0</v>
      </c>
      <c r="B291" s="1">
        <v>82.889999</v>
      </c>
      <c r="C291" s="1">
        <v>83.080002</v>
      </c>
      <c r="D291" s="1">
        <v>81.690002</v>
      </c>
      <c r="E291" s="1">
        <v>81.75</v>
      </c>
      <c r="F291" s="1">
        <v>63.124134</v>
      </c>
      <c r="G291" s="1">
        <v>1.43433E7</v>
      </c>
      <c r="H291" s="6">
        <f t="shared" si="1"/>
        <v>-0.003175590166</v>
      </c>
      <c r="J291" s="1">
        <v>289.0</v>
      </c>
      <c r="K291" s="8" t="s">
        <v>198</v>
      </c>
    </row>
    <row r="292" ht="15.75" customHeight="1">
      <c r="A292" s="5">
        <v>42429.0</v>
      </c>
      <c r="B292" s="1">
        <v>81.879997</v>
      </c>
      <c r="C292" s="1">
        <v>82.400002</v>
      </c>
      <c r="D292" s="1">
        <v>80.050003</v>
      </c>
      <c r="E292" s="1">
        <v>80.150002</v>
      </c>
      <c r="F292" s="1">
        <v>61.888687</v>
      </c>
      <c r="G292" s="1">
        <v>1.89036E7</v>
      </c>
      <c r="H292" s="6">
        <f t="shared" si="1"/>
        <v>-0.01976576822</v>
      </c>
      <c r="J292" s="1">
        <v>290.0</v>
      </c>
      <c r="K292" s="8" t="s">
        <v>199</v>
      </c>
    </row>
    <row r="293" ht="15.75" customHeight="1">
      <c r="A293" s="5">
        <v>42430.0</v>
      </c>
      <c r="B293" s="1">
        <v>80.559998</v>
      </c>
      <c r="C293" s="1">
        <v>81.769997</v>
      </c>
      <c r="D293" s="1">
        <v>80.32</v>
      </c>
      <c r="E293" s="1">
        <v>81.279999</v>
      </c>
      <c r="F293" s="1">
        <v>62.761208</v>
      </c>
      <c r="G293" s="1">
        <v>1.57306E7</v>
      </c>
      <c r="H293" s="6">
        <f t="shared" si="1"/>
        <v>0.01399977514</v>
      </c>
      <c r="J293" s="1">
        <v>291.0</v>
      </c>
      <c r="K293" s="8" t="s">
        <v>199</v>
      </c>
    </row>
    <row r="294" ht="15.75" customHeight="1">
      <c r="A294" s="5">
        <v>42431.0</v>
      </c>
      <c r="B294" s="1">
        <v>80.949997</v>
      </c>
      <c r="C294" s="1">
        <v>82.720001</v>
      </c>
      <c r="D294" s="1">
        <v>80.309998</v>
      </c>
      <c r="E294" s="1">
        <v>82.699997</v>
      </c>
      <c r="F294" s="1">
        <v>63.857685</v>
      </c>
      <c r="G294" s="1">
        <v>1.40944E7</v>
      </c>
      <c r="H294" s="6">
        <f t="shared" si="1"/>
        <v>0.01731975985</v>
      </c>
      <c r="J294" s="1">
        <v>292.0</v>
      </c>
      <c r="K294" s="8" t="s">
        <v>199</v>
      </c>
    </row>
    <row r="295" ht="15.75" customHeight="1">
      <c r="A295" s="5">
        <v>42432.0</v>
      </c>
      <c r="B295" s="1">
        <v>82.660004</v>
      </c>
      <c r="C295" s="1">
        <v>82.720001</v>
      </c>
      <c r="D295" s="1">
        <v>81.540001</v>
      </c>
      <c r="E295" s="1">
        <v>82.400002</v>
      </c>
      <c r="F295" s="1">
        <v>63.626053</v>
      </c>
      <c r="G295" s="1">
        <v>1.32162E7</v>
      </c>
      <c r="H295" s="6">
        <f t="shared" si="1"/>
        <v>-0.003633910623</v>
      </c>
      <c r="J295" s="1">
        <v>293.0</v>
      </c>
      <c r="K295" s="8" t="s">
        <v>200</v>
      </c>
    </row>
    <row r="296" ht="15.75" customHeight="1">
      <c r="A296" s="5">
        <v>42433.0</v>
      </c>
      <c r="B296" s="1">
        <v>82.660004</v>
      </c>
      <c r="C296" s="1">
        <v>82.970001</v>
      </c>
      <c r="D296" s="1">
        <v>81.760002</v>
      </c>
      <c r="E296" s="1">
        <v>82.290001</v>
      </c>
      <c r="F296" s="1">
        <v>63.5411</v>
      </c>
      <c r="G296" s="1">
        <v>1.84027E7</v>
      </c>
      <c r="H296" s="6">
        <f t="shared" si="1"/>
        <v>-0.001336084211</v>
      </c>
      <c r="J296" s="1">
        <v>294.0</v>
      </c>
      <c r="K296" s="8" t="s">
        <v>200</v>
      </c>
    </row>
    <row r="297" ht="15.75" customHeight="1">
      <c r="A297" s="5">
        <v>42436.0</v>
      </c>
      <c r="B297" s="1">
        <v>82.309998</v>
      </c>
      <c r="C297" s="1">
        <v>84.459999</v>
      </c>
      <c r="D297" s="1">
        <v>82.209999</v>
      </c>
      <c r="E297" s="1">
        <v>84.459999</v>
      </c>
      <c r="F297" s="1">
        <v>65.21669</v>
      </c>
      <c r="G297" s="1">
        <v>1.89456E7</v>
      </c>
      <c r="H297" s="6">
        <f t="shared" si="1"/>
        <v>0.02602847715</v>
      </c>
      <c r="J297" s="1">
        <v>295.0</v>
      </c>
      <c r="K297" s="8" t="s">
        <v>200</v>
      </c>
    </row>
    <row r="298" ht="15.75" customHeight="1">
      <c r="A298" s="5">
        <v>42437.0</v>
      </c>
      <c r="B298" s="1">
        <v>84.0</v>
      </c>
      <c r="C298" s="1">
        <v>84.209999</v>
      </c>
      <c r="D298" s="1">
        <v>82.480003</v>
      </c>
      <c r="E298" s="1">
        <v>82.629997</v>
      </c>
      <c r="F298" s="1">
        <v>63.803631</v>
      </c>
      <c r="G298" s="1">
        <v>1.40039E7</v>
      </c>
      <c r="H298" s="6">
        <f t="shared" si="1"/>
        <v>-0.02190531681</v>
      </c>
      <c r="J298" s="1">
        <v>296.0</v>
      </c>
      <c r="K298" s="8" t="s">
        <v>200</v>
      </c>
    </row>
    <row r="299" ht="15.75" customHeight="1">
      <c r="A299" s="5">
        <v>42438.0</v>
      </c>
      <c r="B299" s="1">
        <v>83.220001</v>
      </c>
      <c r="C299" s="1">
        <v>83.849998</v>
      </c>
      <c r="D299" s="1">
        <v>82.239998</v>
      </c>
      <c r="E299" s="1">
        <v>82.400002</v>
      </c>
      <c r="F299" s="1">
        <v>63.626053</v>
      </c>
      <c r="G299" s="1">
        <v>1.41393E7</v>
      </c>
      <c r="H299" s="6">
        <f t="shared" si="1"/>
        <v>-0.002787076125</v>
      </c>
      <c r="J299" s="1">
        <v>297.0</v>
      </c>
      <c r="K299" s="8" t="s">
        <v>201</v>
      </c>
    </row>
    <row r="300" ht="15.75" customHeight="1">
      <c r="A300" s="5">
        <v>42439.0</v>
      </c>
      <c r="B300" s="1">
        <v>82.419998</v>
      </c>
      <c r="C300" s="1">
        <v>82.660004</v>
      </c>
      <c r="D300" s="1">
        <v>80.93</v>
      </c>
      <c r="E300" s="1">
        <v>82.18</v>
      </c>
      <c r="F300" s="1">
        <v>63.456158</v>
      </c>
      <c r="G300" s="1">
        <v>1.58983E7</v>
      </c>
      <c r="H300" s="6">
        <f t="shared" si="1"/>
        <v>-0.002673782583</v>
      </c>
      <c r="J300" s="1">
        <v>298.0</v>
      </c>
      <c r="K300" s="8" t="s">
        <v>201</v>
      </c>
    </row>
    <row r="301" ht="15.75" customHeight="1">
      <c r="A301" s="5">
        <v>42440.0</v>
      </c>
      <c r="B301" s="1">
        <v>83.220001</v>
      </c>
      <c r="C301" s="1">
        <v>83.529999</v>
      </c>
      <c r="D301" s="1">
        <v>82.010002</v>
      </c>
      <c r="E301" s="1">
        <v>82.190002</v>
      </c>
      <c r="F301" s="1">
        <v>63.463898</v>
      </c>
      <c r="G301" s="1">
        <v>1.53702E7</v>
      </c>
      <c r="H301" s="6">
        <f t="shared" si="1"/>
        <v>0.0001219665395</v>
      </c>
      <c r="J301" s="1">
        <v>299.0</v>
      </c>
      <c r="K301" s="8" t="s">
        <v>201</v>
      </c>
    </row>
    <row r="302" ht="15.75" customHeight="1">
      <c r="A302" s="5">
        <v>42443.0</v>
      </c>
      <c r="B302" s="1">
        <v>81.480003</v>
      </c>
      <c r="C302" s="1">
        <v>82.639999</v>
      </c>
      <c r="D302" s="1">
        <v>81.019997</v>
      </c>
      <c r="E302" s="1">
        <v>82.410004</v>
      </c>
      <c r="F302" s="1">
        <v>63.633759</v>
      </c>
      <c r="G302" s="1">
        <v>1.33446E7</v>
      </c>
      <c r="H302" s="6">
        <f t="shared" si="1"/>
        <v>0.002672922619</v>
      </c>
      <c r="J302" s="1">
        <v>300.0</v>
      </c>
      <c r="K302" s="8" t="s">
        <v>202</v>
      </c>
    </row>
    <row r="303" ht="15.75" customHeight="1">
      <c r="A303" s="5">
        <v>42444.0</v>
      </c>
      <c r="B303" s="1">
        <v>81.599998</v>
      </c>
      <c r="C303" s="1">
        <v>82.849998</v>
      </c>
      <c r="D303" s="1">
        <v>81.519997</v>
      </c>
      <c r="E303" s="1">
        <v>82.82</v>
      </c>
      <c r="F303" s="1">
        <v>63.950336</v>
      </c>
      <c r="G303" s="1">
        <v>9213000.0</v>
      </c>
      <c r="H303" s="6">
        <f t="shared" si="1"/>
        <v>0.004962650708</v>
      </c>
      <c r="J303" s="1">
        <v>301.0</v>
      </c>
      <c r="K303" s="8" t="s">
        <v>202</v>
      </c>
    </row>
    <row r="304" ht="15.75" customHeight="1">
      <c r="A304" s="5">
        <v>42445.0</v>
      </c>
      <c r="B304" s="1">
        <v>83.019997</v>
      </c>
      <c r="C304" s="1">
        <v>83.160004</v>
      </c>
      <c r="D304" s="1">
        <v>81.940002</v>
      </c>
      <c r="E304" s="1">
        <v>82.870003</v>
      </c>
      <c r="F304" s="1">
        <v>63.988964</v>
      </c>
      <c r="G304" s="1">
        <v>1.14921E7</v>
      </c>
      <c r="H304" s="6">
        <f t="shared" si="1"/>
        <v>0.0006038488748</v>
      </c>
      <c r="J304" s="1">
        <v>302.0</v>
      </c>
      <c r="K304" s="8" t="s">
        <v>203</v>
      </c>
    </row>
    <row r="305" ht="15.75" customHeight="1">
      <c r="A305" s="5">
        <v>42446.0</v>
      </c>
      <c r="B305" s="1">
        <v>83.68</v>
      </c>
      <c r="C305" s="1">
        <v>84.68</v>
      </c>
      <c r="D305" s="1">
        <v>82.720001</v>
      </c>
      <c r="E305" s="1">
        <v>84.099998</v>
      </c>
      <c r="F305" s="1">
        <v>64.938705</v>
      </c>
      <c r="G305" s="1">
        <v>1.36739E7</v>
      </c>
      <c r="H305" s="6">
        <f t="shared" si="1"/>
        <v>0.014733194</v>
      </c>
      <c r="J305" s="1">
        <v>303.0</v>
      </c>
      <c r="K305" s="8" t="s">
        <v>204</v>
      </c>
    </row>
    <row r="306" ht="15.75" customHeight="1">
      <c r="A306" s="5">
        <v>42447.0</v>
      </c>
      <c r="B306" s="1">
        <v>84.589996</v>
      </c>
      <c r="C306" s="1">
        <v>84.599998</v>
      </c>
      <c r="D306" s="1">
        <v>83.25</v>
      </c>
      <c r="E306" s="1">
        <v>84.199997</v>
      </c>
      <c r="F306" s="1">
        <v>65.01593</v>
      </c>
      <c r="G306" s="1">
        <v>1.9637E7</v>
      </c>
      <c r="H306" s="6">
        <f t="shared" si="1"/>
        <v>0.001188491801</v>
      </c>
      <c r="J306" s="1">
        <v>304.0</v>
      </c>
      <c r="K306" s="8" t="s">
        <v>204</v>
      </c>
    </row>
    <row r="307" ht="15.75" customHeight="1">
      <c r="A307" s="5">
        <v>42450.0</v>
      </c>
      <c r="B307" s="1">
        <v>83.839996</v>
      </c>
      <c r="C307" s="1">
        <v>84.139999</v>
      </c>
      <c r="D307" s="1">
        <v>83.5</v>
      </c>
      <c r="E307" s="1">
        <v>83.620003</v>
      </c>
      <c r="F307" s="1">
        <v>64.568077</v>
      </c>
      <c r="G307" s="1">
        <v>8385400.0</v>
      </c>
      <c r="H307" s="6">
        <f t="shared" si="1"/>
        <v>-0.00691219223</v>
      </c>
      <c r="J307" s="1">
        <v>305.0</v>
      </c>
      <c r="K307" s="8" t="s">
        <v>204</v>
      </c>
    </row>
    <row r="308" ht="15.75" customHeight="1">
      <c r="A308" s="5">
        <v>42451.0</v>
      </c>
      <c r="B308" s="1">
        <v>83.080002</v>
      </c>
      <c r="C308" s="1">
        <v>84.860001</v>
      </c>
      <c r="D308" s="1">
        <v>83.010002</v>
      </c>
      <c r="E308" s="1">
        <v>84.120003</v>
      </c>
      <c r="F308" s="1">
        <v>64.954147</v>
      </c>
      <c r="G308" s="1">
        <v>1.30051E7</v>
      </c>
      <c r="H308" s="6">
        <f t="shared" si="1"/>
        <v>0.00596146563</v>
      </c>
      <c r="J308" s="1">
        <v>306.0</v>
      </c>
      <c r="K308" s="8" t="s">
        <v>205</v>
      </c>
    </row>
    <row r="309" ht="15.75" customHeight="1">
      <c r="A309" s="5">
        <v>42452.0</v>
      </c>
      <c r="B309" s="1">
        <v>83.860001</v>
      </c>
      <c r="C309" s="1">
        <v>84.300003</v>
      </c>
      <c r="D309" s="1">
        <v>83.519997</v>
      </c>
      <c r="E309" s="1">
        <v>83.75</v>
      </c>
      <c r="F309" s="1">
        <v>64.668442</v>
      </c>
      <c r="G309" s="1">
        <v>1.27489E7</v>
      </c>
      <c r="H309" s="6">
        <f t="shared" si="1"/>
        <v>-0.004408266566</v>
      </c>
      <c r="J309" s="1">
        <v>307.0</v>
      </c>
      <c r="K309" s="8" t="s">
        <v>205</v>
      </c>
    </row>
    <row r="310" ht="15.75" customHeight="1">
      <c r="A310" s="5">
        <v>42453.0</v>
      </c>
      <c r="B310" s="1">
        <v>82.940002</v>
      </c>
      <c r="C310" s="1">
        <v>84.029999</v>
      </c>
      <c r="D310" s="1">
        <v>82.93</v>
      </c>
      <c r="E310" s="1">
        <v>83.980003</v>
      </c>
      <c r="F310" s="1">
        <v>64.846054</v>
      </c>
      <c r="G310" s="1">
        <v>9368300.0</v>
      </c>
      <c r="H310" s="6">
        <f t="shared" si="1"/>
        <v>0.002742737173</v>
      </c>
      <c r="J310" s="1">
        <v>308.0</v>
      </c>
      <c r="K310" s="8" t="s">
        <v>205</v>
      </c>
    </row>
    <row r="311" ht="15.75" customHeight="1">
      <c r="A311" s="5">
        <v>42457.0</v>
      </c>
      <c r="B311" s="1">
        <v>84.029999</v>
      </c>
      <c r="C311" s="1">
        <v>84.360001</v>
      </c>
      <c r="D311" s="1">
        <v>83.699997</v>
      </c>
      <c r="E311" s="1">
        <v>84.220001</v>
      </c>
      <c r="F311" s="1">
        <v>65.03138</v>
      </c>
      <c r="G311" s="1">
        <v>7490400.0</v>
      </c>
      <c r="H311" s="6">
        <f t="shared" si="1"/>
        <v>0.002853861831</v>
      </c>
      <c r="J311" s="1">
        <v>309.0</v>
      </c>
      <c r="K311" s="8" t="s">
        <v>206</v>
      </c>
    </row>
    <row r="312" ht="15.75" customHeight="1">
      <c r="A312" s="5">
        <v>42458.0</v>
      </c>
      <c r="B312" s="1">
        <v>83.669998</v>
      </c>
      <c r="C312" s="1">
        <v>84.610001</v>
      </c>
      <c r="D312" s="1">
        <v>83.160004</v>
      </c>
      <c r="E312" s="1">
        <v>84.529999</v>
      </c>
      <c r="F312" s="1">
        <v>65.270744</v>
      </c>
      <c r="G312" s="1">
        <v>9977900.0</v>
      </c>
      <c r="H312" s="6">
        <f t="shared" si="1"/>
        <v>0.003673988756</v>
      </c>
      <c r="J312" s="1">
        <v>310.0</v>
      </c>
      <c r="K312" s="8" t="s">
        <v>206</v>
      </c>
    </row>
    <row r="313" ht="15.75" customHeight="1">
      <c r="A313" s="5">
        <v>42459.0</v>
      </c>
      <c r="B313" s="1">
        <v>85.029999</v>
      </c>
      <c r="C313" s="1">
        <v>85.050003</v>
      </c>
      <c r="D313" s="1">
        <v>84.0</v>
      </c>
      <c r="E313" s="1">
        <v>84.519997</v>
      </c>
      <c r="F313" s="1">
        <v>65.263046</v>
      </c>
      <c r="G313" s="1">
        <v>1.0807E7</v>
      </c>
      <c r="H313" s="6">
        <f t="shared" si="1"/>
        <v>-0.0001179464721</v>
      </c>
      <c r="J313" s="1">
        <v>311.0</v>
      </c>
      <c r="K313" s="8" t="s">
        <v>206</v>
      </c>
    </row>
    <row r="314" ht="15.75" customHeight="1">
      <c r="A314" s="5">
        <v>42460.0</v>
      </c>
      <c r="B314" s="1">
        <v>84.07</v>
      </c>
      <c r="C314" s="1">
        <v>85.099998</v>
      </c>
      <c r="D314" s="1">
        <v>83.589996</v>
      </c>
      <c r="E314" s="1">
        <v>83.589996</v>
      </c>
      <c r="F314" s="1">
        <v>64.544914</v>
      </c>
      <c r="G314" s="1">
        <v>1.38969E7</v>
      </c>
      <c r="H314" s="6">
        <f t="shared" si="1"/>
        <v>-0.01106464236</v>
      </c>
      <c r="J314" s="1">
        <v>312.0</v>
      </c>
      <c r="K314" s="8" t="s">
        <v>207</v>
      </c>
    </row>
    <row r="315" ht="15.75" customHeight="1">
      <c r="A315" s="5">
        <v>42461.0</v>
      </c>
      <c r="B315" s="1">
        <v>82.400002</v>
      </c>
      <c r="C315" s="1">
        <v>83.389999</v>
      </c>
      <c r="D315" s="1">
        <v>82.389999</v>
      </c>
      <c r="E315" s="1">
        <v>82.959999</v>
      </c>
      <c r="F315" s="1">
        <v>64.058449</v>
      </c>
      <c r="G315" s="1">
        <v>1.22353E7</v>
      </c>
      <c r="H315" s="6">
        <f t="shared" si="1"/>
        <v>-0.007565390343</v>
      </c>
      <c r="J315" s="1">
        <v>313.0</v>
      </c>
      <c r="K315" s="8" t="s">
        <v>207</v>
      </c>
    </row>
    <row r="316" ht="15.75" customHeight="1">
      <c r="A316" s="5">
        <v>42464.0</v>
      </c>
      <c r="B316" s="1">
        <v>83.059998</v>
      </c>
      <c r="C316" s="1">
        <v>83.900002</v>
      </c>
      <c r="D316" s="1">
        <v>82.779999</v>
      </c>
      <c r="E316" s="1">
        <v>83.160004</v>
      </c>
      <c r="F316" s="1">
        <v>64.212883</v>
      </c>
      <c r="G316" s="1">
        <v>8050200.0</v>
      </c>
      <c r="H316" s="6">
        <f t="shared" si="1"/>
        <v>0.002407928135</v>
      </c>
      <c r="J316" s="1">
        <v>314.0</v>
      </c>
      <c r="K316" s="8" t="s">
        <v>207</v>
      </c>
    </row>
    <row r="317" ht="15.75" customHeight="1">
      <c r="A317" s="5">
        <v>42465.0</v>
      </c>
      <c r="B317" s="1">
        <v>82.610001</v>
      </c>
      <c r="C317" s="1">
        <v>83.129997</v>
      </c>
      <c r="D317" s="1">
        <v>81.989998</v>
      </c>
      <c r="E317" s="1">
        <v>82.209999</v>
      </c>
      <c r="F317" s="1">
        <v>63.479317</v>
      </c>
      <c r="G317" s="1">
        <v>1.04468E7</v>
      </c>
      <c r="H317" s="6">
        <f t="shared" si="1"/>
        <v>-0.01148972404</v>
      </c>
      <c r="J317" s="1">
        <v>315.0</v>
      </c>
      <c r="K317" s="8" t="s">
        <v>208</v>
      </c>
    </row>
    <row r="318" ht="15.75" customHeight="1">
      <c r="A318" s="5">
        <v>42466.0</v>
      </c>
      <c r="B318" s="1">
        <v>82.690002</v>
      </c>
      <c r="C318" s="1">
        <v>83.459999</v>
      </c>
      <c r="D318" s="1">
        <v>82.300003</v>
      </c>
      <c r="E318" s="1">
        <v>83.309998</v>
      </c>
      <c r="F318" s="1">
        <v>64.328697</v>
      </c>
      <c r="G318" s="1">
        <v>9320200.0</v>
      </c>
      <c r="H318" s="6">
        <f t="shared" si="1"/>
        <v>0.01329169398</v>
      </c>
      <c r="J318" s="1">
        <v>316.0</v>
      </c>
      <c r="K318" s="8" t="s">
        <v>208</v>
      </c>
    </row>
    <row r="319" ht="15.75" customHeight="1">
      <c r="A319" s="5">
        <v>42467.0</v>
      </c>
      <c r="B319" s="1">
        <v>82.760002</v>
      </c>
      <c r="C319" s="1">
        <v>83.169998</v>
      </c>
      <c r="D319" s="1">
        <v>82.050003</v>
      </c>
      <c r="E319" s="1">
        <v>82.370003</v>
      </c>
      <c r="F319" s="1">
        <v>63.602879</v>
      </c>
      <c r="G319" s="1">
        <v>8267100.0</v>
      </c>
      <c r="H319" s="6">
        <f t="shared" si="1"/>
        <v>-0.01134709367</v>
      </c>
      <c r="J319" s="1">
        <v>317.0</v>
      </c>
      <c r="K319" s="8" t="s">
        <v>208</v>
      </c>
    </row>
    <row r="320" ht="15.75" customHeight="1">
      <c r="A320" s="5">
        <v>42468.0</v>
      </c>
      <c r="B320" s="1">
        <v>83.300003</v>
      </c>
      <c r="C320" s="1">
        <v>83.449997</v>
      </c>
      <c r="D320" s="1">
        <v>82.849998</v>
      </c>
      <c r="E320" s="1">
        <v>83.209999</v>
      </c>
      <c r="F320" s="1">
        <v>64.251495</v>
      </c>
      <c r="G320" s="1">
        <v>9376200.0</v>
      </c>
      <c r="H320" s="6">
        <f t="shared" si="1"/>
        <v>0.01014625537</v>
      </c>
      <c r="J320" s="1">
        <v>318.0</v>
      </c>
      <c r="K320" s="8" t="s">
        <v>208</v>
      </c>
    </row>
    <row r="321" ht="15.75" customHeight="1">
      <c r="A321" s="5">
        <v>42471.0</v>
      </c>
      <c r="B321" s="1">
        <v>83.330002</v>
      </c>
      <c r="C321" s="1">
        <v>84.239998</v>
      </c>
      <c r="D321" s="1">
        <v>83.279999</v>
      </c>
      <c r="E321" s="1">
        <v>83.32</v>
      </c>
      <c r="F321" s="1">
        <v>64.336426</v>
      </c>
      <c r="G321" s="1">
        <v>9925000.0</v>
      </c>
      <c r="H321" s="6">
        <f t="shared" si="1"/>
        <v>0.001320979633</v>
      </c>
      <c r="J321" s="1">
        <v>319.0</v>
      </c>
      <c r="K321" s="8" t="s">
        <v>209</v>
      </c>
    </row>
    <row r="322" ht="15.75" customHeight="1">
      <c r="A322" s="5">
        <v>42472.0</v>
      </c>
      <c r="B322" s="1">
        <v>83.690002</v>
      </c>
      <c r="C322" s="1">
        <v>84.629997</v>
      </c>
      <c r="D322" s="1">
        <v>83.370003</v>
      </c>
      <c r="E322" s="1">
        <v>84.349998</v>
      </c>
      <c r="F322" s="1">
        <v>65.131752</v>
      </c>
      <c r="G322" s="1">
        <v>9986100.0</v>
      </c>
      <c r="H322" s="6">
        <f t="shared" si="1"/>
        <v>0.01228620062</v>
      </c>
      <c r="J322" s="1">
        <v>320.0</v>
      </c>
      <c r="K322" s="8" t="s">
        <v>209</v>
      </c>
    </row>
    <row r="323" ht="15.75" customHeight="1">
      <c r="A323" s="5">
        <v>42473.0</v>
      </c>
      <c r="B323" s="1">
        <v>84.5</v>
      </c>
      <c r="C323" s="1">
        <v>84.910004</v>
      </c>
      <c r="D323" s="1">
        <v>84.040001</v>
      </c>
      <c r="E323" s="1">
        <v>84.830002</v>
      </c>
      <c r="F323" s="1">
        <v>65.502403</v>
      </c>
      <c r="G323" s="1">
        <v>9235700.0</v>
      </c>
      <c r="H323" s="6">
        <f t="shared" si="1"/>
        <v>0.005674656749</v>
      </c>
      <c r="J323" s="1">
        <v>321.0</v>
      </c>
      <c r="K323" s="8" t="s">
        <v>209</v>
      </c>
    </row>
    <row r="324" ht="15.75" customHeight="1">
      <c r="A324" s="5">
        <v>42474.0</v>
      </c>
      <c r="B324" s="1">
        <v>85.0</v>
      </c>
      <c r="C324" s="1">
        <v>85.900002</v>
      </c>
      <c r="D324" s="1">
        <v>84.760002</v>
      </c>
      <c r="E324" s="1">
        <v>85.43</v>
      </c>
      <c r="F324" s="1">
        <v>65.965691</v>
      </c>
      <c r="G324" s="1">
        <v>1.06258E7</v>
      </c>
      <c r="H324" s="6">
        <f t="shared" si="1"/>
        <v>0.007047944542</v>
      </c>
      <c r="J324" s="1">
        <v>322.0</v>
      </c>
      <c r="K324" s="8" t="s">
        <v>210</v>
      </c>
    </row>
    <row r="325" ht="15.75" customHeight="1">
      <c r="A325" s="5">
        <v>42475.0</v>
      </c>
      <c r="B325" s="1">
        <v>85.300003</v>
      </c>
      <c r="C325" s="1">
        <v>85.660004</v>
      </c>
      <c r="D325" s="1">
        <v>84.779999</v>
      </c>
      <c r="E325" s="1">
        <v>84.970001</v>
      </c>
      <c r="F325" s="1">
        <v>65.610489</v>
      </c>
      <c r="G325" s="1">
        <v>1.12802E7</v>
      </c>
      <c r="H325" s="6">
        <f t="shared" si="1"/>
        <v>-0.005399197072</v>
      </c>
      <c r="J325" s="1">
        <v>323.0</v>
      </c>
      <c r="K325" s="8" t="s">
        <v>210</v>
      </c>
    </row>
    <row r="326" ht="15.75" customHeight="1">
      <c r="A326" s="5">
        <v>42478.0</v>
      </c>
      <c r="B326" s="1">
        <v>84.970001</v>
      </c>
      <c r="C326" s="1">
        <v>85.860001</v>
      </c>
      <c r="D326" s="1">
        <v>83.860001</v>
      </c>
      <c r="E326" s="1">
        <v>85.779999</v>
      </c>
      <c r="F326" s="1">
        <v>66.235954</v>
      </c>
      <c r="G326" s="1">
        <v>9097000.0</v>
      </c>
      <c r="H326" s="6">
        <f t="shared" si="1"/>
        <v>0.009487850832</v>
      </c>
      <c r="J326" s="1">
        <v>324.0</v>
      </c>
      <c r="K326" s="8" t="s">
        <v>210</v>
      </c>
    </row>
    <row r="327" ht="15.75" customHeight="1">
      <c r="A327" s="5">
        <v>42479.0</v>
      </c>
      <c r="B327" s="1">
        <v>85.849998</v>
      </c>
      <c r="C327" s="1">
        <v>86.309998</v>
      </c>
      <c r="D327" s="1">
        <v>85.220001</v>
      </c>
      <c r="E327" s="1">
        <v>86.209999</v>
      </c>
      <c r="F327" s="1">
        <v>66.567986</v>
      </c>
      <c r="G327" s="1">
        <v>1.03545E7</v>
      </c>
      <c r="H327" s="6">
        <f t="shared" si="1"/>
        <v>0.005000343993</v>
      </c>
      <c r="J327" s="1">
        <v>325.0</v>
      </c>
      <c r="K327" s="8" t="s">
        <v>210</v>
      </c>
    </row>
    <row r="328" ht="15.75" customHeight="1">
      <c r="A328" s="5">
        <v>42480.0</v>
      </c>
      <c r="B328" s="1">
        <v>86.230003</v>
      </c>
      <c r="C328" s="1">
        <v>87.440002</v>
      </c>
      <c r="D328" s="1">
        <v>85.970001</v>
      </c>
      <c r="E328" s="1">
        <v>86.800003</v>
      </c>
      <c r="F328" s="1">
        <v>67.023552</v>
      </c>
      <c r="G328" s="1">
        <v>1.52471E7</v>
      </c>
      <c r="H328" s="6">
        <f t="shared" si="1"/>
        <v>0.006820308723</v>
      </c>
      <c r="J328" s="1">
        <v>326.0</v>
      </c>
      <c r="K328" s="8" t="s">
        <v>210</v>
      </c>
    </row>
    <row r="329" ht="15.75" customHeight="1">
      <c r="A329" s="5">
        <v>42481.0</v>
      </c>
      <c r="B329" s="1">
        <v>86.589996</v>
      </c>
      <c r="C329" s="1">
        <v>87.839996</v>
      </c>
      <c r="D329" s="1">
        <v>86.57</v>
      </c>
      <c r="E329" s="1">
        <v>86.790001</v>
      </c>
      <c r="F329" s="1">
        <v>67.015846</v>
      </c>
      <c r="G329" s="1">
        <v>1.20753E7</v>
      </c>
      <c r="H329" s="6">
        <f t="shared" si="1"/>
        <v>-0.0001149811193</v>
      </c>
      <c r="J329" s="1">
        <v>327.0</v>
      </c>
      <c r="K329" s="8" t="s">
        <v>210</v>
      </c>
    </row>
    <row r="330" ht="15.75" customHeight="1">
      <c r="A330" s="5">
        <v>42482.0</v>
      </c>
      <c r="B330" s="1">
        <v>87.239998</v>
      </c>
      <c r="C330" s="1">
        <v>87.639999</v>
      </c>
      <c r="D330" s="1">
        <v>86.82</v>
      </c>
      <c r="E330" s="1">
        <v>87.529999</v>
      </c>
      <c r="F330" s="1">
        <v>67.587227</v>
      </c>
      <c r="G330" s="1">
        <v>9150800.0</v>
      </c>
      <c r="H330" s="6">
        <f t="shared" si="1"/>
        <v>0.008489916601</v>
      </c>
      <c r="J330" s="1">
        <v>328.0</v>
      </c>
      <c r="K330" s="8" t="s">
        <v>211</v>
      </c>
    </row>
    <row r="331" ht="15.75" customHeight="1">
      <c r="A331" s="5">
        <v>42485.0</v>
      </c>
      <c r="B331" s="1">
        <v>87.089996</v>
      </c>
      <c r="C331" s="1">
        <v>87.400002</v>
      </c>
      <c r="D331" s="1">
        <v>86.349998</v>
      </c>
      <c r="E331" s="1">
        <v>87.330002</v>
      </c>
      <c r="F331" s="1">
        <v>67.432777</v>
      </c>
      <c r="G331" s="1">
        <v>8076400.0</v>
      </c>
      <c r="H331" s="6">
        <f t="shared" si="1"/>
        <v>-0.002287810144</v>
      </c>
      <c r="J331" s="1">
        <v>329.0</v>
      </c>
      <c r="K331" s="8" t="s">
        <v>211</v>
      </c>
    </row>
    <row r="332" ht="15.75" customHeight="1">
      <c r="A332" s="5">
        <v>42486.0</v>
      </c>
      <c r="B332" s="1">
        <v>87.75</v>
      </c>
      <c r="C332" s="1">
        <v>87.940002</v>
      </c>
      <c r="D332" s="1">
        <v>87.059998</v>
      </c>
      <c r="E332" s="1">
        <v>87.629997</v>
      </c>
      <c r="F332" s="1">
        <v>67.664444</v>
      </c>
      <c r="G332" s="1">
        <v>9425900.0</v>
      </c>
      <c r="H332" s="6">
        <f t="shared" si="1"/>
        <v>0.003429637196</v>
      </c>
      <c r="J332" s="1">
        <v>330.0</v>
      </c>
      <c r="K332" s="8" t="s">
        <v>211</v>
      </c>
    </row>
    <row r="333" ht="15.75" customHeight="1">
      <c r="A333" s="5">
        <v>42487.0</v>
      </c>
      <c r="B333" s="1">
        <v>87.949997</v>
      </c>
      <c r="C333" s="1">
        <v>88.720001</v>
      </c>
      <c r="D333" s="1">
        <v>87.330002</v>
      </c>
      <c r="E333" s="1">
        <v>88.459999</v>
      </c>
      <c r="F333" s="1">
        <v>68.305336</v>
      </c>
      <c r="G333" s="1">
        <v>1.04635E7</v>
      </c>
      <c r="H333" s="6">
        <f t="shared" si="1"/>
        <v>0.009427046897</v>
      </c>
      <c r="J333" s="1">
        <v>331.0</v>
      </c>
      <c r="K333" s="8" t="s">
        <v>211</v>
      </c>
    </row>
    <row r="334" ht="15.75" customHeight="1">
      <c r="A334" s="5">
        <v>42488.0</v>
      </c>
      <c r="B334" s="1">
        <v>87.860001</v>
      </c>
      <c r="C334" s="1">
        <v>88.779999</v>
      </c>
      <c r="D334" s="1">
        <v>87.5</v>
      </c>
      <c r="E334" s="1">
        <v>88.029999</v>
      </c>
      <c r="F334" s="1">
        <v>67.973305</v>
      </c>
      <c r="G334" s="1">
        <v>1.12762E7</v>
      </c>
      <c r="H334" s="6">
        <f t="shared" si="1"/>
        <v>-0.004872834871</v>
      </c>
      <c r="J334" s="1">
        <v>332.0</v>
      </c>
      <c r="K334" s="8" t="s">
        <v>211</v>
      </c>
    </row>
    <row r="335" ht="15.75" customHeight="1">
      <c r="A335" s="5">
        <v>42489.0</v>
      </c>
      <c r="B335" s="1">
        <v>88.68</v>
      </c>
      <c r="C335" s="1">
        <v>89.779999</v>
      </c>
      <c r="D335" s="1">
        <v>87.739998</v>
      </c>
      <c r="E335" s="1">
        <v>88.400002</v>
      </c>
      <c r="F335" s="1">
        <v>68.259003</v>
      </c>
      <c r="G335" s="1">
        <v>1.78859E7</v>
      </c>
      <c r="H335" s="6">
        <f t="shared" si="1"/>
        <v>0.004194282884</v>
      </c>
      <c r="J335" s="1">
        <v>333.0</v>
      </c>
      <c r="K335" s="8" t="s">
        <v>211</v>
      </c>
    </row>
    <row r="336" ht="15.75" customHeight="1">
      <c r="A336" s="5">
        <v>42492.0</v>
      </c>
      <c r="B336" s="1">
        <v>88.239998</v>
      </c>
      <c r="C336" s="1">
        <v>89.480003</v>
      </c>
      <c r="D336" s="1">
        <v>88.080002</v>
      </c>
      <c r="E336" s="1">
        <v>89.129997</v>
      </c>
      <c r="F336" s="1">
        <v>68.822685</v>
      </c>
      <c r="G336" s="1">
        <v>1.02737E7</v>
      </c>
      <c r="H336" s="6">
        <f t="shared" si="1"/>
        <v>0.008224076976</v>
      </c>
      <c r="J336" s="1">
        <v>334.0</v>
      </c>
      <c r="K336" s="8" t="s">
        <v>212</v>
      </c>
    </row>
    <row r="337" ht="15.75" customHeight="1">
      <c r="A337" s="5">
        <v>42493.0</v>
      </c>
      <c r="B337" s="1">
        <v>88.400002</v>
      </c>
      <c r="C337" s="1">
        <v>88.629997</v>
      </c>
      <c r="D337" s="1">
        <v>87.360001</v>
      </c>
      <c r="E337" s="1">
        <v>88.110001</v>
      </c>
      <c r="F337" s="1">
        <v>68.03508</v>
      </c>
      <c r="G337" s="1">
        <v>1.01374E7</v>
      </c>
      <c r="H337" s="6">
        <f t="shared" si="1"/>
        <v>-0.01150995992</v>
      </c>
      <c r="J337" s="1">
        <v>335.0</v>
      </c>
      <c r="K337" s="8" t="s">
        <v>212</v>
      </c>
    </row>
    <row r="338" ht="15.75" customHeight="1">
      <c r="A338" s="5">
        <v>42494.0</v>
      </c>
      <c r="B338" s="1">
        <v>88.300003</v>
      </c>
      <c r="C338" s="1">
        <v>88.739998</v>
      </c>
      <c r="D338" s="1">
        <v>87.599998</v>
      </c>
      <c r="E338" s="1">
        <v>87.940002</v>
      </c>
      <c r="F338" s="1">
        <v>67.903816</v>
      </c>
      <c r="G338" s="1">
        <v>1.06011E7</v>
      </c>
      <c r="H338" s="6">
        <f t="shared" si="1"/>
        <v>-0.001931221227</v>
      </c>
      <c r="J338" s="1">
        <v>336.0</v>
      </c>
      <c r="K338" s="8" t="s">
        <v>213</v>
      </c>
    </row>
    <row r="339" ht="15.75" customHeight="1">
      <c r="A339" s="5">
        <v>42495.0</v>
      </c>
      <c r="B339" s="1">
        <v>88.760002</v>
      </c>
      <c r="C339" s="1">
        <v>88.970001</v>
      </c>
      <c r="D339" s="1">
        <v>87.620003</v>
      </c>
      <c r="E339" s="1">
        <v>88.040001</v>
      </c>
      <c r="F339" s="1">
        <v>67.981018</v>
      </c>
      <c r="G339" s="1">
        <v>8721100.0</v>
      </c>
      <c r="H339" s="6">
        <f t="shared" si="1"/>
        <v>0.001136285868</v>
      </c>
      <c r="J339" s="1">
        <v>337.0</v>
      </c>
      <c r="K339" s="8" t="s">
        <v>213</v>
      </c>
    </row>
    <row r="340" ht="15.75" customHeight="1">
      <c r="A340" s="5">
        <v>42496.0</v>
      </c>
      <c r="B340" s="1">
        <v>87.459999</v>
      </c>
      <c r="C340" s="1">
        <v>88.68</v>
      </c>
      <c r="D340" s="1">
        <v>87.459999</v>
      </c>
      <c r="E340" s="1">
        <v>88.510002</v>
      </c>
      <c r="F340" s="1">
        <v>68.343933</v>
      </c>
      <c r="G340" s="1">
        <v>7968400.0</v>
      </c>
      <c r="H340" s="6">
        <f t="shared" si="1"/>
        <v>0.005324276366</v>
      </c>
      <c r="J340" s="1">
        <v>338.0</v>
      </c>
      <c r="K340" s="8" t="s">
        <v>213</v>
      </c>
    </row>
    <row r="341" ht="15.75" customHeight="1">
      <c r="A341" s="5">
        <v>42499.0</v>
      </c>
      <c r="B341" s="1">
        <v>88.599998</v>
      </c>
      <c r="C341" s="1">
        <v>88.760002</v>
      </c>
      <c r="D341" s="1">
        <v>87.230003</v>
      </c>
      <c r="E341" s="1">
        <v>88.57</v>
      </c>
      <c r="F341" s="1">
        <v>68.390266</v>
      </c>
      <c r="G341" s="1">
        <v>1.11595E7</v>
      </c>
      <c r="H341" s="6">
        <f t="shared" si="1"/>
        <v>0.0006777090459</v>
      </c>
      <c r="J341" s="1">
        <v>339.0</v>
      </c>
      <c r="K341" s="8" t="s">
        <v>213</v>
      </c>
    </row>
    <row r="342" ht="15.75" customHeight="1">
      <c r="A342" s="5">
        <v>42500.0</v>
      </c>
      <c r="B342" s="1">
        <v>88.900002</v>
      </c>
      <c r="C342" s="1">
        <v>90.0</v>
      </c>
      <c r="D342" s="1">
        <v>88.82</v>
      </c>
      <c r="E342" s="1">
        <v>89.989998</v>
      </c>
      <c r="F342" s="1">
        <v>69.486748</v>
      </c>
      <c r="G342" s="1">
        <v>1.25091E7</v>
      </c>
      <c r="H342" s="6">
        <f t="shared" si="1"/>
        <v>0.01590555357</v>
      </c>
      <c r="J342" s="1">
        <v>340.0</v>
      </c>
      <c r="K342" s="8" t="s">
        <v>213</v>
      </c>
    </row>
    <row r="343" ht="15.75" customHeight="1">
      <c r="A343" s="5">
        <v>42501.0</v>
      </c>
      <c r="B343" s="1">
        <v>89.160004</v>
      </c>
      <c r="C343" s="1">
        <v>89.68</v>
      </c>
      <c r="D343" s="1">
        <v>88.720001</v>
      </c>
      <c r="E343" s="1">
        <v>88.809998</v>
      </c>
      <c r="F343" s="1">
        <v>69.151917</v>
      </c>
      <c r="G343" s="1">
        <v>1.16602E7</v>
      </c>
      <c r="H343" s="6">
        <f t="shared" si="1"/>
        <v>-0.004830278061</v>
      </c>
      <c r="J343" s="1">
        <v>341.0</v>
      </c>
      <c r="K343" s="8" t="s">
        <v>213</v>
      </c>
    </row>
    <row r="344" ht="15.75" customHeight="1">
      <c r="A344" s="5">
        <v>42502.0</v>
      </c>
      <c r="B344" s="1">
        <v>89.800003</v>
      </c>
      <c r="C344" s="1">
        <v>89.93</v>
      </c>
      <c r="D344" s="1">
        <v>89.150002</v>
      </c>
      <c r="E344" s="1">
        <v>89.669998</v>
      </c>
      <c r="F344" s="1">
        <v>69.821548</v>
      </c>
      <c r="G344" s="1">
        <v>1.07205E7</v>
      </c>
      <c r="H344" s="6">
        <f t="shared" si="1"/>
        <v>0.009636892659</v>
      </c>
      <c r="J344" s="1">
        <v>342.0</v>
      </c>
      <c r="K344" s="8" t="s">
        <v>213</v>
      </c>
    </row>
    <row r="345" ht="15.75" customHeight="1">
      <c r="A345" s="5">
        <v>42503.0</v>
      </c>
      <c r="B345" s="1">
        <v>89.279999</v>
      </c>
      <c r="C345" s="1">
        <v>89.660004</v>
      </c>
      <c r="D345" s="1">
        <v>88.510002</v>
      </c>
      <c r="E345" s="1">
        <v>88.660004</v>
      </c>
      <c r="F345" s="1">
        <v>69.035118</v>
      </c>
      <c r="G345" s="1">
        <v>9721100.0</v>
      </c>
      <c r="H345" s="6">
        <f t="shared" si="1"/>
        <v>-0.01132734108</v>
      </c>
      <c r="J345" s="1">
        <v>343.0</v>
      </c>
      <c r="K345" s="8" t="s">
        <v>214</v>
      </c>
    </row>
    <row r="346" ht="15.75" customHeight="1">
      <c r="A346" s="5">
        <v>42506.0</v>
      </c>
      <c r="B346" s="1">
        <v>89.199997</v>
      </c>
      <c r="C346" s="1">
        <v>89.669998</v>
      </c>
      <c r="D346" s="1">
        <v>89.0</v>
      </c>
      <c r="E346" s="1">
        <v>89.57</v>
      </c>
      <c r="F346" s="1">
        <v>69.743675</v>
      </c>
      <c r="G346" s="1">
        <v>8638700.0</v>
      </c>
      <c r="H346" s="6">
        <f t="shared" si="1"/>
        <v>0.01021140394</v>
      </c>
      <c r="J346" s="1">
        <v>344.0</v>
      </c>
      <c r="K346" s="8" t="s">
        <v>214</v>
      </c>
    </row>
    <row r="347" ht="15.75" customHeight="1">
      <c r="A347" s="5">
        <v>42507.0</v>
      </c>
      <c r="B347" s="1">
        <v>89.269997</v>
      </c>
      <c r="C347" s="1">
        <v>89.910004</v>
      </c>
      <c r="D347" s="1">
        <v>89.160004</v>
      </c>
      <c r="E347" s="1">
        <v>89.529999</v>
      </c>
      <c r="F347" s="1">
        <v>69.712563</v>
      </c>
      <c r="G347" s="1">
        <v>9835600.0</v>
      </c>
      <c r="H347" s="6">
        <f t="shared" si="1"/>
        <v>-0.0004461901592</v>
      </c>
      <c r="J347" s="1">
        <v>345.0</v>
      </c>
      <c r="K347" s="8" t="s">
        <v>215</v>
      </c>
    </row>
    <row r="348" ht="15.75" customHeight="1">
      <c r="A348" s="5">
        <v>42508.0</v>
      </c>
      <c r="B348" s="1">
        <v>89.800003</v>
      </c>
      <c r="C348" s="1">
        <v>90.0</v>
      </c>
      <c r="D348" s="1">
        <v>88.650002</v>
      </c>
      <c r="E348" s="1">
        <v>89.349998</v>
      </c>
      <c r="F348" s="1">
        <v>69.572388</v>
      </c>
      <c r="G348" s="1">
        <v>9680300.0</v>
      </c>
      <c r="H348" s="6">
        <f t="shared" si="1"/>
        <v>-0.00201278094</v>
      </c>
      <c r="J348" s="1">
        <v>346.0</v>
      </c>
      <c r="K348" s="8" t="s">
        <v>215</v>
      </c>
    </row>
    <row r="349" ht="15.75" customHeight="1">
      <c r="A349" s="5">
        <v>42509.0</v>
      </c>
      <c r="B349" s="1">
        <v>88.610001</v>
      </c>
      <c r="C349" s="1">
        <v>90.160004</v>
      </c>
      <c r="D349" s="1">
        <v>88.449997</v>
      </c>
      <c r="E349" s="1">
        <v>90.110001</v>
      </c>
      <c r="F349" s="1">
        <v>70.164177</v>
      </c>
      <c r="G349" s="1">
        <v>1.43979E7</v>
      </c>
      <c r="H349" s="6">
        <f t="shared" si="1"/>
        <v>0.008470117153</v>
      </c>
      <c r="J349" s="1">
        <v>347.0</v>
      </c>
      <c r="K349" s="8" t="s">
        <v>215</v>
      </c>
    </row>
    <row r="350" ht="15.75" customHeight="1">
      <c r="A350" s="5">
        <v>42510.0</v>
      </c>
      <c r="B350" s="1">
        <v>90.389999</v>
      </c>
      <c r="C350" s="1">
        <v>90.400002</v>
      </c>
      <c r="D350" s="1">
        <v>89.379997</v>
      </c>
      <c r="E350" s="1">
        <v>89.739998</v>
      </c>
      <c r="F350" s="1">
        <v>69.876068</v>
      </c>
      <c r="G350" s="1">
        <v>1.31919E7</v>
      </c>
      <c r="H350" s="6">
        <f t="shared" si="1"/>
        <v>-0.004114665845</v>
      </c>
      <c r="J350" s="1">
        <v>348.0</v>
      </c>
      <c r="K350" s="8" t="s">
        <v>215</v>
      </c>
    </row>
    <row r="351" ht="15.75" customHeight="1">
      <c r="A351" s="5">
        <v>42513.0</v>
      </c>
      <c r="B351" s="1">
        <v>89.0</v>
      </c>
      <c r="C351" s="1">
        <v>89.900002</v>
      </c>
      <c r="D351" s="1">
        <v>88.82</v>
      </c>
      <c r="E351" s="1">
        <v>89.599998</v>
      </c>
      <c r="F351" s="1">
        <v>69.767044</v>
      </c>
      <c r="G351" s="1">
        <v>1.17661E7</v>
      </c>
      <c r="H351" s="6">
        <f t="shared" si="1"/>
        <v>-0.001561466521</v>
      </c>
      <c r="J351" s="1">
        <v>349.0</v>
      </c>
      <c r="K351" s="8" t="s">
        <v>216</v>
      </c>
    </row>
    <row r="352" ht="15.75" customHeight="1">
      <c r="A352" s="5">
        <v>42514.0</v>
      </c>
      <c r="B352" s="1">
        <v>89.889999</v>
      </c>
      <c r="C352" s="1">
        <v>90.400002</v>
      </c>
      <c r="D352" s="1">
        <v>89.550003</v>
      </c>
      <c r="E352" s="1">
        <v>89.669998</v>
      </c>
      <c r="F352" s="1">
        <v>69.821548</v>
      </c>
      <c r="G352" s="1">
        <v>1.00566E7</v>
      </c>
      <c r="H352" s="6">
        <f t="shared" si="1"/>
        <v>0.000780923455</v>
      </c>
      <c r="J352" s="1">
        <v>350.0</v>
      </c>
      <c r="K352" s="8" t="s">
        <v>216</v>
      </c>
    </row>
    <row r="353" ht="15.75" customHeight="1">
      <c r="A353" s="5">
        <v>42515.0</v>
      </c>
      <c r="B353" s="1">
        <v>89.849998</v>
      </c>
      <c r="C353" s="1">
        <v>90.370003</v>
      </c>
      <c r="D353" s="1">
        <v>89.589996</v>
      </c>
      <c r="E353" s="1">
        <v>90.260002</v>
      </c>
      <c r="F353" s="1">
        <v>70.280968</v>
      </c>
      <c r="G353" s="1">
        <v>9578400.0</v>
      </c>
      <c r="H353" s="6">
        <f t="shared" si="1"/>
        <v>0.006558363973</v>
      </c>
      <c r="J353" s="1">
        <v>351.0</v>
      </c>
      <c r="K353" s="8" t="s">
        <v>216</v>
      </c>
    </row>
    <row r="354" ht="15.75" customHeight="1">
      <c r="A354" s="5">
        <v>42516.0</v>
      </c>
      <c r="B354" s="1">
        <v>90.25</v>
      </c>
      <c r="C354" s="1">
        <v>90.459999</v>
      </c>
      <c r="D354" s="1">
        <v>89.269997</v>
      </c>
      <c r="E354" s="1">
        <v>89.800003</v>
      </c>
      <c r="F354" s="1">
        <v>69.922783</v>
      </c>
      <c r="G354" s="1">
        <v>7867900.0</v>
      </c>
      <c r="H354" s="6">
        <f t="shared" si="1"/>
        <v>-0.005109503515</v>
      </c>
      <c r="J354" s="1">
        <v>352.0</v>
      </c>
      <c r="K354" s="8" t="s">
        <v>216</v>
      </c>
    </row>
    <row r="355" ht="15.75" customHeight="1">
      <c r="A355" s="5">
        <v>42517.0</v>
      </c>
      <c r="B355" s="1">
        <v>89.400002</v>
      </c>
      <c r="C355" s="1">
        <v>90.050003</v>
      </c>
      <c r="D355" s="1">
        <v>89.32</v>
      </c>
      <c r="E355" s="1">
        <v>90.010002</v>
      </c>
      <c r="F355" s="1">
        <v>70.086304</v>
      </c>
      <c r="G355" s="1">
        <v>7505900.0</v>
      </c>
      <c r="H355" s="6">
        <f t="shared" si="1"/>
        <v>0.002335863734</v>
      </c>
      <c r="J355" s="1">
        <v>353.0</v>
      </c>
      <c r="K355" s="8" t="s">
        <v>217</v>
      </c>
    </row>
    <row r="356" ht="15.75" customHeight="1">
      <c r="A356" s="5">
        <v>42521.0</v>
      </c>
      <c r="B356" s="1">
        <v>90.0</v>
      </c>
      <c r="C356" s="1">
        <v>90.199997</v>
      </c>
      <c r="D356" s="1">
        <v>88.730003</v>
      </c>
      <c r="E356" s="1">
        <v>89.019997</v>
      </c>
      <c r="F356" s="1">
        <v>69.31543</v>
      </c>
      <c r="G356" s="1">
        <v>1.31788E7</v>
      </c>
      <c r="H356" s="6">
        <f t="shared" si="1"/>
        <v>-0.01105986039</v>
      </c>
      <c r="J356" s="1">
        <v>354.0</v>
      </c>
      <c r="K356" s="8" t="s">
        <v>217</v>
      </c>
    </row>
    <row r="357" ht="15.75" customHeight="1">
      <c r="A357" s="5">
        <v>42522.0</v>
      </c>
      <c r="B357" s="1">
        <v>88.43</v>
      </c>
      <c r="C357" s="1">
        <v>89.449997</v>
      </c>
      <c r="D357" s="1">
        <v>88.129997</v>
      </c>
      <c r="E357" s="1">
        <v>89.239998</v>
      </c>
      <c r="F357" s="1">
        <v>69.486748</v>
      </c>
      <c r="G357" s="1">
        <v>7994800.0</v>
      </c>
      <c r="H357" s="6">
        <f t="shared" si="1"/>
        <v>0.002468521596</v>
      </c>
      <c r="J357" s="1">
        <v>355.0</v>
      </c>
      <c r="K357" s="8" t="s">
        <v>217</v>
      </c>
    </row>
    <row r="358" ht="15.75" customHeight="1">
      <c r="A358" s="5">
        <v>42523.0</v>
      </c>
      <c r="B358" s="1">
        <v>88.209999</v>
      </c>
      <c r="C358" s="1">
        <v>88.529999</v>
      </c>
      <c r="D358" s="1">
        <v>87.610001</v>
      </c>
      <c r="E358" s="1">
        <v>88.529999</v>
      </c>
      <c r="F358" s="1">
        <v>68.933899</v>
      </c>
      <c r="G358" s="1">
        <v>9837500.0</v>
      </c>
      <c r="H358" s="6">
        <f t="shared" si="1"/>
        <v>-0.007987998202</v>
      </c>
      <c r="J358" s="1">
        <v>356.0</v>
      </c>
      <c r="K358" s="8" t="s">
        <v>217</v>
      </c>
    </row>
    <row r="359" ht="15.75" customHeight="1">
      <c r="A359" s="5">
        <v>42524.0</v>
      </c>
      <c r="B359" s="1">
        <v>88.440002</v>
      </c>
      <c r="C359" s="1">
        <v>88.830002</v>
      </c>
      <c r="D359" s="1">
        <v>88.029999</v>
      </c>
      <c r="E359" s="1">
        <v>88.370003</v>
      </c>
      <c r="F359" s="1">
        <v>68.809303</v>
      </c>
      <c r="G359" s="1">
        <v>9367100.0</v>
      </c>
      <c r="H359" s="6">
        <f t="shared" si="1"/>
        <v>-0.001809106107</v>
      </c>
      <c r="J359" s="1">
        <v>357.0</v>
      </c>
      <c r="K359" s="8" t="s">
        <v>217</v>
      </c>
    </row>
    <row r="360" ht="15.75" customHeight="1">
      <c r="A360" s="5">
        <v>42527.0</v>
      </c>
      <c r="B360" s="1">
        <v>88.870003</v>
      </c>
      <c r="C360" s="1">
        <v>89.5</v>
      </c>
      <c r="D360" s="1">
        <v>88.690002</v>
      </c>
      <c r="E360" s="1">
        <v>89.339996</v>
      </c>
      <c r="F360" s="1">
        <v>69.564613</v>
      </c>
      <c r="G360" s="1">
        <v>8573000.0</v>
      </c>
      <c r="H360" s="6">
        <f t="shared" si="1"/>
        <v>0.01091705031</v>
      </c>
      <c r="J360" s="1">
        <v>358.0</v>
      </c>
      <c r="K360" s="8" t="s">
        <v>218</v>
      </c>
    </row>
    <row r="361" ht="15.75" customHeight="1">
      <c r="A361" s="5">
        <v>42528.0</v>
      </c>
      <c r="B361" s="1">
        <v>89.75</v>
      </c>
      <c r="C361" s="1">
        <v>90.919998</v>
      </c>
      <c r="D361" s="1">
        <v>89.709999</v>
      </c>
      <c r="E361" s="1">
        <v>90.709999</v>
      </c>
      <c r="F361" s="1">
        <v>70.631355</v>
      </c>
      <c r="G361" s="1">
        <v>1.28891E7</v>
      </c>
      <c r="H361" s="6">
        <f t="shared" si="1"/>
        <v>0.01521816358</v>
      </c>
      <c r="J361" s="1">
        <v>359.0</v>
      </c>
      <c r="K361" s="8" t="s">
        <v>218</v>
      </c>
    </row>
    <row r="362" ht="15.75" customHeight="1">
      <c r="A362" s="5">
        <v>42529.0</v>
      </c>
      <c r="B362" s="1">
        <v>91.029999</v>
      </c>
      <c r="C362" s="1">
        <v>91.300003</v>
      </c>
      <c r="D362" s="1">
        <v>90.529999</v>
      </c>
      <c r="E362" s="1">
        <v>90.790001</v>
      </c>
      <c r="F362" s="1">
        <v>70.693642</v>
      </c>
      <c r="G362" s="1">
        <v>9983000.0</v>
      </c>
      <c r="H362" s="6">
        <f t="shared" si="1"/>
        <v>0.0008814718607</v>
      </c>
      <c r="J362" s="1">
        <v>360.0</v>
      </c>
      <c r="K362" s="8" t="s">
        <v>219</v>
      </c>
    </row>
    <row r="363" ht="15.75" customHeight="1">
      <c r="A363" s="5">
        <v>42530.0</v>
      </c>
      <c r="B363" s="1">
        <v>90.18</v>
      </c>
      <c r="C363" s="1">
        <v>91.029999</v>
      </c>
      <c r="D363" s="1">
        <v>90.110001</v>
      </c>
      <c r="E363" s="1">
        <v>90.669998</v>
      </c>
      <c r="F363" s="1">
        <v>70.60022</v>
      </c>
      <c r="G363" s="1">
        <v>8974300.0</v>
      </c>
      <c r="H363" s="6">
        <f t="shared" si="1"/>
        <v>-0.001322378938</v>
      </c>
      <c r="J363" s="1">
        <v>361.0</v>
      </c>
      <c r="K363" s="8" t="s">
        <v>219</v>
      </c>
    </row>
    <row r="364" ht="15.75" customHeight="1">
      <c r="A364" s="5">
        <v>42531.0</v>
      </c>
      <c r="B364" s="1">
        <v>90.400002</v>
      </c>
      <c r="C364" s="1">
        <v>90.919998</v>
      </c>
      <c r="D364" s="1">
        <v>89.779999</v>
      </c>
      <c r="E364" s="1">
        <v>89.980003</v>
      </c>
      <c r="F364" s="1">
        <v>70.062958</v>
      </c>
      <c r="G364" s="1">
        <v>1.03538E7</v>
      </c>
      <c r="H364" s="6">
        <f t="shared" si="1"/>
        <v>-0.00763902281</v>
      </c>
      <c r="J364" s="1">
        <v>362.0</v>
      </c>
      <c r="K364" s="8" t="s">
        <v>219</v>
      </c>
    </row>
    <row r="365" ht="15.75" customHeight="1">
      <c r="A365" s="5">
        <v>42534.0</v>
      </c>
      <c r="B365" s="1">
        <v>89.919998</v>
      </c>
      <c r="C365" s="1">
        <v>91.43</v>
      </c>
      <c r="D365" s="1">
        <v>89.699997</v>
      </c>
      <c r="E365" s="1">
        <v>90.589996</v>
      </c>
      <c r="F365" s="1">
        <v>70.537926</v>
      </c>
      <c r="G365" s="1">
        <v>1.137E7</v>
      </c>
      <c r="H365" s="6">
        <f t="shared" si="1"/>
        <v>0.006756284786</v>
      </c>
      <c r="J365" s="1">
        <v>363.0</v>
      </c>
      <c r="K365" s="8" t="s">
        <v>219</v>
      </c>
    </row>
    <row r="366" ht="15.75" customHeight="1">
      <c r="A366" s="5">
        <v>42535.0</v>
      </c>
      <c r="B366" s="1">
        <v>90.449997</v>
      </c>
      <c r="C366" s="1">
        <v>90.870003</v>
      </c>
      <c r="D366" s="1">
        <v>89.849998</v>
      </c>
      <c r="E366" s="1">
        <v>90.43</v>
      </c>
      <c r="F366" s="1">
        <v>70.413338</v>
      </c>
      <c r="G366" s="1">
        <v>1.0161E7</v>
      </c>
      <c r="H366" s="6">
        <f t="shared" si="1"/>
        <v>-0.001767817172</v>
      </c>
      <c r="J366" s="1">
        <v>364.0</v>
      </c>
      <c r="K366" s="8" t="s">
        <v>219</v>
      </c>
    </row>
    <row r="367" ht="15.75" customHeight="1">
      <c r="A367" s="5">
        <v>42536.0</v>
      </c>
      <c r="B367" s="1">
        <v>90.230003</v>
      </c>
      <c r="C367" s="1">
        <v>90.900002</v>
      </c>
      <c r="D367" s="1">
        <v>90.0</v>
      </c>
      <c r="E367" s="1">
        <v>90.160004</v>
      </c>
      <c r="F367" s="1">
        <v>70.203094</v>
      </c>
      <c r="G367" s="1">
        <v>1.06558E7</v>
      </c>
      <c r="H367" s="6">
        <f t="shared" si="1"/>
        <v>-0.002990321311</v>
      </c>
      <c r="J367" s="1">
        <v>365.0</v>
      </c>
      <c r="K367" s="8" t="s">
        <v>220</v>
      </c>
    </row>
    <row r="368" ht="15.75" customHeight="1">
      <c r="A368" s="5">
        <v>42537.0</v>
      </c>
      <c r="B368" s="1">
        <v>89.699997</v>
      </c>
      <c r="C368" s="1">
        <v>91.389999</v>
      </c>
      <c r="D368" s="1">
        <v>89.110001</v>
      </c>
      <c r="E368" s="1">
        <v>91.220001</v>
      </c>
      <c r="F368" s="1">
        <v>71.028473</v>
      </c>
      <c r="G368" s="1">
        <v>1.28248E7</v>
      </c>
      <c r="H368" s="6">
        <f t="shared" si="1"/>
        <v>0.01168844069</v>
      </c>
      <c r="J368" s="1">
        <v>366.0</v>
      </c>
      <c r="K368" s="8" t="s">
        <v>220</v>
      </c>
    </row>
    <row r="369" ht="15.75" customHeight="1">
      <c r="A369" s="5">
        <v>42538.0</v>
      </c>
      <c r="B369" s="1">
        <v>91.489998</v>
      </c>
      <c r="C369" s="1">
        <v>91.589996</v>
      </c>
      <c r="D369" s="1">
        <v>90.190002</v>
      </c>
      <c r="E369" s="1">
        <v>90.720001</v>
      </c>
      <c r="F369" s="1">
        <v>70.63913</v>
      </c>
      <c r="G369" s="1">
        <v>1.74832E7</v>
      </c>
      <c r="H369" s="6">
        <f t="shared" si="1"/>
        <v>-0.005496584568</v>
      </c>
      <c r="J369" s="1">
        <v>367.0</v>
      </c>
      <c r="K369" s="8" t="s">
        <v>220</v>
      </c>
    </row>
    <row r="370" ht="15.75" customHeight="1">
      <c r="A370" s="5">
        <v>42541.0</v>
      </c>
      <c r="B370" s="1">
        <v>91.290001</v>
      </c>
      <c r="C370" s="1">
        <v>91.589996</v>
      </c>
      <c r="D370" s="1">
        <v>91.07</v>
      </c>
      <c r="E370" s="1">
        <v>91.120003</v>
      </c>
      <c r="F370" s="1">
        <v>70.950615</v>
      </c>
      <c r="G370" s="1">
        <v>9388500.0</v>
      </c>
      <c r="H370" s="6">
        <f t="shared" si="1"/>
        <v>0.004399831393</v>
      </c>
      <c r="J370" s="1">
        <v>368.0</v>
      </c>
      <c r="K370" s="8" t="s">
        <v>220</v>
      </c>
    </row>
    <row r="371" ht="15.75" customHeight="1">
      <c r="A371" s="5">
        <v>42542.0</v>
      </c>
      <c r="B371" s="1">
        <v>90.720001</v>
      </c>
      <c r="C371" s="1">
        <v>91.639999</v>
      </c>
      <c r="D371" s="1">
        <v>90.25</v>
      </c>
      <c r="E371" s="1">
        <v>91.529999</v>
      </c>
      <c r="F371" s="1">
        <v>71.269867</v>
      </c>
      <c r="G371" s="1">
        <v>8557500.0</v>
      </c>
      <c r="H371" s="6">
        <f t="shared" si="1"/>
        <v>0.004489543725</v>
      </c>
      <c r="J371" s="1">
        <v>369.0</v>
      </c>
      <c r="K371" s="8" t="s">
        <v>220</v>
      </c>
    </row>
    <row r="372" ht="15.75" customHeight="1">
      <c r="A372" s="5">
        <v>42543.0</v>
      </c>
      <c r="B372" s="1">
        <v>91.839996</v>
      </c>
      <c r="C372" s="1">
        <v>91.93</v>
      </c>
      <c r="D372" s="1">
        <v>91.010002</v>
      </c>
      <c r="E372" s="1">
        <v>91.169998</v>
      </c>
      <c r="F372" s="1">
        <v>70.989532</v>
      </c>
      <c r="G372" s="1">
        <v>8785400.0</v>
      </c>
      <c r="H372" s="6">
        <f t="shared" si="1"/>
        <v>-0.003941185817</v>
      </c>
      <c r="J372" s="1">
        <v>370.0</v>
      </c>
      <c r="K372" s="8" t="s">
        <v>220</v>
      </c>
    </row>
    <row r="373" ht="15.75" customHeight="1">
      <c r="A373" s="5">
        <v>42544.0</v>
      </c>
      <c r="B373" s="1">
        <v>91.93</v>
      </c>
      <c r="C373" s="1">
        <v>92.07</v>
      </c>
      <c r="D373" s="1">
        <v>91.190002</v>
      </c>
      <c r="E373" s="1">
        <v>91.800003</v>
      </c>
      <c r="F373" s="1">
        <v>71.480095</v>
      </c>
      <c r="G373" s="1">
        <v>9464500.0</v>
      </c>
      <c r="H373" s="6">
        <f t="shared" si="1"/>
        <v>0.006886589782</v>
      </c>
      <c r="J373" s="1">
        <v>371.0</v>
      </c>
      <c r="K373" s="8" t="s">
        <v>221</v>
      </c>
    </row>
    <row r="374" ht="15.75" customHeight="1">
      <c r="A374" s="5">
        <v>42545.0</v>
      </c>
      <c r="B374" s="1">
        <v>89.879997</v>
      </c>
      <c r="C374" s="1">
        <v>90.800003</v>
      </c>
      <c r="D374" s="1">
        <v>89.150002</v>
      </c>
      <c r="E374" s="1">
        <v>89.389999</v>
      </c>
      <c r="F374" s="1">
        <v>69.603546</v>
      </c>
      <c r="G374" s="1">
        <v>2.00105E7</v>
      </c>
      <c r="H374" s="6">
        <f t="shared" si="1"/>
        <v>-0.02660350502</v>
      </c>
      <c r="J374" s="1">
        <v>372.0</v>
      </c>
      <c r="K374" s="8" t="s">
        <v>221</v>
      </c>
    </row>
    <row r="375" ht="15.75" customHeight="1">
      <c r="A375" s="5">
        <v>42548.0</v>
      </c>
      <c r="B375" s="1">
        <v>88.900002</v>
      </c>
      <c r="C375" s="1">
        <v>89.099998</v>
      </c>
      <c r="D375" s="1">
        <v>88.110001</v>
      </c>
      <c r="E375" s="1">
        <v>88.860001</v>
      </c>
      <c r="F375" s="1">
        <v>69.190865</v>
      </c>
      <c r="G375" s="1">
        <v>1.41694E7</v>
      </c>
      <c r="H375" s="6">
        <f t="shared" si="1"/>
        <v>-0.005946669079</v>
      </c>
      <c r="J375" s="1">
        <v>373.0</v>
      </c>
      <c r="K375" s="8" t="s">
        <v>221</v>
      </c>
    </row>
    <row r="376" ht="15.75" customHeight="1">
      <c r="A376" s="5">
        <v>42549.0</v>
      </c>
      <c r="B376" s="1">
        <v>89.730003</v>
      </c>
      <c r="C376" s="1">
        <v>90.93</v>
      </c>
      <c r="D376" s="1">
        <v>89.519997</v>
      </c>
      <c r="E376" s="1">
        <v>90.910004</v>
      </c>
      <c r="F376" s="1">
        <v>70.787086</v>
      </c>
      <c r="G376" s="1">
        <v>1.32543E7</v>
      </c>
      <c r="H376" s="6">
        <f t="shared" si="1"/>
        <v>0.02280773769</v>
      </c>
      <c r="J376" s="1">
        <v>374.0</v>
      </c>
      <c r="K376" s="8" t="s">
        <v>222</v>
      </c>
    </row>
    <row r="377" ht="15.75" customHeight="1">
      <c r="A377" s="5">
        <v>42550.0</v>
      </c>
      <c r="B377" s="1">
        <v>91.410004</v>
      </c>
      <c r="C377" s="1">
        <v>92.699997</v>
      </c>
      <c r="D377" s="1">
        <v>91.120003</v>
      </c>
      <c r="E377" s="1">
        <v>92.459999</v>
      </c>
      <c r="F377" s="1">
        <v>71.993988</v>
      </c>
      <c r="G377" s="1">
        <v>1.39206E7</v>
      </c>
      <c r="H377" s="6">
        <f t="shared" si="1"/>
        <v>0.0169060326</v>
      </c>
      <c r="J377" s="1">
        <v>375.0</v>
      </c>
      <c r="K377" s="8" t="s">
        <v>222</v>
      </c>
    </row>
    <row r="378" ht="15.75" customHeight="1">
      <c r="A378" s="5">
        <v>42551.0</v>
      </c>
      <c r="B378" s="1">
        <v>92.330002</v>
      </c>
      <c r="C378" s="1">
        <v>93.830002</v>
      </c>
      <c r="D378" s="1">
        <v>92.300003</v>
      </c>
      <c r="E378" s="1">
        <v>93.739998</v>
      </c>
      <c r="F378" s="1">
        <v>72.990662</v>
      </c>
      <c r="G378" s="1">
        <v>1.40737E7</v>
      </c>
      <c r="H378" s="6">
        <f t="shared" si="1"/>
        <v>0.01374889963</v>
      </c>
      <c r="J378" s="1">
        <v>376.0</v>
      </c>
      <c r="K378" s="8" t="s">
        <v>222</v>
      </c>
    </row>
    <row r="379" ht="15.75" customHeight="1">
      <c r="A379" s="5">
        <v>42552.0</v>
      </c>
      <c r="B379" s="1">
        <v>93.360001</v>
      </c>
      <c r="C379" s="1">
        <v>93.980003</v>
      </c>
      <c r="D379" s="1">
        <v>93.07</v>
      </c>
      <c r="E379" s="1">
        <v>93.839996</v>
      </c>
      <c r="F379" s="1">
        <v>73.068527</v>
      </c>
      <c r="G379" s="1">
        <v>9946300.0</v>
      </c>
      <c r="H379" s="6">
        <f t="shared" si="1"/>
        <v>0.00106621169</v>
      </c>
      <c r="J379" s="1">
        <v>377.0</v>
      </c>
      <c r="K379" s="8" t="s">
        <v>222</v>
      </c>
    </row>
    <row r="380" ht="15.75" customHeight="1">
      <c r="A380" s="5">
        <v>42556.0</v>
      </c>
      <c r="B380" s="1">
        <v>93.120003</v>
      </c>
      <c r="C380" s="1">
        <v>93.599998</v>
      </c>
      <c r="D380" s="1">
        <v>92.25</v>
      </c>
      <c r="E380" s="1">
        <v>93.019997</v>
      </c>
      <c r="F380" s="1">
        <v>72.430031</v>
      </c>
      <c r="G380" s="1">
        <v>1.07441E7</v>
      </c>
      <c r="H380" s="6">
        <f t="shared" si="1"/>
        <v>-0.008776720641</v>
      </c>
      <c r="J380" s="1">
        <v>378.0</v>
      </c>
      <c r="K380" s="8" t="s">
        <v>222</v>
      </c>
    </row>
    <row r="381" ht="15.75" customHeight="1">
      <c r="A381" s="5">
        <v>42557.0</v>
      </c>
      <c r="B381" s="1">
        <v>93.349998</v>
      </c>
      <c r="C381" s="1">
        <v>94.120003</v>
      </c>
      <c r="D381" s="1">
        <v>92.440002</v>
      </c>
      <c r="E381" s="1">
        <v>94.089996</v>
      </c>
      <c r="F381" s="1">
        <v>73.263199</v>
      </c>
      <c r="G381" s="1">
        <v>1.31444E7</v>
      </c>
      <c r="H381" s="6">
        <f t="shared" si="1"/>
        <v>0.01143741658</v>
      </c>
      <c r="J381" s="1">
        <v>379.0</v>
      </c>
      <c r="K381" s="8" t="s">
        <v>222</v>
      </c>
    </row>
    <row r="382" ht="15.75" customHeight="1">
      <c r="A382" s="5">
        <v>42558.0</v>
      </c>
      <c r="B382" s="1">
        <v>94.339996</v>
      </c>
      <c r="C382" s="1">
        <v>94.489998</v>
      </c>
      <c r="D382" s="1">
        <v>92.349998</v>
      </c>
      <c r="E382" s="1">
        <v>92.959999</v>
      </c>
      <c r="F382" s="1">
        <v>72.383316</v>
      </c>
      <c r="G382" s="1">
        <v>1.22407E7</v>
      </c>
      <c r="H382" s="6">
        <f t="shared" si="1"/>
        <v>-0.01208259194</v>
      </c>
      <c r="J382" s="1">
        <v>380.0</v>
      </c>
      <c r="K382" s="8" t="s">
        <v>223</v>
      </c>
    </row>
    <row r="383" ht="15.75" customHeight="1">
      <c r="A383" s="5">
        <v>42559.0</v>
      </c>
      <c r="B383" s="1">
        <v>93.389999</v>
      </c>
      <c r="C383" s="1">
        <v>93.779999</v>
      </c>
      <c r="D383" s="1">
        <v>92.919998</v>
      </c>
      <c r="E383" s="1">
        <v>93.540001</v>
      </c>
      <c r="F383" s="1">
        <v>72.834946</v>
      </c>
      <c r="G383" s="1">
        <v>9807600.0</v>
      </c>
      <c r="H383" s="6">
        <f t="shared" si="1"/>
        <v>0.006220036652</v>
      </c>
      <c r="J383" s="1">
        <v>381.0</v>
      </c>
      <c r="K383" s="8" t="s">
        <v>223</v>
      </c>
    </row>
    <row r="384" ht="15.75" customHeight="1">
      <c r="A384" s="5">
        <v>42562.0</v>
      </c>
      <c r="B384" s="1">
        <v>93.75</v>
      </c>
      <c r="C384" s="1">
        <v>94.410004</v>
      </c>
      <c r="D384" s="1">
        <v>93.650002</v>
      </c>
      <c r="E384" s="1">
        <v>93.889999</v>
      </c>
      <c r="F384" s="1">
        <v>73.10746</v>
      </c>
      <c r="G384" s="1">
        <v>8335700.0</v>
      </c>
      <c r="H384" s="6">
        <f t="shared" si="1"/>
        <v>0.003734546034</v>
      </c>
      <c r="J384" s="1">
        <v>382.0</v>
      </c>
      <c r="K384" s="8" t="s">
        <v>223</v>
      </c>
    </row>
    <row r="385" ht="15.75" customHeight="1">
      <c r="A385" s="5">
        <v>42563.0</v>
      </c>
      <c r="B385" s="1">
        <v>94.669998</v>
      </c>
      <c r="C385" s="1">
        <v>94.949997</v>
      </c>
      <c r="D385" s="1">
        <v>94.089996</v>
      </c>
      <c r="E385" s="1">
        <v>94.949997</v>
      </c>
      <c r="F385" s="1">
        <v>73.932816</v>
      </c>
      <c r="G385" s="1">
        <v>9870800.0</v>
      </c>
      <c r="H385" s="6">
        <f t="shared" si="1"/>
        <v>0.0112263754</v>
      </c>
      <c r="J385" s="1">
        <v>383.0</v>
      </c>
      <c r="K385" s="8" t="s">
        <v>223</v>
      </c>
    </row>
    <row r="386" ht="15.75" customHeight="1">
      <c r="A386" s="5">
        <v>42564.0</v>
      </c>
      <c r="B386" s="1">
        <v>94.650002</v>
      </c>
      <c r="C386" s="1">
        <v>94.919998</v>
      </c>
      <c r="D386" s="1">
        <v>94.110001</v>
      </c>
      <c r="E386" s="1">
        <v>94.879997</v>
      </c>
      <c r="F386" s="1">
        <v>73.878319</v>
      </c>
      <c r="G386" s="1">
        <v>9458200.0</v>
      </c>
      <c r="H386" s="6">
        <f t="shared" si="1"/>
        <v>-0.0007373869698</v>
      </c>
      <c r="J386" s="1">
        <v>384.0</v>
      </c>
      <c r="K386" s="8" t="s">
        <v>224</v>
      </c>
    </row>
    <row r="387" ht="15.75" customHeight="1">
      <c r="A387" s="5">
        <v>42565.0</v>
      </c>
      <c r="B387" s="1">
        <v>95.050003</v>
      </c>
      <c r="C387" s="1">
        <v>95.529999</v>
      </c>
      <c r="D387" s="1">
        <v>94.620003</v>
      </c>
      <c r="E387" s="1">
        <v>94.949997</v>
      </c>
      <c r="F387" s="1">
        <v>73.932816</v>
      </c>
      <c r="G387" s="1">
        <v>9293500.0</v>
      </c>
      <c r="H387" s="6">
        <f t="shared" si="1"/>
        <v>0.0007373869698</v>
      </c>
      <c r="J387" s="1">
        <v>385.0</v>
      </c>
      <c r="K387" s="8" t="s">
        <v>224</v>
      </c>
    </row>
    <row r="388" ht="15.75" customHeight="1">
      <c r="A388" s="5">
        <v>42566.0</v>
      </c>
      <c r="B388" s="1">
        <v>95.440002</v>
      </c>
      <c r="C388" s="1">
        <v>95.550003</v>
      </c>
      <c r="D388" s="1">
        <v>94.639999</v>
      </c>
      <c r="E388" s="1">
        <v>95.120003</v>
      </c>
      <c r="F388" s="1">
        <v>74.065208</v>
      </c>
      <c r="G388" s="1">
        <v>1.03345E7</v>
      </c>
      <c r="H388" s="6">
        <f t="shared" si="1"/>
        <v>0.001789105445</v>
      </c>
      <c r="J388" s="1">
        <v>386.0</v>
      </c>
      <c r="K388" s="8" t="s">
        <v>224</v>
      </c>
    </row>
    <row r="389" ht="15.75" customHeight="1">
      <c r="A389" s="5">
        <v>42569.0</v>
      </c>
      <c r="B389" s="1">
        <v>94.919998</v>
      </c>
      <c r="C389" s="1">
        <v>95.150002</v>
      </c>
      <c r="D389" s="1">
        <v>94.400002</v>
      </c>
      <c r="E389" s="1">
        <v>94.82</v>
      </c>
      <c r="F389" s="1">
        <v>73.831596</v>
      </c>
      <c r="G389" s="1">
        <v>9865900.0</v>
      </c>
      <c r="H389" s="6">
        <f t="shared" si="1"/>
        <v>-0.003159124308</v>
      </c>
      <c r="J389" s="1">
        <v>387.0</v>
      </c>
      <c r="K389" s="8" t="s">
        <v>224</v>
      </c>
    </row>
    <row r="390" ht="15.75" customHeight="1">
      <c r="A390" s="5">
        <v>42570.0</v>
      </c>
      <c r="B390" s="1">
        <v>94.760002</v>
      </c>
      <c r="C390" s="1">
        <v>94.940002</v>
      </c>
      <c r="D390" s="1">
        <v>94.199997</v>
      </c>
      <c r="E390" s="1">
        <v>94.470001</v>
      </c>
      <c r="F390" s="1">
        <v>73.559082</v>
      </c>
      <c r="G390" s="1">
        <v>5901800.0</v>
      </c>
      <c r="H390" s="6">
        <f t="shared" si="1"/>
        <v>-0.003697850016</v>
      </c>
      <c r="J390" s="1">
        <v>388.0</v>
      </c>
      <c r="K390" s="8" t="s">
        <v>224</v>
      </c>
    </row>
    <row r="391" ht="15.75" customHeight="1">
      <c r="A391" s="5">
        <v>42571.0</v>
      </c>
      <c r="B391" s="1">
        <v>94.25</v>
      </c>
      <c r="C391" s="1">
        <v>94.419998</v>
      </c>
      <c r="D391" s="1">
        <v>93.800003</v>
      </c>
      <c r="E391" s="1">
        <v>93.93</v>
      </c>
      <c r="F391" s="1">
        <v>73.138618</v>
      </c>
      <c r="G391" s="1">
        <v>7383800.0</v>
      </c>
      <c r="H391" s="6">
        <f t="shared" si="1"/>
        <v>-0.005732402776</v>
      </c>
      <c r="J391" s="1">
        <v>389.0</v>
      </c>
      <c r="K391" s="8" t="s">
        <v>225</v>
      </c>
    </row>
    <row r="392" ht="15.75" customHeight="1">
      <c r="A392" s="5">
        <v>42572.0</v>
      </c>
      <c r="B392" s="1">
        <v>93.889999</v>
      </c>
      <c r="C392" s="1">
        <v>94.260002</v>
      </c>
      <c r="D392" s="1">
        <v>93.459999</v>
      </c>
      <c r="E392" s="1">
        <v>93.849998</v>
      </c>
      <c r="F392" s="1">
        <v>73.076324</v>
      </c>
      <c r="G392" s="1">
        <v>6854600.0</v>
      </c>
      <c r="H392" s="6">
        <f t="shared" si="1"/>
        <v>-0.0008520880687</v>
      </c>
      <c r="J392" s="1">
        <v>390.0</v>
      </c>
      <c r="K392" s="8" t="s">
        <v>225</v>
      </c>
    </row>
    <row r="393" ht="15.75" customHeight="1">
      <c r="A393" s="5">
        <v>42573.0</v>
      </c>
      <c r="B393" s="1">
        <v>94.110001</v>
      </c>
      <c r="C393" s="1">
        <v>94.290001</v>
      </c>
      <c r="D393" s="1">
        <v>93.720001</v>
      </c>
      <c r="E393" s="1">
        <v>94.010002</v>
      </c>
      <c r="F393" s="1">
        <v>73.200912</v>
      </c>
      <c r="G393" s="1">
        <v>7139700.0</v>
      </c>
      <c r="H393" s="6">
        <f t="shared" si="1"/>
        <v>0.001703450701</v>
      </c>
      <c r="J393" s="1">
        <v>391.0</v>
      </c>
      <c r="K393" s="8" t="s">
        <v>225</v>
      </c>
    </row>
    <row r="394" ht="15.75" customHeight="1">
      <c r="A394" s="5">
        <v>42576.0</v>
      </c>
      <c r="B394" s="1">
        <v>93.470001</v>
      </c>
      <c r="C394" s="1">
        <v>93.620003</v>
      </c>
      <c r="D394" s="1">
        <v>91.760002</v>
      </c>
      <c r="E394" s="1">
        <v>92.199997</v>
      </c>
      <c r="F394" s="1">
        <v>71.791542</v>
      </c>
      <c r="G394" s="1">
        <v>1.08459E7</v>
      </c>
      <c r="H394" s="6">
        <f t="shared" si="1"/>
        <v>-0.01944121023</v>
      </c>
      <c r="J394" s="1">
        <v>392.0</v>
      </c>
      <c r="K394" s="8" t="s">
        <v>225</v>
      </c>
    </row>
    <row r="395" ht="15.75" customHeight="1">
      <c r="A395" s="5">
        <v>42577.0</v>
      </c>
      <c r="B395" s="1">
        <v>91.629997</v>
      </c>
      <c r="C395" s="1">
        <v>92.029999</v>
      </c>
      <c r="D395" s="1">
        <v>91.110001</v>
      </c>
      <c r="E395" s="1">
        <v>91.529999</v>
      </c>
      <c r="F395" s="1">
        <v>71.269867</v>
      </c>
      <c r="G395" s="1">
        <v>1.21435E7</v>
      </c>
      <c r="H395" s="6">
        <f t="shared" si="1"/>
        <v>-0.007293054303</v>
      </c>
      <c r="J395" s="1">
        <v>393.0</v>
      </c>
      <c r="K395" s="8" t="s">
        <v>226</v>
      </c>
    </row>
    <row r="396" ht="15.75" customHeight="1">
      <c r="A396" s="5">
        <v>42578.0</v>
      </c>
      <c r="B396" s="1">
        <v>91.510002</v>
      </c>
      <c r="C396" s="1">
        <v>91.809998</v>
      </c>
      <c r="D396" s="1">
        <v>90.629997</v>
      </c>
      <c r="E396" s="1">
        <v>90.910004</v>
      </c>
      <c r="F396" s="1">
        <v>70.787086</v>
      </c>
      <c r="G396" s="1">
        <v>1.00379E7</v>
      </c>
      <c r="H396" s="6">
        <f t="shared" si="1"/>
        <v>-0.006797032437</v>
      </c>
      <c r="J396" s="1">
        <v>394.0</v>
      </c>
      <c r="K396" s="8" t="s">
        <v>226</v>
      </c>
    </row>
    <row r="397" ht="15.75" customHeight="1">
      <c r="A397" s="5">
        <v>42579.0</v>
      </c>
      <c r="B397" s="1">
        <v>90.540001</v>
      </c>
      <c r="C397" s="1">
        <v>90.730003</v>
      </c>
      <c r="D397" s="1">
        <v>89.610001</v>
      </c>
      <c r="E397" s="1">
        <v>90.199997</v>
      </c>
      <c r="F397" s="1">
        <v>70.234245</v>
      </c>
      <c r="G397" s="1">
        <v>1.24392E7</v>
      </c>
      <c r="H397" s="6">
        <f t="shared" si="1"/>
        <v>-0.007840570334</v>
      </c>
      <c r="J397" s="1">
        <v>395.0</v>
      </c>
      <c r="K397" s="8" t="s">
        <v>227</v>
      </c>
    </row>
    <row r="398" ht="15.75" customHeight="1">
      <c r="A398" s="5">
        <v>42580.0</v>
      </c>
      <c r="B398" s="1">
        <v>87.610001</v>
      </c>
      <c r="C398" s="1">
        <v>89.010002</v>
      </c>
      <c r="D398" s="1">
        <v>86.120003</v>
      </c>
      <c r="E398" s="1">
        <v>88.949997</v>
      </c>
      <c r="F398" s="1">
        <v>69.260933</v>
      </c>
      <c r="G398" s="1">
        <v>2.39281E7</v>
      </c>
      <c r="H398" s="6">
        <f t="shared" si="1"/>
        <v>-0.01395500274</v>
      </c>
      <c r="J398" s="1">
        <v>396.0</v>
      </c>
      <c r="K398" s="8" t="s">
        <v>227</v>
      </c>
    </row>
    <row r="399" ht="15.75" customHeight="1">
      <c r="A399" s="5">
        <v>42583.0</v>
      </c>
      <c r="B399" s="1">
        <v>88.080002</v>
      </c>
      <c r="C399" s="1">
        <v>88.150002</v>
      </c>
      <c r="D399" s="1">
        <v>85.589996</v>
      </c>
      <c r="E399" s="1">
        <v>85.860001</v>
      </c>
      <c r="F399" s="1">
        <v>66.854919</v>
      </c>
      <c r="G399" s="1">
        <v>2.29084E7</v>
      </c>
      <c r="H399" s="6">
        <f t="shared" si="1"/>
        <v>-0.03535612637</v>
      </c>
      <c r="J399" s="1">
        <v>397.0</v>
      </c>
      <c r="K399" s="8" t="s">
        <v>228</v>
      </c>
    </row>
    <row r="400" ht="15.75" customHeight="1">
      <c r="A400" s="5">
        <v>42584.0</v>
      </c>
      <c r="B400" s="1">
        <v>86.449997</v>
      </c>
      <c r="C400" s="1">
        <v>87.32</v>
      </c>
      <c r="D400" s="1">
        <v>85.580002</v>
      </c>
      <c r="E400" s="1">
        <v>87.040001</v>
      </c>
      <c r="F400" s="1">
        <v>67.77372</v>
      </c>
      <c r="G400" s="1">
        <v>1.89192E7</v>
      </c>
      <c r="H400" s="6">
        <f t="shared" si="1"/>
        <v>0.0136496257</v>
      </c>
      <c r="J400" s="1">
        <v>398.0</v>
      </c>
      <c r="K400" s="8" t="s">
        <v>228</v>
      </c>
    </row>
    <row r="401" ht="15.75" customHeight="1">
      <c r="A401" s="5">
        <v>42585.0</v>
      </c>
      <c r="B401" s="1">
        <v>87.010002</v>
      </c>
      <c r="C401" s="1">
        <v>87.489998</v>
      </c>
      <c r="D401" s="1">
        <v>86.599998</v>
      </c>
      <c r="E401" s="1">
        <v>87.489998</v>
      </c>
      <c r="F401" s="1">
        <v>68.124092</v>
      </c>
      <c r="G401" s="1">
        <v>1.46329E7</v>
      </c>
      <c r="H401" s="6">
        <f t="shared" si="1"/>
        <v>0.005156415268</v>
      </c>
      <c r="J401" s="1">
        <v>399.0</v>
      </c>
      <c r="K401" s="8" t="s">
        <v>228</v>
      </c>
    </row>
    <row r="402" ht="15.75" customHeight="1">
      <c r="A402" s="5">
        <v>42586.0</v>
      </c>
      <c r="B402" s="1">
        <v>87.5</v>
      </c>
      <c r="C402" s="1">
        <v>87.650002</v>
      </c>
      <c r="D402" s="1">
        <v>87.029999</v>
      </c>
      <c r="E402" s="1">
        <v>87.480003</v>
      </c>
      <c r="F402" s="1">
        <v>68.116341</v>
      </c>
      <c r="G402" s="1">
        <v>1.34514E7</v>
      </c>
      <c r="H402" s="6">
        <f t="shared" si="1"/>
        <v>-0.0001137841364</v>
      </c>
      <c r="J402" s="1">
        <v>400.0</v>
      </c>
      <c r="K402" s="8" t="s">
        <v>229</v>
      </c>
    </row>
    <row r="403" ht="15.75" customHeight="1">
      <c r="A403" s="5">
        <v>42587.0</v>
      </c>
      <c r="B403" s="1">
        <v>87.730003</v>
      </c>
      <c r="C403" s="1">
        <v>87.830002</v>
      </c>
      <c r="D403" s="1">
        <v>87.150002</v>
      </c>
      <c r="E403" s="1">
        <v>87.559998</v>
      </c>
      <c r="F403" s="1">
        <v>68.178604</v>
      </c>
      <c r="G403" s="1">
        <v>9617300.0</v>
      </c>
      <c r="H403" s="6">
        <f t="shared" si="1"/>
        <v>0.0009136509697</v>
      </c>
      <c r="J403" s="1">
        <v>401.0</v>
      </c>
      <c r="K403" s="8" t="s">
        <v>229</v>
      </c>
    </row>
    <row r="404" ht="15.75" customHeight="1">
      <c r="A404" s="5">
        <v>42590.0</v>
      </c>
      <c r="B404" s="1">
        <v>88.050003</v>
      </c>
      <c r="C404" s="1">
        <v>88.889999</v>
      </c>
      <c r="D404" s="1">
        <v>88.029999</v>
      </c>
      <c r="E404" s="1">
        <v>88.589996</v>
      </c>
      <c r="F404" s="1">
        <v>68.980629</v>
      </c>
      <c r="G404" s="1">
        <v>1.04927E7</v>
      </c>
      <c r="H404" s="6">
        <f t="shared" si="1"/>
        <v>0.01169493476</v>
      </c>
      <c r="J404" s="1">
        <v>402.0</v>
      </c>
      <c r="K404" s="8" t="s">
        <v>229</v>
      </c>
    </row>
    <row r="405" ht="15.75" customHeight="1">
      <c r="A405" s="5">
        <v>42591.0</v>
      </c>
      <c r="B405" s="1">
        <v>88.620003</v>
      </c>
      <c r="C405" s="1">
        <v>88.760002</v>
      </c>
      <c r="D405" s="1">
        <v>88.18</v>
      </c>
      <c r="E405" s="1">
        <v>88.699997</v>
      </c>
      <c r="F405" s="1">
        <v>69.066261</v>
      </c>
      <c r="G405" s="1">
        <v>9654600.0</v>
      </c>
      <c r="H405" s="6">
        <f t="shared" si="1"/>
        <v>0.001240622096</v>
      </c>
      <c r="J405" s="1">
        <v>403.0</v>
      </c>
      <c r="K405" s="8" t="s">
        <v>230</v>
      </c>
    </row>
    <row r="406" ht="15.75" customHeight="1">
      <c r="A406" s="5">
        <v>42592.0</v>
      </c>
      <c r="B406" s="1">
        <v>87.779999</v>
      </c>
      <c r="C406" s="1">
        <v>87.919998</v>
      </c>
      <c r="D406" s="1">
        <v>86.010002</v>
      </c>
      <c r="E406" s="1">
        <v>86.410004</v>
      </c>
      <c r="F406" s="1">
        <v>67.856934</v>
      </c>
      <c r="G406" s="1">
        <v>1.27148E7</v>
      </c>
      <c r="H406" s="6">
        <f t="shared" si="1"/>
        <v>-0.01766477107</v>
      </c>
      <c r="J406" s="1">
        <v>404.0</v>
      </c>
      <c r="K406" s="8" t="s">
        <v>230</v>
      </c>
    </row>
    <row r="407" ht="15.75" customHeight="1">
      <c r="A407" s="5">
        <v>42593.0</v>
      </c>
      <c r="B407" s="1">
        <v>86.690002</v>
      </c>
      <c r="C407" s="1">
        <v>87.269997</v>
      </c>
      <c r="D407" s="1">
        <v>86.260002</v>
      </c>
      <c r="E407" s="1">
        <v>86.720001</v>
      </c>
      <c r="F407" s="1">
        <v>68.100357</v>
      </c>
      <c r="G407" s="1">
        <v>1.1616E7</v>
      </c>
      <c r="H407" s="6">
        <f t="shared" si="1"/>
        <v>0.003580878353</v>
      </c>
      <c r="J407" s="1">
        <v>405.0</v>
      </c>
      <c r="K407" s="8" t="s">
        <v>230</v>
      </c>
    </row>
    <row r="408" ht="15.75" customHeight="1">
      <c r="A408" s="5">
        <v>42594.0</v>
      </c>
      <c r="B408" s="1">
        <v>86.959999</v>
      </c>
      <c r="C408" s="1">
        <v>87.980003</v>
      </c>
      <c r="D408" s="1">
        <v>86.900002</v>
      </c>
      <c r="E408" s="1">
        <v>87.849998</v>
      </c>
      <c r="F408" s="1">
        <v>68.98774</v>
      </c>
      <c r="G408" s="1">
        <v>9986900.0</v>
      </c>
      <c r="H408" s="6">
        <f t="shared" si="1"/>
        <v>0.01294635222</v>
      </c>
      <c r="J408" s="1">
        <v>406.0</v>
      </c>
      <c r="K408" s="8" t="s">
        <v>230</v>
      </c>
    </row>
    <row r="409" ht="15.75" customHeight="1">
      <c r="A409" s="5">
        <v>42597.0</v>
      </c>
      <c r="B409" s="1">
        <v>88.419998</v>
      </c>
      <c r="C409" s="1">
        <v>88.5</v>
      </c>
      <c r="D409" s="1">
        <v>87.639999</v>
      </c>
      <c r="E409" s="1">
        <v>87.809998</v>
      </c>
      <c r="F409" s="1">
        <v>68.956337</v>
      </c>
      <c r="G409" s="1">
        <v>6432600.0</v>
      </c>
      <c r="H409" s="6">
        <f t="shared" si="1"/>
        <v>-0.0004553004555</v>
      </c>
      <c r="J409" s="1">
        <v>407.0</v>
      </c>
      <c r="K409" s="8" t="s">
        <v>231</v>
      </c>
    </row>
    <row r="410" ht="15.75" customHeight="1">
      <c r="A410" s="5">
        <v>42598.0</v>
      </c>
      <c r="B410" s="1">
        <v>87.830002</v>
      </c>
      <c r="C410" s="1">
        <v>88.18</v>
      </c>
      <c r="D410" s="1">
        <v>87.370003</v>
      </c>
      <c r="E410" s="1">
        <v>87.919998</v>
      </c>
      <c r="F410" s="1">
        <v>69.042717</v>
      </c>
      <c r="G410" s="1">
        <v>6817900.0</v>
      </c>
      <c r="H410" s="6">
        <f t="shared" si="1"/>
        <v>0.001251892803</v>
      </c>
      <c r="J410" s="1">
        <v>408.0</v>
      </c>
      <c r="K410" s="8" t="s">
        <v>231</v>
      </c>
    </row>
    <row r="411" ht="15.75" customHeight="1">
      <c r="A411" s="5">
        <v>42599.0</v>
      </c>
      <c r="B411" s="1">
        <v>87.919998</v>
      </c>
      <c r="C411" s="1">
        <v>88.18</v>
      </c>
      <c r="D411" s="1">
        <v>87.660004</v>
      </c>
      <c r="E411" s="1">
        <v>88.110001</v>
      </c>
      <c r="F411" s="1">
        <v>69.191925</v>
      </c>
      <c r="G411" s="1">
        <v>7104600.0</v>
      </c>
      <c r="H411" s="6">
        <f t="shared" si="1"/>
        <v>0.002158765065</v>
      </c>
      <c r="J411" s="1">
        <v>409.0</v>
      </c>
      <c r="K411" s="8" t="s">
        <v>231</v>
      </c>
    </row>
    <row r="412" ht="15.75" customHeight="1">
      <c r="A412" s="5">
        <v>42600.0</v>
      </c>
      <c r="B412" s="1">
        <v>88.379997</v>
      </c>
      <c r="C412" s="1">
        <v>88.940002</v>
      </c>
      <c r="D412" s="1">
        <v>88.120003</v>
      </c>
      <c r="E412" s="1">
        <v>88.910004</v>
      </c>
      <c r="F412" s="1">
        <v>69.820168</v>
      </c>
      <c r="G412" s="1">
        <v>1.03427E7</v>
      </c>
      <c r="H412" s="6">
        <f t="shared" si="1"/>
        <v>0.009038742798</v>
      </c>
      <c r="J412" s="1">
        <v>410.0</v>
      </c>
      <c r="K412" s="8" t="s">
        <v>231</v>
      </c>
    </row>
    <row r="413" ht="15.75" customHeight="1">
      <c r="A413" s="5">
        <v>42601.0</v>
      </c>
      <c r="B413" s="1">
        <v>88.629997</v>
      </c>
      <c r="C413" s="1">
        <v>88.739998</v>
      </c>
      <c r="D413" s="1">
        <v>87.790001</v>
      </c>
      <c r="E413" s="1">
        <v>87.800003</v>
      </c>
      <c r="F413" s="1">
        <v>68.948494</v>
      </c>
      <c r="G413" s="1">
        <v>8615300.0</v>
      </c>
      <c r="H413" s="6">
        <f t="shared" si="1"/>
        <v>-0.01256314577</v>
      </c>
      <c r="J413" s="1">
        <v>411.0</v>
      </c>
      <c r="K413" s="8" t="s">
        <v>231</v>
      </c>
    </row>
    <row r="414" ht="15.75" customHeight="1">
      <c r="A414" s="5">
        <v>42604.0</v>
      </c>
      <c r="B414" s="1">
        <v>87.309998</v>
      </c>
      <c r="C414" s="1">
        <v>88.099998</v>
      </c>
      <c r="D414" s="1">
        <v>86.849998</v>
      </c>
      <c r="E414" s="1">
        <v>87.989998</v>
      </c>
      <c r="F414" s="1">
        <v>69.097672</v>
      </c>
      <c r="G414" s="1">
        <v>8235400.0</v>
      </c>
      <c r="H414" s="6">
        <f t="shared" si="1"/>
        <v>0.002161277816</v>
      </c>
      <c r="J414" s="1">
        <v>412.0</v>
      </c>
      <c r="K414" s="8" t="s">
        <v>231</v>
      </c>
    </row>
    <row r="415" ht="15.75" customHeight="1">
      <c r="A415" s="5">
        <v>42605.0</v>
      </c>
      <c r="B415" s="1">
        <v>87.839996</v>
      </c>
      <c r="C415" s="1">
        <v>88.019997</v>
      </c>
      <c r="D415" s="1">
        <v>87.559998</v>
      </c>
      <c r="E415" s="1">
        <v>87.720001</v>
      </c>
      <c r="F415" s="1">
        <v>68.885666</v>
      </c>
      <c r="G415" s="1">
        <v>6514800.0</v>
      </c>
      <c r="H415" s="6">
        <f t="shared" si="1"/>
        <v>-0.003072924165</v>
      </c>
      <c r="J415" s="1">
        <v>413.0</v>
      </c>
      <c r="K415" s="8" t="s">
        <v>231</v>
      </c>
    </row>
    <row r="416" ht="15.75" customHeight="1">
      <c r="A416" s="5">
        <v>42606.0</v>
      </c>
      <c r="B416" s="1">
        <v>87.5</v>
      </c>
      <c r="C416" s="1">
        <v>88.160004</v>
      </c>
      <c r="D416" s="1">
        <v>87.349998</v>
      </c>
      <c r="E416" s="1">
        <v>88.019997</v>
      </c>
      <c r="F416" s="1">
        <v>69.121246</v>
      </c>
      <c r="G416" s="1">
        <v>7985400.0</v>
      </c>
      <c r="H416" s="6">
        <f t="shared" si="1"/>
        <v>0.003414035216</v>
      </c>
      <c r="J416" s="1">
        <v>414.0</v>
      </c>
      <c r="K416" s="8" t="s">
        <v>232</v>
      </c>
    </row>
    <row r="417" ht="15.75" customHeight="1">
      <c r="A417" s="5">
        <v>42607.0</v>
      </c>
      <c r="B417" s="1">
        <v>88.019997</v>
      </c>
      <c r="C417" s="1">
        <v>88.029999</v>
      </c>
      <c r="D417" s="1">
        <v>87.239998</v>
      </c>
      <c r="E417" s="1">
        <v>87.459999</v>
      </c>
      <c r="F417" s="1">
        <v>68.681473</v>
      </c>
      <c r="G417" s="1">
        <v>6935300.0</v>
      </c>
      <c r="H417" s="6">
        <f t="shared" si="1"/>
        <v>-0.006382667863</v>
      </c>
      <c r="J417" s="1">
        <v>415.0</v>
      </c>
      <c r="K417" s="8" t="s">
        <v>232</v>
      </c>
    </row>
    <row r="418" ht="15.75" customHeight="1">
      <c r="A418" s="5">
        <v>42608.0</v>
      </c>
      <c r="B418" s="1">
        <v>87.629997</v>
      </c>
      <c r="C418" s="1">
        <v>88.110001</v>
      </c>
      <c r="D418" s="1">
        <v>87.0</v>
      </c>
      <c r="E418" s="1">
        <v>87.269997</v>
      </c>
      <c r="F418" s="1">
        <v>68.532272</v>
      </c>
      <c r="G418" s="1">
        <v>6474400.0</v>
      </c>
      <c r="H418" s="6">
        <f t="shared" si="1"/>
        <v>-0.002174724679</v>
      </c>
      <c r="J418" s="1">
        <v>416.0</v>
      </c>
      <c r="K418" s="8" t="s">
        <v>232</v>
      </c>
    </row>
    <row r="419" ht="15.75" customHeight="1">
      <c r="A419" s="5">
        <v>42611.0</v>
      </c>
      <c r="B419" s="1">
        <v>87.040001</v>
      </c>
      <c r="C419" s="1">
        <v>87.919998</v>
      </c>
      <c r="D419" s="1">
        <v>87.040001</v>
      </c>
      <c r="E419" s="1">
        <v>87.839996</v>
      </c>
      <c r="F419" s="1">
        <v>68.979904</v>
      </c>
      <c r="G419" s="1">
        <v>7027200.0</v>
      </c>
      <c r="H419" s="6">
        <f t="shared" si="1"/>
        <v>0.006510457388</v>
      </c>
      <c r="J419" s="1">
        <v>417.0</v>
      </c>
      <c r="K419" s="8" t="s">
        <v>232</v>
      </c>
    </row>
    <row r="420" ht="15.75" customHeight="1">
      <c r="A420" s="5">
        <v>42612.0</v>
      </c>
      <c r="B420" s="1">
        <v>87.870003</v>
      </c>
      <c r="C420" s="1">
        <v>88.25</v>
      </c>
      <c r="D420" s="1">
        <v>87.370003</v>
      </c>
      <c r="E420" s="1">
        <v>87.519997</v>
      </c>
      <c r="F420" s="1">
        <v>68.7286</v>
      </c>
      <c r="G420" s="1">
        <v>6441100.0</v>
      </c>
      <c r="H420" s="6">
        <f t="shared" si="1"/>
        <v>-0.003649800436</v>
      </c>
      <c r="J420" s="1">
        <v>418.0</v>
      </c>
      <c r="K420" s="8" t="s">
        <v>233</v>
      </c>
    </row>
    <row r="421" ht="15.75" customHeight="1">
      <c r="A421" s="5">
        <v>42613.0</v>
      </c>
      <c r="B421" s="1">
        <v>87.139999</v>
      </c>
      <c r="C421" s="1">
        <v>87.209999</v>
      </c>
      <c r="D421" s="1">
        <v>86.220001</v>
      </c>
      <c r="E421" s="1">
        <v>87.139999</v>
      </c>
      <c r="F421" s="1">
        <v>68.430183</v>
      </c>
      <c r="G421" s="1">
        <v>1.24914E7</v>
      </c>
      <c r="H421" s="6">
        <f t="shared" si="1"/>
        <v>-0.004351416137</v>
      </c>
      <c r="J421" s="1">
        <v>419.0</v>
      </c>
      <c r="K421" s="8" t="s">
        <v>233</v>
      </c>
    </row>
    <row r="422" ht="15.75" customHeight="1">
      <c r="A422" s="5">
        <v>42614.0</v>
      </c>
      <c r="B422" s="1">
        <v>86.720001</v>
      </c>
      <c r="C422" s="1">
        <v>86.839996</v>
      </c>
      <c r="D422" s="1">
        <v>86.089996</v>
      </c>
      <c r="E422" s="1">
        <v>86.839996</v>
      </c>
      <c r="F422" s="1">
        <v>68.194595</v>
      </c>
      <c r="G422" s="1">
        <v>8434700.0</v>
      </c>
      <c r="H422" s="6">
        <f t="shared" si="1"/>
        <v>-0.003448689717</v>
      </c>
      <c r="J422" s="1">
        <v>420.0</v>
      </c>
      <c r="K422" s="8" t="s">
        <v>233</v>
      </c>
    </row>
    <row r="423" ht="15.75" customHeight="1">
      <c r="A423" s="5">
        <v>42615.0</v>
      </c>
      <c r="B423" s="1">
        <v>87.419998</v>
      </c>
      <c r="C423" s="1">
        <v>87.580002</v>
      </c>
      <c r="D423" s="1">
        <v>86.93</v>
      </c>
      <c r="E423" s="1">
        <v>87.419998</v>
      </c>
      <c r="F423" s="1">
        <v>68.650063</v>
      </c>
      <c r="G423" s="1">
        <v>7099600.0</v>
      </c>
      <c r="H423" s="6">
        <f t="shared" si="1"/>
        <v>0.006656740403</v>
      </c>
      <c r="J423" s="1">
        <v>421.0</v>
      </c>
      <c r="K423" s="8" t="s">
        <v>233</v>
      </c>
    </row>
    <row r="424" ht="15.75" customHeight="1">
      <c r="A424" s="5">
        <v>42619.0</v>
      </c>
      <c r="B424" s="1">
        <v>87.839996</v>
      </c>
      <c r="C424" s="1">
        <v>88.639999</v>
      </c>
      <c r="D424" s="1">
        <v>87.660004</v>
      </c>
      <c r="E424" s="1">
        <v>88.57</v>
      </c>
      <c r="F424" s="1">
        <v>69.553139</v>
      </c>
      <c r="G424" s="1">
        <v>9851200.0</v>
      </c>
      <c r="H424" s="6">
        <f t="shared" si="1"/>
        <v>0.01306900044</v>
      </c>
      <c r="J424" s="1">
        <v>422.0</v>
      </c>
      <c r="K424" s="8" t="s">
        <v>233</v>
      </c>
    </row>
    <row r="425" ht="15.75" customHeight="1">
      <c r="A425" s="5">
        <v>42620.0</v>
      </c>
      <c r="B425" s="1">
        <v>88.650002</v>
      </c>
      <c r="C425" s="1">
        <v>88.669998</v>
      </c>
      <c r="D425" s="1">
        <v>87.970001</v>
      </c>
      <c r="E425" s="1">
        <v>88.239998</v>
      </c>
      <c r="F425" s="1">
        <v>69.294006</v>
      </c>
      <c r="G425" s="1">
        <v>7470400.0</v>
      </c>
      <c r="H425" s="6">
        <f t="shared" si="1"/>
        <v>-0.0037326414</v>
      </c>
      <c r="J425" s="1">
        <v>423.0</v>
      </c>
      <c r="K425" s="8" t="s">
        <v>233</v>
      </c>
    </row>
    <row r="426" ht="15.75" customHeight="1">
      <c r="A426" s="5">
        <v>42621.0</v>
      </c>
      <c r="B426" s="1">
        <v>88.550003</v>
      </c>
      <c r="C426" s="1">
        <v>89.370003</v>
      </c>
      <c r="D426" s="1">
        <v>88.040001</v>
      </c>
      <c r="E426" s="1">
        <v>89.050003</v>
      </c>
      <c r="F426" s="1">
        <v>69.930092</v>
      </c>
      <c r="G426" s="1">
        <v>9579500.0</v>
      </c>
      <c r="H426" s="6">
        <f t="shared" si="1"/>
        <v>0.009137648368</v>
      </c>
      <c r="J426" s="1">
        <v>424.0</v>
      </c>
      <c r="K426" s="8" t="s">
        <v>233</v>
      </c>
    </row>
    <row r="427" ht="15.75" customHeight="1">
      <c r="A427" s="5">
        <v>42622.0</v>
      </c>
      <c r="B427" s="1">
        <v>88.660004</v>
      </c>
      <c r="C427" s="1">
        <v>88.660004</v>
      </c>
      <c r="D427" s="1">
        <v>86.800003</v>
      </c>
      <c r="E427" s="1">
        <v>86.839996</v>
      </c>
      <c r="F427" s="1">
        <v>68.194595</v>
      </c>
      <c r="G427" s="1">
        <v>1.28202E7</v>
      </c>
      <c r="H427" s="6">
        <f t="shared" si="1"/>
        <v>-0.02513074781</v>
      </c>
      <c r="J427" s="1">
        <v>425.0</v>
      </c>
      <c r="K427" s="8" t="s">
        <v>234</v>
      </c>
    </row>
    <row r="428" ht="15.75" customHeight="1">
      <c r="A428" s="5">
        <v>42625.0</v>
      </c>
      <c r="B428" s="1">
        <v>86.779999</v>
      </c>
      <c r="C428" s="1">
        <v>87.709999</v>
      </c>
      <c r="D428" s="1">
        <v>86.629997</v>
      </c>
      <c r="E428" s="1">
        <v>87.290001</v>
      </c>
      <c r="F428" s="1">
        <v>68.547989</v>
      </c>
      <c r="G428" s="1">
        <v>1.0889E7</v>
      </c>
      <c r="H428" s="6">
        <f t="shared" si="1"/>
        <v>0.005168759818</v>
      </c>
      <c r="J428" s="1">
        <v>426.0</v>
      </c>
      <c r="K428" s="8" t="s">
        <v>234</v>
      </c>
    </row>
    <row r="429" ht="15.75" customHeight="1">
      <c r="A429" s="5">
        <v>42626.0</v>
      </c>
      <c r="B429" s="1">
        <v>86.459999</v>
      </c>
      <c r="C429" s="1">
        <v>86.470001</v>
      </c>
      <c r="D429" s="1">
        <v>85.080002</v>
      </c>
      <c r="E429" s="1">
        <v>85.209999</v>
      </c>
      <c r="F429" s="1">
        <v>66.914574</v>
      </c>
      <c r="G429" s="1">
        <v>1.32143E7</v>
      </c>
      <c r="H429" s="6">
        <f t="shared" si="1"/>
        <v>-0.02411727838</v>
      </c>
      <c r="J429" s="1">
        <v>427.0</v>
      </c>
      <c r="K429" s="8" t="s">
        <v>234</v>
      </c>
    </row>
    <row r="430" ht="15.75" customHeight="1">
      <c r="A430" s="5">
        <v>42627.0</v>
      </c>
      <c r="B430" s="1">
        <v>85.040001</v>
      </c>
      <c r="C430" s="1">
        <v>85.830002</v>
      </c>
      <c r="D430" s="1">
        <v>84.269997</v>
      </c>
      <c r="E430" s="1">
        <v>84.599998</v>
      </c>
      <c r="F430" s="1">
        <v>66.435547</v>
      </c>
      <c r="G430" s="1">
        <v>1.3957E7</v>
      </c>
      <c r="H430" s="6">
        <f t="shared" si="1"/>
        <v>-0.007184531321</v>
      </c>
      <c r="J430" s="1">
        <v>428.0</v>
      </c>
      <c r="K430" s="8" t="s">
        <v>234</v>
      </c>
    </row>
    <row r="431" ht="15.75" customHeight="1">
      <c r="A431" s="5">
        <v>42628.0</v>
      </c>
      <c r="B431" s="1">
        <v>84.669998</v>
      </c>
      <c r="C431" s="1">
        <v>85.650002</v>
      </c>
      <c r="D431" s="1">
        <v>84.519997</v>
      </c>
      <c r="E431" s="1">
        <v>85.080002</v>
      </c>
      <c r="F431" s="1">
        <v>66.812485</v>
      </c>
      <c r="G431" s="1">
        <v>9062600.0</v>
      </c>
      <c r="H431" s="6">
        <f t="shared" si="1"/>
        <v>0.005657704655</v>
      </c>
      <c r="J431" s="1">
        <v>429.0</v>
      </c>
      <c r="K431" s="8" t="s">
        <v>234</v>
      </c>
    </row>
    <row r="432" ht="15.75" customHeight="1">
      <c r="A432" s="5">
        <v>42629.0</v>
      </c>
      <c r="B432" s="1">
        <v>84.510002</v>
      </c>
      <c r="C432" s="1">
        <v>85.050003</v>
      </c>
      <c r="D432" s="1">
        <v>83.559998</v>
      </c>
      <c r="E432" s="1">
        <v>84.029999</v>
      </c>
      <c r="F432" s="1">
        <v>65.987915</v>
      </c>
      <c r="G432" s="1">
        <v>2.15384E7</v>
      </c>
      <c r="H432" s="6">
        <f t="shared" si="1"/>
        <v>-0.01241834508</v>
      </c>
      <c r="J432" s="1">
        <v>430.0</v>
      </c>
      <c r="K432" s="8" t="s">
        <v>234</v>
      </c>
    </row>
    <row r="433" ht="15.75" customHeight="1">
      <c r="A433" s="5">
        <v>42632.0</v>
      </c>
      <c r="B433" s="1">
        <v>84.580002</v>
      </c>
      <c r="C433" s="1">
        <v>84.620003</v>
      </c>
      <c r="D433" s="1">
        <v>83.809998</v>
      </c>
      <c r="E433" s="1">
        <v>83.830002</v>
      </c>
      <c r="F433" s="1">
        <v>65.830872</v>
      </c>
      <c r="G433" s="1">
        <v>7929100.0</v>
      </c>
      <c r="H433" s="6">
        <f t="shared" si="1"/>
        <v>-0.002382711567</v>
      </c>
      <c r="J433" s="1">
        <v>431.0</v>
      </c>
      <c r="K433" s="8" t="s">
        <v>234</v>
      </c>
    </row>
    <row r="434" ht="15.75" customHeight="1">
      <c r="A434" s="5">
        <v>42633.0</v>
      </c>
      <c r="B434" s="1">
        <v>83.730003</v>
      </c>
      <c r="C434" s="1">
        <v>83.949997</v>
      </c>
      <c r="D434" s="1">
        <v>82.540001</v>
      </c>
      <c r="E434" s="1">
        <v>82.540001</v>
      </c>
      <c r="F434" s="1">
        <v>64.817856</v>
      </c>
      <c r="G434" s="1">
        <v>1.7522E7</v>
      </c>
      <c r="H434" s="6">
        <f t="shared" si="1"/>
        <v>-0.01550778668</v>
      </c>
      <c r="J434" s="1">
        <v>432.0</v>
      </c>
      <c r="K434" s="8" t="s">
        <v>235</v>
      </c>
    </row>
    <row r="435" ht="15.75" customHeight="1">
      <c r="A435" s="5">
        <v>42634.0</v>
      </c>
      <c r="B435" s="1">
        <v>82.82</v>
      </c>
      <c r="C435" s="1">
        <v>83.620003</v>
      </c>
      <c r="D435" s="1">
        <v>82.309998</v>
      </c>
      <c r="E435" s="1">
        <v>83.300003</v>
      </c>
      <c r="F435" s="1">
        <v>65.414665</v>
      </c>
      <c r="G435" s="1">
        <v>1.50559E7</v>
      </c>
      <c r="H435" s="6">
        <f t="shared" si="1"/>
        <v>0.009165347845</v>
      </c>
      <c r="J435" s="1">
        <v>433.0</v>
      </c>
      <c r="K435" s="8" t="s">
        <v>235</v>
      </c>
    </row>
    <row r="436" ht="15.75" customHeight="1">
      <c r="A436" s="5">
        <v>42635.0</v>
      </c>
      <c r="B436" s="1">
        <v>84.279999</v>
      </c>
      <c r="C436" s="1">
        <v>84.550003</v>
      </c>
      <c r="D436" s="1">
        <v>83.379997</v>
      </c>
      <c r="E436" s="1">
        <v>83.540001</v>
      </c>
      <c r="F436" s="1">
        <v>65.603134</v>
      </c>
      <c r="G436" s="1">
        <v>1.07385E7</v>
      </c>
      <c r="H436" s="6">
        <f t="shared" si="1"/>
        <v>0.002877000399</v>
      </c>
      <c r="J436" s="1">
        <v>434.0</v>
      </c>
      <c r="K436" s="8" t="s">
        <v>235</v>
      </c>
    </row>
    <row r="437" ht="15.75" customHeight="1">
      <c r="A437" s="5">
        <v>42636.0</v>
      </c>
      <c r="B437" s="1">
        <v>82.68</v>
      </c>
      <c r="C437" s="1">
        <v>84.309998</v>
      </c>
      <c r="D437" s="1">
        <v>82.589996</v>
      </c>
      <c r="E437" s="1">
        <v>83.449997</v>
      </c>
      <c r="F437" s="1">
        <v>65.532463</v>
      </c>
      <c r="G437" s="1">
        <v>1.26671E7</v>
      </c>
      <c r="H437" s="6">
        <f t="shared" si="1"/>
        <v>-0.001077831016</v>
      </c>
      <c r="J437" s="1">
        <v>435.0</v>
      </c>
      <c r="K437" s="8" t="s">
        <v>235</v>
      </c>
    </row>
    <row r="438" ht="15.75" customHeight="1">
      <c r="A438" s="5">
        <v>42639.0</v>
      </c>
      <c r="B438" s="1">
        <v>83.519997</v>
      </c>
      <c r="C438" s="1">
        <v>84.5</v>
      </c>
      <c r="D438" s="1">
        <v>82.93</v>
      </c>
      <c r="E438" s="1">
        <v>83.059998</v>
      </c>
      <c r="F438" s="1">
        <v>65.226196</v>
      </c>
      <c r="G438" s="1">
        <v>1.08603E7</v>
      </c>
      <c r="H438" s="6">
        <f t="shared" si="1"/>
        <v>-0.004684470802</v>
      </c>
      <c r="J438" s="1">
        <v>436.0</v>
      </c>
      <c r="K438" s="8" t="s">
        <v>236</v>
      </c>
    </row>
    <row r="439" ht="15.75" customHeight="1">
      <c r="A439" s="5">
        <v>42640.0</v>
      </c>
      <c r="B439" s="1">
        <v>82.589996</v>
      </c>
      <c r="C439" s="1">
        <v>83.339996</v>
      </c>
      <c r="D439" s="1">
        <v>82.290001</v>
      </c>
      <c r="E439" s="1">
        <v>83.239998</v>
      </c>
      <c r="F439" s="1">
        <v>65.367546</v>
      </c>
      <c r="G439" s="1">
        <v>9595000.0</v>
      </c>
      <c r="H439" s="6">
        <f t="shared" si="1"/>
        <v>0.002164729382</v>
      </c>
      <c r="J439" s="1">
        <v>437.0</v>
      </c>
      <c r="K439" s="8" t="s">
        <v>236</v>
      </c>
    </row>
    <row r="440" ht="15.75" customHeight="1">
      <c r="A440" s="5">
        <v>42641.0</v>
      </c>
      <c r="B440" s="1">
        <v>83.459999</v>
      </c>
      <c r="C440" s="1">
        <v>87.230003</v>
      </c>
      <c r="D440" s="1">
        <v>83.339996</v>
      </c>
      <c r="E440" s="1">
        <v>86.900002</v>
      </c>
      <c r="F440" s="1">
        <v>68.241722</v>
      </c>
      <c r="G440" s="1">
        <v>2.81179E7</v>
      </c>
      <c r="H440" s="6">
        <f t="shared" si="1"/>
        <v>0.04303024057</v>
      </c>
      <c r="J440" s="1">
        <v>438.0</v>
      </c>
      <c r="K440" s="8" t="s">
        <v>236</v>
      </c>
    </row>
    <row r="441" ht="15.75" customHeight="1">
      <c r="A441" s="5">
        <v>42642.0</v>
      </c>
      <c r="B441" s="1">
        <v>86.970001</v>
      </c>
      <c r="C441" s="1">
        <v>87.199997</v>
      </c>
      <c r="D441" s="1">
        <v>85.68</v>
      </c>
      <c r="E441" s="1">
        <v>86.459999</v>
      </c>
      <c r="F441" s="1">
        <v>67.896187</v>
      </c>
      <c r="G441" s="1">
        <v>1.90829E7</v>
      </c>
      <c r="H441" s="6">
        <f t="shared" si="1"/>
        <v>-0.005076260456</v>
      </c>
      <c r="J441" s="1">
        <v>439.0</v>
      </c>
      <c r="K441" s="8" t="s">
        <v>237</v>
      </c>
    </row>
    <row r="442" ht="15.75" customHeight="1">
      <c r="A442" s="5">
        <v>42643.0</v>
      </c>
      <c r="B442" s="1">
        <v>86.839996</v>
      </c>
      <c r="C442" s="1">
        <v>87.809998</v>
      </c>
      <c r="D442" s="1">
        <v>86.650002</v>
      </c>
      <c r="E442" s="1">
        <v>87.279999</v>
      </c>
      <c r="F442" s="1">
        <v>68.540138</v>
      </c>
      <c r="G442" s="1">
        <v>1.59615E7</v>
      </c>
      <c r="H442" s="6">
        <f t="shared" si="1"/>
        <v>0.009439652991</v>
      </c>
      <c r="J442" s="1">
        <v>440.0</v>
      </c>
      <c r="K442" s="8" t="s">
        <v>237</v>
      </c>
    </row>
    <row r="443" ht="15.75" customHeight="1">
      <c r="A443" s="5">
        <v>42646.0</v>
      </c>
      <c r="B443" s="1">
        <v>86.940002</v>
      </c>
      <c r="C443" s="1">
        <v>87.199997</v>
      </c>
      <c r="D443" s="1">
        <v>86.540001</v>
      </c>
      <c r="E443" s="1">
        <v>87.050003</v>
      </c>
      <c r="F443" s="1">
        <v>68.359528</v>
      </c>
      <c r="G443" s="1">
        <v>7111200.0</v>
      </c>
      <c r="H443" s="6">
        <f t="shared" si="1"/>
        <v>-0.002638576266</v>
      </c>
      <c r="J443" s="1">
        <v>441.0</v>
      </c>
      <c r="K443" s="8" t="s">
        <v>237</v>
      </c>
    </row>
    <row r="444" ht="15.75" customHeight="1">
      <c r="A444" s="5">
        <v>42647.0</v>
      </c>
      <c r="B444" s="1">
        <v>87.379997</v>
      </c>
      <c r="C444" s="1">
        <v>87.5</v>
      </c>
      <c r="D444" s="1">
        <v>86.07</v>
      </c>
      <c r="E444" s="1">
        <v>86.25</v>
      </c>
      <c r="F444" s="1">
        <v>67.731277</v>
      </c>
      <c r="G444" s="1">
        <v>8222000.0</v>
      </c>
      <c r="H444" s="6">
        <f t="shared" si="1"/>
        <v>-0.009232886278</v>
      </c>
      <c r="J444" s="1">
        <v>442.0</v>
      </c>
      <c r="K444" s="8" t="s">
        <v>238</v>
      </c>
    </row>
    <row r="445" ht="15.75" customHeight="1">
      <c r="A445" s="5">
        <v>42648.0</v>
      </c>
      <c r="B445" s="1">
        <v>86.830002</v>
      </c>
      <c r="C445" s="1">
        <v>87.169998</v>
      </c>
      <c r="D445" s="1">
        <v>86.699997</v>
      </c>
      <c r="E445" s="1">
        <v>87.0</v>
      </c>
      <c r="F445" s="1">
        <v>68.320244</v>
      </c>
      <c r="G445" s="1">
        <v>8796200.0</v>
      </c>
      <c r="H445" s="6">
        <f t="shared" si="1"/>
        <v>0.008658053579</v>
      </c>
      <c r="J445" s="1">
        <v>443.0</v>
      </c>
      <c r="K445" s="8" t="s">
        <v>238</v>
      </c>
    </row>
    <row r="446" ht="15.75" customHeight="1">
      <c r="A446" s="5">
        <v>42649.0</v>
      </c>
      <c r="B446" s="1">
        <v>87.25</v>
      </c>
      <c r="C446" s="1">
        <v>87.470001</v>
      </c>
      <c r="D446" s="1">
        <v>86.440002</v>
      </c>
      <c r="E446" s="1">
        <v>87.040001</v>
      </c>
      <c r="F446" s="1">
        <v>68.351662</v>
      </c>
      <c r="G446" s="1">
        <v>7718300.0</v>
      </c>
      <c r="H446" s="6">
        <f t="shared" si="1"/>
        <v>0.0004597579923</v>
      </c>
      <c r="J446" s="1">
        <v>444.0</v>
      </c>
      <c r="K446" s="8" t="s">
        <v>238</v>
      </c>
    </row>
    <row r="447" ht="15.75" customHeight="1">
      <c r="A447" s="5">
        <v>42650.0</v>
      </c>
      <c r="B447" s="1">
        <v>86.949997</v>
      </c>
      <c r="C447" s="1">
        <v>87.400002</v>
      </c>
      <c r="D447" s="1">
        <v>86.419998</v>
      </c>
      <c r="E447" s="1">
        <v>86.739998</v>
      </c>
      <c r="F447" s="1">
        <v>68.116051</v>
      </c>
      <c r="G447" s="1">
        <v>6614900.0</v>
      </c>
      <c r="H447" s="6">
        <f t="shared" si="1"/>
        <v>-0.003452996008</v>
      </c>
      <c r="J447" s="1">
        <v>445.0</v>
      </c>
      <c r="K447" s="8" t="s">
        <v>238</v>
      </c>
    </row>
    <row r="448" ht="15.75" customHeight="1">
      <c r="A448" s="5">
        <v>42653.0</v>
      </c>
      <c r="B448" s="1">
        <v>87.540001</v>
      </c>
      <c r="C448" s="1">
        <v>88.669998</v>
      </c>
      <c r="D448" s="1">
        <v>87.510002</v>
      </c>
      <c r="E448" s="1">
        <v>88.440002</v>
      </c>
      <c r="F448" s="1">
        <v>69.45105</v>
      </c>
      <c r="G448" s="1">
        <v>1.006E7</v>
      </c>
      <c r="H448" s="6">
        <f t="shared" si="1"/>
        <v>0.01940930499</v>
      </c>
      <c r="J448" s="1">
        <v>446.0</v>
      </c>
      <c r="K448" s="8" t="s">
        <v>238</v>
      </c>
    </row>
    <row r="449" ht="15.75" customHeight="1">
      <c r="A449" s="5">
        <v>42654.0</v>
      </c>
      <c r="B449" s="1">
        <v>88.080002</v>
      </c>
      <c r="C449" s="1">
        <v>88.190002</v>
      </c>
      <c r="D449" s="1">
        <v>87.300003</v>
      </c>
      <c r="E449" s="1">
        <v>87.739998</v>
      </c>
      <c r="F449" s="1">
        <v>68.901352</v>
      </c>
      <c r="G449" s="1">
        <v>9309000.0</v>
      </c>
      <c r="H449" s="6">
        <f t="shared" si="1"/>
        <v>-0.007946387408</v>
      </c>
      <c r="J449" s="1">
        <v>447.0</v>
      </c>
      <c r="K449" s="8" t="s">
        <v>239</v>
      </c>
    </row>
    <row r="450" ht="15.75" customHeight="1">
      <c r="A450" s="5">
        <v>42655.0</v>
      </c>
      <c r="B450" s="1">
        <v>87.220001</v>
      </c>
      <c r="C450" s="1">
        <v>87.720001</v>
      </c>
      <c r="D450" s="1">
        <v>86.669998</v>
      </c>
      <c r="E450" s="1">
        <v>87.129997</v>
      </c>
      <c r="F450" s="1">
        <v>68.422325</v>
      </c>
      <c r="G450" s="1">
        <v>8172600.0</v>
      </c>
      <c r="H450" s="6">
        <f t="shared" si="1"/>
        <v>-0.006976640204</v>
      </c>
      <c r="J450" s="1">
        <v>448.0</v>
      </c>
      <c r="K450" s="8" t="s">
        <v>239</v>
      </c>
    </row>
    <row r="451" ht="15.75" customHeight="1">
      <c r="A451" s="5">
        <v>42656.0</v>
      </c>
      <c r="B451" s="1">
        <v>86.349998</v>
      </c>
      <c r="C451" s="1">
        <v>86.870003</v>
      </c>
      <c r="D451" s="1">
        <v>85.43</v>
      </c>
      <c r="E451" s="1">
        <v>86.559998</v>
      </c>
      <c r="F451" s="1">
        <v>67.974724</v>
      </c>
      <c r="G451" s="1">
        <v>9890300.0</v>
      </c>
      <c r="H451" s="6">
        <f t="shared" si="1"/>
        <v>-0.00656323007</v>
      </c>
      <c r="J451" s="1">
        <v>449.0</v>
      </c>
      <c r="K451" s="8" t="s">
        <v>239</v>
      </c>
    </row>
    <row r="452" ht="15.75" customHeight="1">
      <c r="A452" s="5">
        <v>42657.0</v>
      </c>
      <c r="B452" s="1">
        <v>87.190002</v>
      </c>
      <c r="C452" s="1">
        <v>87.540001</v>
      </c>
      <c r="D452" s="1">
        <v>86.480003</v>
      </c>
      <c r="E452" s="1">
        <v>86.540001</v>
      </c>
      <c r="F452" s="1">
        <v>67.959015</v>
      </c>
      <c r="G452" s="1">
        <v>7991700.0</v>
      </c>
      <c r="H452" s="6">
        <f t="shared" si="1"/>
        <v>-0.0002311273152</v>
      </c>
      <c r="J452" s="1">
        <v>450.0</v>
      </c>
      <c r="K452" s="8" t="s">
        <v>239</v>
      </c>
    </row>
    <row r="453" ht="15.75" customHeight="1">
      <c r="A453" s="5">
        <v>42660.0</v>
      </c>
      <c r="B453" s="1">
        <v>86.480003</v>
      </c>
      <c r="C453" s="1">
        <v>86.790001</v>
      </c>
      <c r="D453" s="1">
        <v>86.07</v>
      </c>
      <c r="E453" s="1">
        <v>86.540001</v>
      </c>
      <c r="F453" s="1">
        <v>67.959015</v>
      </c>
      <c r="G453" s="1">
        <v>7263100.0</v>
      </c>
      <c r="H453" s="6">
        <f t="shared" si="1"/>
        <v>0</v>
      </c>
      <c r="J453" s="1">
        <v>451.0</v>
      </c>
      <c r="K453" s="8" t="s">
        <v>239</v>
      </c>
    </row>
    <row r="454" ht="15.75" customHeight="1">
      <c r="A454" s="5">
        <v>42661.0</v>
      </c>
      <c r="B454" s="1">
        <v>87.169998</v>
      </c>
      <c r="C454" s="1">
        <v>87.330002</v>
      </c>
      <c r="D454" s="1">
        <v>86.379997</v>
      </c>
      <c r="E454" s="1">
        <v>86.769997</v>
      </c>
      <c r="F454" s="1">
        <v>68.139633</v>
      </c>
      <c r="G454" s="1">
        <v>5429300.0</v>
      </c>
      <c r="H454" s="6">
        <f t="shared" si="1"/>
        <v>0.002654223369</v>
      </c>
      <c r="J454" s="1">
        <v>452.0</v>
      </c>
      <c r="K454" s="8" t="s">
        <v>240</v>
      </c>
    </row>
    <row r="455" ht="15.75" customHeight="1">
      <c r="A455" s="5">
        <v>42662.0</v>
      </c>
      <c r="B455" s="1">
        <v>87.190002</v>
      </c>
      <c r="C455" s="1">
        <v>87.849998</v>
      </c>
      <c r="D455" s="1">
        <v>86.879997</v>
      </c>
      <c r="E455" s="1">
        <v>87.169998</v>
      </c>
      <c r="F455" s="1">
        <v>68.453758</v>
      </c>
      <c r="G455" s="1">
        <v>9373400.0</v>
      </c>
      <c r="H455" s="6">
        <f t="shared" si="1"/>
        <v>0.004599425367</v>
      </c>
      <c r="J455" s="1">
        <v>453.0</v>
      </c>
      <c r="K455" s="8" t="s">
        <v>240</v>
      </c>
    </row>
    <row r="456" ht="15.75" customHeight="1">
      <c r="A456" s="5">
        <v>42663.0</v>
      </c>
      <c r="B456" s="1">
        <v>86.790001</v>
      </c>
      <c r="C456" s="1">
        <v>87.5</v>
      </c>
      <c r="D456" s="1">
        <v>86.599998</v>
      </c>
      <c r="E456" s="1">
        <v>87.209999</v>
      </c>
      <c r="F456" s="1">
        <v>68.485146</v>
      </c>
      <c r="G456" s="1">
        <v>6866900.0</v>
      </c>
      <c r="H456" s="6">
        <f t="shared" si="1"/>
        <v>0.0004584234229</v>
      </c>
      <c r="J456" s="1">
        <v>454.0</v>
      </c>
      <c r="K456" s="8" t="s">
        <v>240</v>
      </c>
    </row>
    <row r="457" ht="15.75" customHeight="1">
      <c r="A457" s="5">
        <v>42664.0</v>
      </c>
      <c r="B457" s="1">
        <v>86.419998</v>
      </c>
      <c r="C457" s="1">
        <v>86.82</v>
      </c>
      <c r="D457" s="1">
        <v>85.699997</v>
      </c>
      <c r="E457" s="1">
        <v>86.620003</v>
      </c>
      <c r="F457" s="1">
        <v>68.021828</v>
      </c>
      <c r="G457" s="1">
        <v>1.07362E7</v>
      </c>
      <c r="H457" s="6">
        <f t="shared" si="1"/>
        <v>-0.006788221372</v>
      </c>
      <c r="J457" s="1">
        <v>455.0</v>
      </c>
      <c r="K457" s="8" t="s">
        <v>240</v>
      </c>
    </row>
    <row r="458" ht="15.75" customHeight="1">
      <c r="A458" s="5">
        <v>42667.0</v>
      </c>
      <c r="B458" s="1">
        <v>86.739998</v>
      </c>
      <c r="C458" s="1">
        <v>87.32</v>
      </c>
      <c r="D458" s="1">
        <v>86.07</v>
      </c>
      <c r="E458" s="1">
        <v>86.910004</v>
      </c>
      <c r="F458" s="1">
        <v>68.24958</v>
      </c>
      <c r="G458" s="1">
        <v>8354900.0</v>
      </c>
      <c r="H458" s="6">
        <f t="shared" si="1"/>
        <v>0.003342626533</v>
      </c>
      <c r="J458" s="1">
        <v>456.0</v>
      </c>
      <c r="K458" s="8" t="s">
        <v>240</v>
      </c>
    </row>
    <row r="459" ht="15.75" customHeight="1">
      <c r="A459" s="5">
        <v>42668.0</v>
      </c>
      <c r="B459" s="1">
        <v>86.669998</v>
      </c>
      <c r="C459" s="1">
        <v>87.650002</v>
      </c>
      <c r="D459" s="1">
        <v>86.599998</v>
      </c>
      <c r="E459" s="1">
        <v>86.720001</v>
      </c>
      <c r="F459" s="1">
        <v>68.100357</v>
      </c>
      <c r="G459" s="1">
        <v>6835900.0</v>
      </c>
      <c r="H459" s="6">
        <f t="shared" si="1"/>
        <v>-0.002188824768</v>
      </c>
      <c r="J459" s="1">
        <v>457.0</v>
      </c>
      <c r="K459" s="8" t="s">
        <v>240</v>
      </c>
    </row>
    <row r="460" ht="15.75" customHeight="1">
      <c r="A460" s="5">
        <v>42669.0</v>
      </c>
      <c r="B460" s="1">
        <v>86.25</v>
      </c>
      <c r="C460" s="1">
        <v>87.449997</v>
      </c>
      <c r="D460" s="1">
        <v>85.949997</v>
      </c>
      <c r="E460" s="1">
        <v>87.089996</v>
      </c>
      <c r="F460" s="1">
        <v>68.390907</v>
      </c>
      <c r="G460" s="1">
        <v>8488100.0</v>
      </c>
      <c r="H460" s="6">
        <f t="shared" si="1"/>
        <v>0.004257421762</v>
      </c>
      <c r="J460" s="1">
        <v>458.0</v>
      </c>
      <c r="K460" s="8" t="s">
        <v>240</v>
      </c>
    </row>
    <row r="461" ht="15.75" customHeight="1">
      <c r="A461" s="5">
        <v>42670.0</v>
      </c>
      <c r="B461" s="1">
        <v>87.279999</v>
      </c>
      <c r="C461" s="1">
        <v>87.660004</v>
      </c>
      <c r="D461" s="1">
        <v>86.800003</v>
      </c>
      <c r="E461" s="1">
        <v>86.919998</v>
      </c>
      <c r="F461" s="1">
        <v>68.257423</v>
      </c>
      <c r="G461" s="1">
        <v>9071100.0</v>
      </c>
      <c r="H461" s="6">
        <f t="shared" si="1"/>
        <v>-0.001953687139</v>
      </c>
      <c r="J461" s="1">
        <v>459.0</v>
      </c>
      <c r="K461" s="8" t="s">
        <v>241</v>
      </c>
    </row>
    <row r="462" ht="15.75" customHeight="1">
      <c r="A462" s="5">
        <v>42671.0</v>
      </c>
      <c r="B462" s="1">
        <v>85.279999</v>
      </c>
      <c r="C462" s="1">
        <v>86.360001</v>
      </c>
      <c r="D462" s="1">
        <v>84.139999</v>
      </c>
      <c r="E462" s="1">
        <v>84.779999</v>
      </c>
      <c r="F462" s="1">
        <v>66.576897</v>
      </c>
      <c r="G462" s="1">
        <v>1.90722E7</v>
      </c>
      <c r="H462" s="6">
        <f t="shared" si="1"/>
        <v>-0.02492856458</v>
      </c>
      <c r="J462" s="1">
        <v>460.0</v>
      </c>
      <c r="K462" s="8" t="s">
        <v>242</v>
      </c>
    </row>
    <row r="463" ht="15.75" customHeight="1">
      <c r="A463" s="5">
        <v>42674.0</v>
      </c>
      <c r="B463" s="1">
        <v>83.879997</v>
      </c>
      <c r="C463" s="1">
        <v>84.400002</v>
      </c>
      <c r="D463" s="1">
        <v>82.989998</v>
      </c>
      <c r="E463" s="1">
        <v>83.32</v>
      </c>
      <c r="F463" s="1">
        <v>65.430359</v>
      </c>
      <c r="G463" s="1">
        <v>1.66638E7</v>
      </c>
      <c r="H463" s="6">
        <f t="shared" si="1"/>
        <v>-0.01737126983</v>
      </c>
      <c r="J463" s="1">
        <v>461.0</v>
      </c>
      <c r="K463" s="8" t="s">
        <v>242</v>
      </c>
    </row>
    <row r="464" ht="15.75" customHeight="1">
      <c r="A464" s="5">
        <v>42675.0</v>
      </c>
      <c r="B464" s="1">
        <v>83.5</v>
      </c>
      <c r="C464" s="1">
        <v>83.919998</v>
      </c>
      <c r="D464" s="1">
        <v>83.269997</v>
      </c>
      <c r="E464" s="1">
        <v>83.650002</v>
      </c>
      <c r="F464" s="1">
        <v>65.689529</v>
      </c>
      <c r="G464" s="1">
        <v>1.30506E7</v>
      </c>
      <c r="H464" s="6">
        <f t="shared" si="1"/>
        <v>0.003953181191</v>
      </c>
      <c r="J464" s="1">
        <v>462.0</v>
      </c>
      <c r="K464" s="8" t="s">
        <v>242</v>
      </c>
    </row>
    <row r="465" ht="15.75" customHeight="1">
      <c r="A465" s="5">
        <v>42676.0</v>
      </c>
      <c r="B465" s="1">
        <v>83.300003</v>
      </c>
      <c r="C465" s="1">
        <v>83.879997</v>
      </c>
      <c r="D465" s="1">
        <v>82.940002</v>
      </c>
      <c r="E465" s="1">
        <v>83.449997</v>
      </c>
      <c r="F465" s="1">
        <v>65.532463</v>
      </c>
      <c r="G465" s="1">
        <v>1.12261E7</v>
      </c>
      <c r="H465" s="6">
        <f t="shared" si="1"/>
        <v>-0.002393898654</v>
      </c>
      <c r="J465" s="1">
        <v>463.0</v>
      </c>
      <c r="K465" s="8" t="s">
        <v>242</v>
      </c>
    </row>
    <row r="466" ht="15.75" customHeight="1">
      <c r="A466" s="5">
        <v>42677.0</v>
      </c>
      <c r="B466" s="1">
        <v>83.68</v>
      </c>
      <c r="C466" s="1">
        <v>83.879997</v>
      </c>
      <c r="D466" s="1">
        <v>83.050003</v>
      </c>
      <c r="E466" s="1">
        <v>83.660004</v>
      </c>
      <c r="F466" s="1">
        <v>65.69738</v>
      </c>
      <c r="G466" s="1">
        <v>8836500.0</v>
      </c>
      <c r="H466" s="6">
        <f t="shared" si="1"/>
        <v>0.002513408277</v>
      </c>
      <c r="J466" s="1">
        <v>464.0</v>
      </c>
      <c r="K466" s="8" t="s">
        <v>242</v>
      </c>
    </row>
    <row r="467" ht="15.75" customHeight="1">
      <c r="A467" s="5">
        <v>42678.0</v>
      </c>
      <c r="B467" s="1">
        <v>83.629997</v>
      </c>
      <c r="C467" s="1">
        <v>84.330002</v>
      </c>
      <c r="D467" s="1">
        <v>82.760002</v>
      </c>
      <c r="E467" s="1">
        <v>83.57</v>
      </c>
      <c r="F467" s="1">
        <v>65.626701</v>
      </c>
      <c r="G467" s="1">
        <v>1.38771E7</v>
      </c>
      <c r="H467" s="6">
        <f t="shared" si="1"/>
        <v>-0.001076405885</v>
      </c>
      <c r="J467" s="1">
        <v>465.0</v>
      </c>
      <c r="K467" s="8" t="s">
        <v>243</v>
      </c>
    </row>
    <row r="468" ht="15.75" customHeight="1">
      <c r="A468" s="5">
        <v>42681.0</v>
      </c>
      <c r="B468" s="1">
        <v>84.489998</v>
      </c>
      <c r="C468" s="1">
        <v>85.470001</v>
      </c>
      <c r="D468" s="1">
        <v>84.400002</v>
      </c>
      <c r="E468" s="1">
        <v>85.449997</v>
      </c>
      <c r="F468" s="1">
        <v>67.103043</v>
      </c>
      <c r="G468" s="1">
        <v>1.35762E7</v>
      </c>
      <c r="H468" s="6">
        <f t="shared" si="1"/>
        <v>0.0222467526</v>
      </c>
      <c r="J468" s="1">
        <v>466.0</v>
      </c>
      <c r="K468" s="8" t="s">
        <v>243</v>
      </c>
    </row>
    <row r="469" ht="15.75" customHeight="1">
      <c r="A469" s="5">
        <v>42682.0</v>
      </c>
      <c r="B469" s="1">
        <v>84.730003</v>
      </c>
      <c r="C469" s="1">
        <v>85.830002</v>
      </c>
      <c r="D469" s="1">
        <v>84.489998</v>
      </c>
      <c r="E469" s="1">
        <v>85.309998</v>
      </c>
      <c r="F469" s="1">
        <v>67.586319</v>
      </c>
      <c r="G469" s="1">
        <v>9735200.0</v>
      </c>
      <c r="H469" s="6">
        <f t="shared" si="1"/>
        <v>0.007176187737</v>
      </c>
      <c r="J469" s="1">
        <v>467.0</v>
      </c>
      <c r="K469" s="8" t="s">
        <v>243</v>
      </c>
    </row>
    <row r="470" ht="15.75" customHeight="1">
      <c r="A470" s="5">
        <v>42683.0</v>
      </c>
      <c r="B470" s="1">
        <v>84.050003</v>
      </c>
      <c r="C470" s="1">
        <v>86.709999</v>
      </c>
      <c r="D470" s="1">
        <v>83.660004</v>
      </c>
      <c r="E470" s="1">
        <v>86.25</v>
      </c>
      <c r="F470" s="1">
        <v>68.331032</v>
      </c>
      <c r="G470" s="1">
        <v>1.59013E7</v>
      </c>
      <c r="H470" s="6">
        <f t="shared" si="1"/>
        <v>0.01095843094</v>
      </c>
      <c r="J470" s="1">
        <v>468.0</v>
      </c>
      <c r="K470" s="8" t="s">
        <v>243</v>
      </c>
    </row>
    <row r="471" ht="15.75" customHeight="1">
      <c r="A471" s="5">
        <v>42684.0</v>
      </c>
      <c r="B471" s="1">
        <v>85.910004</v>
      </c>
      <c r="C471" s="1">
        <v>87.989998</v>
      </c>
      <c r="D471" s="1">
        <v>85.660004</v>
      </c>
      <c r="E471" s="1">
        <v>87.050003</v>
      </c>
      <c r="F471" s="1">
        <v>68.964836</v>
      </c>
      <c r="G471" s="1">
        <v>1.41061E7</v>
      </c>
      <c r="H471" s="6">
        <f t="shared" si="1"/>
        <v>0.009232739652</v>
      </c>
      <c r="J471" s="1">
        <v>469.0</v>
      </c>
      <c r="K471" s="8" t="s">
        <v>244</v>
      </c>
    </row>
    <row r="472" ht="15.75" customHeight="1">
      <c r="A472" s="5">
        <v>42685.0</v>
      </c>
      <c r="B472" s="1">
        <v>86.529999</v>
      </c>
      <c r="C472" s="1">
        <v>86.730003</v>
      </c>
      <c r="D472" s="1">
        <v>84.889999</v>
      </c>
      <c r="E472" s="1">
        <v>85.669998</v>
      </c>
      <c r="F472" s="1">
        <v>67.871529</v>
      </c>
      <c r="G472" s="1">
        <v>1.38122E7</v>
      </c>
      <c r="H472" s="6">
        <f t="shared" si="1"/>
        <v>-0.01598011268</v>
      </c>
      <c r="J472" s="1">
        <v>470.0</v>
      </c>
      <c r="K472" s="8" t="s">
        <v>244</v>
      </c>
    </row>
    <row r="473" ht="15.75" customHeight="1">
      <c r="A473" s="5">
        <v>42688.0</v>
      </c>
      <c r="B473" s="1">
        <v>85.300003</v>
      </c>
      <c r="C473" s="1">
        <v>85.650002</v>
      </c>
      <c r="D473" s="1">
        <v>84.330002</v>
      </c>
      <c r="E473" s="1">
        <v>85.279999</v>
      </c>
      <c r="F473" s="1">
        <v>67.562553</v>
      </c>
      <c r="G473" s="1">
        <v>1.26075E7</v>
      </c>
      <c r="H473" s="6">
        <f t="shared" si="1"/>
        <v>-0.004562758967</v>
      </c>
      <c r="J473" s="1">
        <v>471.0</v>
      </c>
      <c r="K473" s="8" t="s">
        <v>244</v>
      </c>
    </row>
    <row r="474" ht="15.75" customHeight="1">
      <c r="A474" s="5">
        <v>42689.0</v>
      </c>
      <c r="B474" s="1">
        <v>85.769997</v>
      </c>
      <c r="C474" s="1">
        <v>87.059998</v>
      </c>
      <c r="D474" s="1">
        <v>85.769997</v>
      </c>
      <c r="E474" s="1">
        <v>86.82</v>
      </c>
      <c r="F474" s="1">
        <v>68.7826</v>
      </c>
      <c r="G474" s="1">
        <v>1.28835E7</v>
      </c>
      <c r="H474" s="6">
        <f t="shared" si="1"/>
        <v>0.01789692612</v>
      </c>
      <c r="J474" s="1">
        <v>472.0</v>
      </c>
      <c r="K474" s="8" t="s">
        <v>244</v>
      </c>
    </row>
    <row r="475" ht="15.75" customHeight="1">
      <c r="A475" s="5">
        <v>42690.0</v>
      </c>
      <c r="B475" s="1">
        <v>86.739998</v>
      </c>
      <c r="C475" s="1">
        <v>86.779999</v>
      </c>
      <c r="D475" s="1">
        <v>85.580002</v>
      </c>
      <c r="E475" s="1">
        <v>85.75</v>
      </c>
      <c r="F475" s="1">
        <v>67.934906</v>
      </c>
      <c r="G475" s="1">
        <v>8201200.0</v>
      </c>
      <c r="H475" s="6">
        <f t="shared" si="1"/>
        <v>-0.01240082398</v>
      </c>
      <c r="J475" s="1">
        <v>473.0</v>
      </c>
      <c r="K475" s="8" t="s">
        <v>244</v>
      </c>
    </row>
    <row r="476" ht="15.75" customHeight="1">
      <c r="A476" s="5">
        <v>42691.0</v>
      </c>
      <c r="B476" s="1">
        <v>86.440002</v>
      </c>
      <c r="C476" s="1">
        <v>86.879997</v>
      </c>
      <c r="D476" s="1">
        <v>85.019997</v>
      </c>
      <c r="E476" s="1">
        <v>85.230003</v>
      </c>
      <c r="F476" s="1">
        <v>67.522942</v>
      </c>
      <c r="G476" s="1">
        <v>8200500.0</v>
      </c>
      <c r="H476" s="6">
        <f t="shared" si="1"/>
        <v>-0.006082560386</v>
      </c>
      <c r="J476" s="1">
        <v>474.0</v>
      </c>
      <c r="K476" s="8" t="s">
        <v>245</v>
      </c>
    </row>
    <row r="477" ht="15.75" customHeight="1">
      <c r="A477" s="5">
        <v>42692.0</v>
      </c>
      <c r="B477" s="1">
        <v>85.209999</v>
      </c>
      <c r="C477" s="1">
        <v>85.650002</v>
      </c>
      <c r="D477" s="1">
        <v>84.830002</v>
      </c>
      <c r="E477" s="1">
        <v>85.279999</v>
      </c>
      <c r="F477" s="1">
        <v>67.562553</v>
      </c>
      <c r="G477" s="1">
        <v>8457800.0</v>
      </c>
      <c r="H477" s="6">
        <f t="shared" si="1"/>
        <v>0.0005864582446</v>
      </c>
      <c r="J477" s="1">
        <v>475.0</v>
      </c>
      <c r="K477" s="8" t="s">
        <v>245</v>
      </c>
    </row>
    <row r="478" ht="15.75" customHeight="1">
      <c r="A478" s="5">
        <v>42695.0</v>
      </c>
      <c r="B478" s="1">
        <v>86.440002</v>
      </c>
      <c r="C478" s="1">
        <v>86.690002</v>
      </c>
      <c r="D478" s="1">
        <v>86.139999</v>
      </c>
      <c r="E478" s="1">
        <v>86.489998</v>
      </c>
      <c r="F478" s="1">
        <v>68.521149</v>
      </c>
      <c r="G478" s="1">
        <v>8861500.0</v>
      </c>
      <c r="H478" s="6">
        <f t="shared" si="1"/>
        <v>0.01408856228</v>
      </c>
      <c r="J478" s="1">
        <v>476.0</v>
      </c>
      <c r="K478" s="8" t="s">
        <v>245</v>
      </c>
    </row>
    <row r="479" ht="15.75" customHeight="1">
      <c r="A479" s="5">
        <v>42696.0</v>
      </c>
      <c r="B479" s="1">
        <v>86.690002</v>
      </c>
      <c r="C479" s="1">
        <v>87.239998</v>
      </c>
      <c r="D479" s="1">
        <v>85.970001</v>
      </c>
      <c r="E479" s="1">
        <v>86.68</v>
      </c>
      <c r="F479" s="1">
        <v>68.671684</v>
      </c>
      <c r="G479" s="1">
        <v>9390200.0</v>
      </c>
      <c r="H479" s="6">
        <f t="shared" si="1"/>
        <v>0.002194503271</v>
      </c>
      <c r="J479" s="1">
        <v>477.0</v>
      </c>
      <c r="K479" s="8" t="s">
        <v>245</v>
      </c>
    </row>
    <row r="480" ht="15.75" customHeight="1">
      <c r="A480" s="5">
        <v>42697.0</v>
      </c>
      <c r="B480" s="1">
        <v>86.540001</v>
      </c>
      <c r="C480" s="1">
        <v>87.080002</v>
      </c>
      <c r="D480" s="1">
        <v>86.309998</v>
      </c>
      <c r="E480" s="1">
        <v>86.919998</v>
      </c>
      <c r="F480" s="1">
        <v>68.861832</v>
      </c>
      <c r="G480" s="1">
        <v>5996300.0</v>
      </c>
      <c r="H480" s="6">
        <f t="shared" si="1"/>
        <v>0.002765116848</v>
      </c>
      <c r="J480" s="1">
        <v>478.0</v>
      </c>
      <c r="K480" s="8" t="s">
        <v>246</v>
      </c>
    </row>
    <row r="481" ht="15.75" customHeight="1">
      <c r="A481" s="5">
        <v>42699.0</v>
      </c>
      <c r="B481" s="1">
        <v>86.709999</v>
      </c>
      <c r="C481" s="1">
        <v>87.139999</v>
      </c>
      <c r="D481" s="1">
        <v>86.540001</v>
      </c>
      <c r="E481" s="1">
        <v>87.120003</v>
      </c>
      <c r="F481" s="1">
        <v>69.020264</v>
      </c>
      <c r="G481" s="1">
        <v>5042300.0</v>
      </c>
      <c r="H481" s="6">
        <f t="shared" si="1"/>
        <v>0.002298080379</v>
      </c>
      <c r="J481" s="1">
        <v>479.0</v>
      </c>
      <c r="K481" s="8" t="s">
        <v>246</v>
      </c>
    </row>
    <row r="482" ht="15.75" customHeight="1">
      <c r="A482" s="5">
        <v>42702.0</v>
      </c>
      <c r="B482" s="1">
        <v>86.949997</v>
      </c>
      <c r="C482" s="1">
        <v>87.129997</v>
      </c>
      <c r="D482" s="1">
        <v>86.370003</v>
      </c>
      <c r="E482" s="1">
        <v>86.470001</v>
      </c>
      <c r="F482" s="1">
        <v>68.50531</v>
      </c>
      <c r="G482" s="1">
        <v>7449600.0</v>
      </c>
      <c r="H482" s="6">
        <f t="shared" si="1"/>
        <v>-0.007488882129</v>
      </c>
      <c r="J482" s="1">
        <v>480.0</v>
      </c>
      <c r="K482" s="8" t="s">
        <v>246</v>
      </c>
    </row>
    <row r="483" ht="15.75" customHeight="1">
      <c r="A483" s="5">
        <v>42703.0</v>
      </c>
      <c r="B483" s="1">
        <v>85.419998</v>
      </c>
      <c r="C483" s="1">
        <v>86.080002</v>
      </c>
      <c r="D483" s="1">
        <v>85.080002</v>
      </c>
      <c r="E483" s="1">
        <v>85.900002</v>
      </c>
      <c r="F483" s="1">
        <v>68.053741</v>
      </c>
      <c r="G483" s="1">
        <v>9181100.0</v>
      </c>
      <c r="H483" s="6">
        <f t="shared" si="1"/>
        <v>-0.006613558642</v>
      </c>
      <c r="J483" s="1">
        <v>481.0</v>
      </c>
      <c r="K483" s="8" t="s">
        <v>246</v>
      </c>
    </row>
    <row r="484" ht="15.75" customHeight="1">
      <c r="A484" s="5">
        <v>42704.0</v>
      </c>
      <c r="B484" s="1">
        <v>87.599998</v>
      </c>
      <c r="C484" s="1">
        <v>88.190002</v>
      </c>
      <c r="D484" s="1">
        <v>87.199997</v>
      </c>
      <c r="E484" s="1">
        <v>87.300003</v>
      </c>
      <c r="F484" s="1">
        <v>69.162888</v>
      </c>
      <c r="G484" s="1">
        <v>2.26962E7</v>
      </c>
      <c r="H484" s="6">
        <f t="shared" si="1"/>
        <v>0.01616671631</v>
      </c>
      <c r="J484" s="1">
        <v>482.0</v>
      </c>
      <c r="K484" s="8" t="s">
        <v>246</v>
      </c>
    </row>
    <row r="485" ht="15.75" customHeight="1">
      <c r="A485" s="5">
        <v>42705.0</v>
      </c>
      <c r="B485" s="1">
        <v>87.980003</v>
      </c>
      <c r="C485" s="1">
        <v>88.5</v>
      </c>
      <c r="D485" s="1">
        <v>87.239998</v>
      </c>
      <c r="E485" s="1">
        <v>87.239998</v>
      </c>
      <c r="F485" s="1">
        <v>69.115334</v>
      </c>
      <c r="G485" s="1">
        <v>1.30056E7</v>
      </c>
      <c r="H485" s="6">
        <f t="shared" si="1"/>
        <v>-0.0006878017549</v>
      </c>
      <c r="J485" s="1">
        <v>483.0</v>
      </c>
      <c r="K485" s="8" t="s">
        <v>246</v>
      </c>
    </row>
    <row r="486" ht="15.75" customHeight="1">
      <c r="A486" s="5">
        <v>42706.0</v>
      </c>
      <c r="B486" s="1">
        <v>87.190002</v>
      </c>
      <c r="C486" s="1">
        <v>87.989998</v>
      </c>
      <c r="D486" s="1">
        <v>86.599998</v>
      </c>
      <c r="E486" s="1">
        <v>87.040001</v>
      </c>
      <c r="F486" s="1">
        <v>68.956902</v>
      </c>
      <c r="G486" s="1">
        <v>9706600.0</v>
      </c>
      <c r="H486" s="6">
        <f t="shared" si="1"/>
        <v>-0.002294915678</v>
      </c>
      <c r="J486" s="1">
        <v>484.0</v>
      </c>
      <c r="K486" s="8" t="s">
        <v>247</v>
      </c>
    </row>
    <row r="487" ht="15.75" customHeight="1">
      <c r="A487" s="5">
        <v>42709.0</v>
      </c>
      <c r="B487" s="1">
        <v>87.389999</v>
      </c>
      <c r="C487" s="1">
        <v>87.82</v>
      </c>
      <c r="D487" s="1">
        <v>86.919998</v>
      </c>
      <c r="E487" s="1">
        <v>87.480003</v>
      </c>
      <c r="F487" s="1">
        <v>69.305489</v>
      </c>
      <c r="G487" s="1">
        <v>1.17411E7</v>
      </c>
      <c r="H487" s="6">
        <f t="shared" si="1"/>
        <v>0.005042408656</v>
      </c>
      <c r="J487" s="1">
        <v>485.0</v>
      </c>
      <c r="K487" s="8" t="s">
        <v>248</v>
      </c>
    </row>
    <row r="488" ht="15.75" customHeight="1">
      <c r="A488" s="5">
        <v>42710.0</v>
      </c>
      <c r="B488" s="1">
        <v>87.269997</v>
      </c>
      <c r="C488" s="1">
        <v>87.870003</v>
      </c>
      <c r="D488" s="1">
        <v>86.699997</v>
      </c>
      <c r="E488" s="1">
        <v>87.559998</v>
      </c>
      <c r="F488" s="1">
        <v>69.368858</v>
      </c>
      <c r="G488" s="1">
        <v>1.12936E7</v>
      </c>
      <c r="H488" s="6">
        <f t="shared" si="1"/>
        <v>0.0009139254056</v>
      </c>
      <c r="J488" s="1">
        <v>486.0</v>
      </c>
      <c r="K488" s="8" t="s">
        <v>248</v>
      </c>
    </row>
    <row r="489" ht="15.75" customHeight="1">
      <c r="A489" s="5">
        <v>42711.0</v>
      </c>
      <c r="B489" s="1">
        <v>87.629997</v>
      </c>
      <c r="C489" s="1">
        <v>88.150002</v>
      </c>
      <c r="D489" s="1">
        <v>87.199997</v>
      </c>
      <c r="E489" s="1">
        <v>88.07</v>
      </c>
      <c r="F489" s="1">
        <v>69.772888</v>
      </c>
      <c r="G489" s="1">
        <v>1.11826E7</v>
      </c>
      <c r="H489" s="6">
        <f t="shared" si="1"/>
        <v>0.005807475429</v>
      </c>
      <c r="J489" s="1">
        <v>487.0</v>
      </c>
      <c r="K489" s="8" t="s">
        <v>248</v>
      </c>
    </row>
    <row r="490" ht="15.75" customHeight="1">
      <c r="A490" s="5">
        <v>42712.0</v>
      </c>
      <c r="B490" s="1">
        <v>88.050003</v>
      </c>
      <c r="C490" s="1">
        <v>88.849998</v>
      </c>
      <c r="D490" s="1">
        <v>87.650002</v>
      </c>
      <c r="E490" s="1">
        <v>88.32</v>
      </c>
      <c r="F490" s="1">
        <v>69.970963</v>
      </c>
      <c r="G490" s="1">
        <v>9086700.0</v>
      </c>
      <c r="H490" s="6">
        <f t="shared" si="1"/>
        <v>0.002834831461</v>
      </c>
      <c r="J490" s="1">
        <v>488.0</v>
      </c>
      <c r="K490" s="8" t="s">
        <v>248</v>
      </c>
    </row>
    <row r="491" ht="15.75" customHeight="1">
      <c r="A491" s="5">
        <v>42713.0</v>
      </c>
      <c r="B491" s="1">
        <v>88.639999</v>
      </c>
      <c r="C491" s="1">
        <v>89.0</v>
      </c>
      <c r="D491" s="1">
        <v>88.18</v>
      </c>
      <c r="E491" s="1">
        <v>89.0</v>
      </c>
      <c r="F491" s="1">
        <v>70.509689</v>
      </c>
      <c r="G491" s="1">
        <v>8021700.0</v>
      </c>
      <c r="H491" s="6">
        <f t="shared" si="1"/>
        <v>0.007669791295</v>
      </c>
      <c r="J491" s="1">
        <v>489.0</v>
      </c>
      <c r="K491" s="8" t="s">
        <v>248</v>
      </c>
    </row>
    <row r="492" ht="15.75" customHeight="1">
      <c r="A492" s="5">
        <v>42716.0</v>
      </c>
      <c r="B492" s="1">
        <v>90.139999</v>
      </c>
      <c r="C492" s="1">
        <v>91.5</v>
      </c>
      <c r="D492" s="1">
        <v>90.139999</v>
      </c>
      <c r="E492" s="1">
        <v>90.980003</v>
      </c>
      <c r="F492" s="1">
        <v>72.078354</v>
      </c>
      <c r="G492" s="1">
        <v>1.55454E7</v>
      </c>
      <c r="H492" s="6">
        <f t="shared" si="1"/>
        <v>0.0220036443</v>
      </c>
      <c r="J492" s="1">
        <v>490.0</v>
      </c>
      <c r="K492" s="8" t="s">
        <v>249</v>
      </c>
    </row>
    <row r="493" ht="15.75" customHeight="1">
      <c r="A493" s="5">
        <v>42717.0</v>
      </c>
      <c r="B493" s="1">
        <v>91.889999</v>
      </c>
      <c r="C493" s="1">
        <v>93.220001</v>
      </c>
      <c r="D493" s="1">
        <v>91.169998</v>
      </c>
      <c r="E493" s="1">
        <v>92.580002</v>
      </c>
      <c r="F493" s="1">
        <v>73.345924</v>
      </c>
      <c r="G493" s="1">
        <v>1.88293E7</v>
      </c>
      <c r="H493" s="6">
        <f t="shared" si="1"/>
        <v>0.01743315655</v>
      </c>
      <c r="J493" s="1">
        <v>491.0</v>
      </c>
      <c r="K493" s="8" t="s">
        <v>249</v>
      </c>
    </row>
    <row r="494" ht="15.75" customHeight="1">
      <c r="A494" s="5">
        <v>42718.0</v>
      </c>
      <c r="B494" s="1">
        <v>92.260002</v>
      </c>
      <c r="C494" s="1">
        <v>92.269997</v>
      </c>
      <c r="D494" s="1">
        <v>90.169998</v>
      </c>
      <c r="E494" s="1">
        <v>90.580002</v>
      </c>
      <c r="F494" s="1">
        <v>71.761444</v>
      </c>
      <c r="G494" s="1">
        <v>1.63254E7</v>
      </c>
      <c r="H494" s="6">
        <f t="shared" si="1"/>
        <v>-0.02183959368</v>
      </c>
      <c r="J494" s="1">
        <v>492.0</v>
      </c>
      <c r="K494" s="8" t="s">
        <v>249</v>
      </c>
    </row>
    <row r="495" ht="15.75" customHeight="1">
      <c r="A495" s="5">
        <v>42719.0</v>
      </c>
      <c r="B495" s="1">
        <v>90.099998</v>
      </c>
      <c r="C495" s="1">
        <v>90.980003</v>
      </c>
      <c r="D495" s="1">
        <v>89.760002</v>
      </c>
      <c r="E495" s="1">
        <v>90.889999</v>
      </c>
      <c r="F495" s="1">
        <v>72.007042</v>
      </c>
      <c r="G495" s="1">
        <v>1.11551E7</v>
      </c>
      <c r="H495" s="6">
        <f t="shared" si="1"/>
        <v>0.00341657961</v>
      </c>
      <c r="J495" s="1">
        <v>493.0</v>
      </c>
      <c r="K495" s="8" t="s">
        <v>250</v>
      </c>
    </row>
    <row r="496" ht="15.75" customHeight="1">
      <c r="A496" s="5">
        <v>42720.0</v>
      </c>
      <c r="B496" s="1">
        <v>91.519997</v>
      </c>
      <c r="C496" s="1">
        <v>91.669998</v>
      </c>
      <c r="D496" s="1">
        <v>90.639999</v>
      </c>
      <c r="E496" s="1">
        <v>91.18</v>
      </c>
      <c r="F496" s="1">
        <v>72.236778</v>
      </c>
      <c r="G496" s="1">
        <v>2.05604E7</v>
      </c>
      <c r="H496" s="6">
        <f t="shared" si="1"/>
        <v>0.003185386996</v>
      </c>
      <c r="J496" s="1">
        <v>494.0</v>
      </c>
      <c r="K496" s="8" t="s">
        <v>250</v>
      </c>
    </row>
    <row r="497" ht="15.75" customHeight="1">
      <c r="A497" s="5">
        <v>42723.0</v>
      </c>
      <c r="B497" s="1">
        <v>91.379997</v>
      </c>
      <c r="C497" s="1">
        <v>91.540001</v>
      </c>
      <c r="D497" s="1">
        <v>90.199997</v>
      </c>
      <c r="E497" s="1">
        <v>90.419998</v>
      </c>
      <c r="F497" s="1">
        <v>71.634674</v>
      </c>
      <c r="G497" s="1">
        <v>9674400.0</v>
      </c>
      <c r="H497" s="6">
        <f t="shared" si="1"/>
        <v>-0.008370076298</v>
      </c>
      <c r="J497" s="1">
        <v>495.0</v>
      </c>
      <c r="K497" s="8" t="s">
        <v>250</v>
      </c>
    </row>
    <row r="498" ht="15.75" customHeight="1">
      <c r="A498" s="5">
        <v>42724.0</v>
      </c>
      <c r="B498" s="1">
        <v>90.510002</v>
      </c>
      <c r="C498" s="1">
        <v>90.849998</v>
      </c>
      <c r="D498" s="1">
        <v>90.290001</v>
      </c>
      <c r="E498" s="1">
        <v>90.43</v>
      </c>
      <c r="F498" s="1">
        <v>71.642593</v>
      </c>
      <c r="G498" s="1">
        <v>7221000.0</v>
      </c>
      <c r="H498" s="6">
        <f t="shared" si="1"/>
        <v>0.0001105409138</v>
      </c>
      <c r="J498" s="1">
        <v>496.0</v>
      </c>
      <c r="K498" s="8" t="s">
        <v>251</v>
      </c>
    </row>
    <row r="499" ht="15.75" customHeight="1">
      <c r="A499" s="5">
        <v>42725.0</v>
      </c>
      <c r="B499" s="1">
        <v>90.68</v>
      </c>
      <c r="C499" s="1">
        <v>90.900002</v>
      </c>
      <c r="D499" s="1">
        <v>90.18</v>
      </c>
      <c r="E499" s="1">
        <v>90.279999</v>
      </c>
      <c r="F499" s="1">
        <v>71.523766</v>
      </c>
      <c r="G499" s="1">
        <v>7308000.0</v>
      </c>
      <c r="H499" s="6">
        <f t="shared" si="1"/>
        <v>-0.001659985322</v>
      </c>
      <c r="J499" s="1">
        <v>497.0</v>
      </c>
      <c r="K499" s="8" t="s">
        <v>251</v>
      </c>
    </row>
    <row r="500" ht="15.75" customHeight="1">
      <c r="A500" s="5">
        <v>42726.0</v>
      </c>
      <c r="B500" s="1">
        <v>90.019997</v>
      </c>
      <c r="C500" s="1">
        <v>90.900002</v>
      </c>
      <c r="D500" s="1">
        <v>90.019997</v>
      </c>
      <c r="E500" s="1">
        <v>90.870003</v>
      </c>
      <c r="F500" s="1">
        <v>71.991188</v>
      </c>
      <c r="G500" s="1">
        <v>8003100.0</v>
      </c>
      <c r="H500" s="6">
        <f t="shared" si="1"/>
        <v>0.006513936559</v>
      </c>
      <c r="J500" s="1">
        <v>498.0</v>
      </c>
      <c r="K500" s="8" t="s">
        <v>251</v>
      </c>
    </row>
    <row r="501" ht="15.75" customHeight="1">
      <c r="A501" s="5">
        <v>42727.0</v>
      </c>
      <c r="B501" s="1">
        <v>90.889999</v>
      </c>
      <c r="C501" s="1">
        <v>90.959999</v>
      </c>
      <c r="D501" s="1">
        <v>90.519997</v>
      </c>
      <c r="E501" s="1">
        <v>90.709999</v>
      </c>
      <c r="F501" s="1">
        <v>71.864433</v>
      </c>
      <c r="G501" s="1">
        <v>4266500.0</v>
      </c>
      <c r="H501" s="6">
        <f t="shared" si="1"/>
        <v>-0.001762253458</v>
      </c>
      <c r="J501" s="1">
        <v>499.0</v>
      </c>
      <c r="K501" s="8" t="s">
        <v>251</v>
      </c>
    </row>
    <row r="502" ht="15.75" customHeight="1">
      <c r="A502" s="5">
        <v>42731.0</v>
      </c>
      <c r="B502" s="1">
        <v>90.830002</v>
      </c>
      <c r="C502" s="1">
        <v>91.110001</v>
      </c>
      <c r="D502" s="1">
        <v>90.580002</v>
      </c>
      <c r="E502" s="1">
        <v>90.75</v>
      </c>
      <c r="F502" s="1">
        <v>71.896126</v>
      </c>
      <c r="G502" s="1">
        <v>4960600.0</v>
      </c>
      <c r="H502" s="6">
        <f t="shared" si="1"/>
        <v>0.0004409137073</v>
      </c>
      <c r="J502" s="1">
        <v>500.0</v>
      </c>
      <c r="K502" s="8" t="s">
        <v>251</v>
      </c>
    </row>
    <row r="503" ht="15.75" customHeight="1">
      <c r="A503" s="5">
        <v>42732.0</v>
      </c>
      <c r="B503" s="1">
        <v>90.68</v>
      </c>
      <c r="C503" s="1">
        <v>91.110001</v>
      </c>
      <c r="D503" s="1">
        <v>90.260002</v>
      </c>
      <c r="E503" s="1">
        <v>90.300003</v>
      </c>
      <c r="F503" s="1">
        <v>71.539612</v>
      </c>
      <c r="G503" s="1">
        <v>6745900.0</v>
      </c>
      <c r="H503" s="6">
        <f t="shared" si="1"/>
        <v>-0.004971072609</v>
      </c>
      <c r="J503" s="1">
        <v>501.0</v>
      </c>
      <c r="K503" s="8" t="s">
        <v>251</v>
      </c>
    </row>
    <row r="504" ht="15.75" customHeight="1">
      <c r="A504" s="5">
        <v>42733.0</v>
      </c>
      <c r="B504" s="1">
        <v>90.099998</v>
      </c>
      <c r="C504" s="1">
        <v>90.599998</v>
      </c>
      <c r="D504" s="1">
        <v>90.029999</v>
      </c>
      <c r="E504" s="1">
        <v>90.349998</v>
      </c>
      <c r="F504" s="1">
        <v>71.579224</v>
      </c>
      <c r="G504" s="1">
        <v>6684700.0</v>
      </c>
      <c r="H504" s="6">
        <f t="shared" si="1"/>
        <v>0.0005535539852</v>
      </c>
      <c r="J504" s="1">
        <v>502.0</v>
      </c>
      <c r="K504" s="8" t="s">
        <v>252</v>
      </c>
    </row>
    <row r="505" ht="15.75" customHeight="1">
      <c r="A505" s="5">
        <v>42734.0</v>
      </c>
      <c r="B505" s="1">
        <v>90.029999</v>
      </c>
      <c r="C505" s="1">
        <v>90.699997</v>
      </c>
      <c r="D505" s="1">
        <v>90.010002</v>
      </c>
      <c r="E505" s="1">
        <v>90.260002</v>
      </c>
      <c r="F505" s="1">
        <v>71.507912</v>
      </c>
      <c r="G505" s="1">
        <v>9117800.0</v>
      </c>
      <c r="H505" s="6">
        <f t="shared" si="1"/>
        <v>-0.0009967633415</v>
      </c>
      <c r="J505" s="1">
        <v>503.0</v>
      </c>
      <c r="K505" s="8" t="s">
        <v>253</v>
      </c>
    </row>
    <row r="506" ht="15.75" customHeight="1">
      <c r="A506" s="5">
        <v>42738.0</v>
      </c>
      <c r="B506" s="1">
        <v>90.940002</v>
      </c>
      <c r="C506" s="1">
        <v>91.339996</v>
      </c>
      <c r="D506" s="1">
        <v>90.150002</v>
      </c>
      <c r="E506" s="1">
        <v>90.889999</v>
      </c>
      <c r="F506" s="1">
        <v>72.007042</v>
      </c>
      <c r="G506" s="1">
        <v>1.03606E7</v>
      </c>
      <c r="H506" s="6">
        <f t="shared" si="1"/>
        <v>0.006955818868</v>
      </c>
      <c r="J506" s="1">
        <v>504.0</v>
      </c>
      <c r="K506" s="8" t="s">
        <v>253</v>
      </c>
    </row>
    <row r="507" ht="15.75" customHeight="1">
      <c r="A507" s="5">
        <v>42739.0</v>
      </c>
      <c r="B507" s="1">
        <v>91.120003</v>
      </c>
      <c r="C507" s="1">
        <v>91.150002</v>
      </c>
      <c r="D507" s="1">
        <v>89.75</v>
      </c>
      <c r="E507" s="1">
        <v>89.889999</v>
      </c>
      <c r="F507" s="1">
        <v>71.214783</v>
      </c>
      <c r="G507" s="1">
        <v>9434200.0</v>
      </c>
      <c r="H507" s="6">
        <f t="shared" si="1"/>
        <v>-0.01106349652</v>
      </c>
      <c r="J507" s="1">
        <v>505.0</v>
      </c>
      <c r="K507" s="8" t="s">
        <v>253</v>
      </c>
    </row>
    <row r="508" ht="15.75" customHeight="1">
      <c r="A508" s="5">
        <v>42740.0</v>
      </c>
      <c r="B508" s="1">
        <v>90.190002</v>
      </c>
      <c r="C508" s="1">
        <v>90.300003</v>
      </c>
      <c r="D508" s="1">
        <v>88.440002</v>
      </c>
      <c r="E508" s="1">
        <v>88.550003</v>
      </c>
      <c r="F508" s="1">
        <v>70.153183</v>
      </c>
      <c r="G508" s="1">
        <v>1.44432E7</v>
      </c>
      <c r="H508" s="6">
        <f t="shared" si="1"/>
        <v>-0.01501924355</v>
      </c>
      <c r="J508" s="1">
        <v>506.0</v>
      </c>
      <c r="K508" s="8" t="s">
        <v>253</v>
      </c>
    </row>
    <row r="509" ht="15.75" customHeight="1">
      <c r="A509" s="5">
        <v>42741.0</v>
      </c>
      <c r="B509" s="1">
        <v>88.790001</v>
      </c>
      <c r="C509" s="1">
        <v>88.980003</v>
      </c>
      <c r="D509" s="1">
        <v>87.82</v>
      </c>
      <c r="E509" s="1">
        <v>88.5</v>
      </c>
      <c r="F509" s="1">
        <v>70.113564</v>
      </c>
      <c r="G509" s="1">
        <v>1.65181E7</v>
      </c>
      <c r="H509" s="6">
        <f t="shared" si="1"/>
        <v>-0.0005649093873</v>
      </c>
      <c r="J509" s="1">
        <v>507.0</v>
      </c>
      <c r="K509" s="8" t="s">
        <v>253</v>
      </c>
    </row>
    <row r="510" ht="15.75" customHeight="1">
      <c r="A510" s="5">
        <v>42744.0</v>
      </c>
      <c r="B510" s="1">
        <v>88.220001</v>
      </c>
      <c r="C510" s="1">
        <v>88.220001</v>
      </c>
      <c r="D510" s="1">
        <v>86.550003</v>
      </c>
      <c r="E510" s="1">
        <v>87.040001</v>
      </c>
      <c r="F510" s="1">
        <v>68.956902</v>
      </c>
      <c r="G510" s="1">
        <v>1.37623E7</v>
      </c>
      <c r="H510" s="6">
        <f t="shared" si="1"/>
        <v>-0.01663456958</v>
      </c>
      <c r="J510" s="1">
        <v>508.0</v>
      </c>
      <c r="K510" s="8" t="s">
        <v>253</v>
      </c>
    </row>
    <row r="511" ht="15.75" customHeight="1">
      <c r="A511" s="5">
        <v>42745.0</v>
      </c>
      <c r="B511" s="1">
        <v>87.169998</v>
      </c>
      <c r="C511" s="1">
        <v>87.309998</v>
      </c>
      <c r="D511" s="1">
        <v>85.910004</v>
      </c>
      <c r="E511" s="1">
        <v>85.93</v>
      </c>
      <c r="F511" s="1">
        <v>68.077507</v>
      </c>
      <c r="G511" s="1">
        <v>1.32831E7</v>
      </c>
      <c r="H511" s="6">
        <f t="shared" si="1"/>
        <v>-0.01283483584</v>
      </c>
      <c r="J511" s="1">
        <v>509.0</v>
      </c>
      <c r="K511" s="8" t="s">
        <v>253</v>
      </c>
    </row>
    <row r="512" ht="15.75" customHeight="1">
      <c r="A512" s="5">
        <v>42746.0</v>
      </c>
      <c r="B512" s="1">
        <v>85.900002</v>
      </c>
      <c r="C512" s="1">
        <v>86.949997</v>
      </c>
      <c r="D512" s="1">
        <v>85.860001</v>
      </c>
      <c r="E512" s="1">
        <v>86.809998</v>
      </c>
      <c r="F512" s="1">
        <v>68.774696</v>
      </c>
      <c r="G512" s="1">
        <v>1.11837E7</v>
      </c>
      <c r="H512" s="6">
        <f t="shared" si="1"/>
        <v>0.01018902168</v>
      </c>
      <c r="J512" s="1">
        <v>510.0</v>
      </c>
      <c r="K512" s="8" t="s">
        <v>254</v>
      </c>
    </row>
    <row r="513" ht="15.75" customHeight="1">
      <c r="A513" s="5">
        <v>42747.0</v>
      </c>
      <c r="B513" s="1">
        <v>87.269997</v>
      </c>
      <c r="C513" s="1">
        <v>87.379997</v>
      </c>
      <c r="D513" s="1">
        <v>86.07</v>
      </c>
      <c r="E513" s="1">
        <v>86.339996</v>
      </c>
      <c r="F513" s="1">
        <v>68.402313</v>
      </c>
      <c r="G513" s="1">
        <v>1.0407E7</v>
      </c>
      <c r="H513" s="6">
        <f t="shared" si="1"/>
        <v>-0.005429246744</v>
      </c>
      <c r="J513" s="1">
        <v>511.0</v>
      </c>
      <c r="K513" s="8" t="s">
        <v>254</v>
      </c>
    </row>
    <row r="514" ht="15.75" customHeight="1">
      <c r="A514" s="5">
        <v>42748.0</v>
      </c>
      <c r="B514" s="1">
        <v>86.269997</v>
      </c>
      <c r="C514" s="1">
        <v>86.68</v>
      </c>
      <c r="D514" s="1">
        <v>86.169998</v>
      </c>
      <c r="E514" s="1">
        <v>86.349998</v>
      </c>
      <c r="F514" s="1">
        <v>68.410248</v>
      </c>
      <c r="G514" s="1">
        <v>8415600.0</v>
      </c>
      <c r="H514" s="6">
        <f t="shared" si="1"/>
        <v>0.0001159981211</v>
      </c>
      <c r="J514" s="1">
        <v>512.0</v>
      </c>
      <c r="K514" s="8" t="s">
        <v>254</v>
      </c>
    </row>
    <row r="515" ht="15.75" customHeight="1">
      <c r="A515" s="5">
        <v>42752.0</v>
      </c>
      <c r="B515" s="1">
        <v>86.580002</v>
      </c>
      <c r="C515" s="1">
        <v>87.389999</v>
      </c>
      <c r="D515" s="1">
        <v>86.25</v>
      </c>
      <c r="E515" s="1">
        <v>87.360001</v>
      </c>
      <c r="F515" s="1">
        <v>69.210411</v>
      </c>
      <c r="G515" s="1">
        <v>1.32373E7</v>
      </c>
      <c r="H515" s="6">
        <f t="shared" si="1"/>
        <v>0.01162866132</v>
      </c>
      <c r="J515" s="1">
        <v>513.0</v>
      </c>
      <c r="K515" s="8" t="s">
        <v>254</v>
      </c>
    </row>
    <row r="516" ht="15.75" customHeight="1">
      <c r="A516" s="5">
        <v>42753.0</v>
      </c>
      <c r="B516" s="1">
        <v>87.059998</v>
      </c>
      <c r="C516" s="1">
        <v>87.410004</v>
      </c>
      <c r="D516" s="1">
        <v>86.050003</v>
      </c>
      <c r="E516" s="1">
        <v>86.279999</v>
      </c>
      <c r="F516" s="1">
        <v>68.354782</v>
      </c>
      <c r="G516" s="1">
        <v>1.18317E7</v>
      </c>
      <c r="H516" s="6">
        <f t="shared" si="1"/>
        <v>-0.01243977514</v>
      </c>
      <c r="J516" s="1">
        <v>514.0</v>
      </c>
      <c r="K516" s="8" t="s">
        <v>254</v>
      </c>
    </row>
    <row r="517" ht="15.75" customHeight="1">
      <c r="A517" s="5">
        <v>42754.0</v>
      </c>
      <c r="B517" s="1">
        <v>85.970001</v>
      </c>
      <c r="C517" s="1">
        <v>86.099998</v>
      </c>
      <c r="D517" s="1">
        <v>84.589996</v>
      </c>
      <c r="E517" s="1">
        <v>84.730003</v>
      </c>
      <c r="F517" s="1">
        <v>67.126823</v>
      </c>
      <c r="G517" s="1">
        <v>1.63829E7</v>
      </c>
      <c r="H517" s="6">
        <f t="shared" si="1"/>
        <v>-0.0181278134</v>
      </c>
      <c r="J517" s="1">
        <v>515.0</v>
      </c>
      <c r="K517" s="8" t="s">
        <v>254</v>
      </c>
    </row>
    <row r="518" ht="15.75" customHeight="1">
      <c r="A518" s="5">
        <v>42755.0</v>
      </c>
      <c r="B518" s="1">
        <v>85.440002</v>
      </c>
      <c r="C518" s="1">
        <v>85.959999</v>
      </c>
      <c r="D518" s="1">
        <v>85.050003</v>
      </c>
      <c r="E518" s="1">
        <v>85.889999</v>
      </c>
      <c r="F518" s="1">
        <v>68.045815</v>
      </c>
      <c r="G518" s="1">
        <v>1.87397E7</v>
      </c>
      <c r="H518" s="6">
        <f t="shared" si="1"/>
        <v>0.01359751756</v>
      </c>
      <c r="J518" s="1">
        <v>516.0</v>
      </c>
      <c r="K518" s="8" t="s">
        <v>255</v>
      </c>
    </row>
    <row r="519" ht="15.75" customHeight="1">
      <c r="A519" s="5">
        <v>42758.0</v>
      </c>
      <c r="B519" s="1">
        <v>85.68</v>
      </c>
      <c r="C519" s="1">
        <v>85.879997</v>
      </c>
      <c r="D519" s="1">
        <v>84.75</v>
      </c>
      <c r="E519" s="1">
        <v>84.970001</v>
      </c>
      <c r="F519" s="1">
        <v>67.316948</v>
      </c>
      <c r="G519" s="1">
        <v>1.14339E7</v>
      </c>
      <c r="H519" s="6">
        <f t="shared" si="1"/>
        <v>-0.01076919572</v>
      </c>
      <c r="J519" s="1">
        <v>517.0</v>
      </c>
      <c r="K519" s="8" t="s">
        <v>255</v>
      </c>
    </row>
    <row r="520" ht="15.75" customHeight="1">
      <c r="A520" s="5">
        <v>42759.0</v>
      </c>
      <c r="B520" s="1">
        <v>84.980003</v>
      </c>
      <c r="C520" s="1">
        <v>85.470001</v>
      </c>
      <c r="D520" s="1">
        <v>84.830002</v>
      </c>
      <c r="E520" s="1">
        <v>85.089996</v>
      </c>
      <c r="F520" s="1">
        <v>67.41201</v>
      </c>
      <c r="G520" s="1">
        <v>1.18581E7</v>
      </c>
      <c r="H520" s="6">
        <f t="shared" si="1"/>
        <v>0.00141115937</v>
      </c>
      <c r="J520" s="1">
        <v>518.0</v>
      </c>
      <c r="K520" s="8" t="s">
        <v>255</v>
      </c>
    </row>
    <row r="521" ht="15.75" customHeight="1">
      <c r="A521" s="5">
        <v>42760.0</v>
      </c>
      <c r="B521" s="1">
        <v>85.339996</v>
      </c>
      <c r="C521" s="1">
        <v>85.879997</v>
      </c>
      <c r="D521" s="1">
        <v>85.25</v>
      </c>
      <c r="E521" s="1">
        <v>85.339996</v>
      </c>
      <c r="F521" s="1">
        <v>67.610077</v>
      </c>
      <c r="G521" s="1">
        <v>9578500.0</v>
      </c>
      <c r="H521" s="6">
        <f t="shared" si="1"/>
        <v>0.002933848031</v>
      </c>
      <c r="J521" s="1">
        <v>519.0</v>
      </c>
      <c r="K521" s="8" t="s">
        <v>255</v>
      </c>
    </row>
    <row r="522" ht="15.75" customHeight="1">
      <c r="A522" s="5">
        <v>42761.0</v>
      </c>
      <c r="B522" s="1">
        <v>85.690002</v>
      </c>
      <c r="C522" s="1">
        <v>85.830002</v>
      </c>
      <c r="D522" s="1">
        <v>85.120003</v>
      </c>
      <c r="E522" s="1">
        <v>85.599998</v>
      </c>
      <c r="F522" s="1">
        <v>67.816063</v>
      </c>
      <c r="G522" s="1">
        <v>8779400.0</v>
      </c>
      <c r="H522" s="6">
        <f t="shared" si="1"/>
        <v>0.003042044303</v>
      </c>
      <c r="J522" s="1">
        <v>520.0</v>
      </c>
      <c r="K522" s="8" t="s">
        <v>255</v>
      </c>
    </row>
    <row r="523" ht="15.75" customHeight="1">
      <c r="A523" s="5">
        <v>42762.0</v>
      </c>
      <c r="B523" s="1">
        <v>85.300003</v>
      </c>
      <c r="C523" s="1">
        <v>85.75</v>
      </c>
      <c r="D523" s="1">
        <v>85.040001</v>
      </c>
      <c r="E523" s="1">
        <v>85.510002</v>
      </c>
      <c r="F523" s="1">
        <v>67.744774</v>
      </c>
      <c r="G523" s="1">
        <v>1.09479E7</v>
      </c>
      <c r="H523" s="6">
        <f t="shared" si="1"/>
        <v>-0.001051764037</v>
      </c>
      <c r="J523" s="1">
        <v>521.0</v>
      </c>
      <c r="K523" s="8" t="s">
        <v>255</v>
      </c>
    </row>
    <row r="524" ht="15.75" customHeight="1">
      <c r="A524" s="5">
        <v>42765.0</v>
      </c>
      <c r="B524" s="1">
        <v>85.419998</v>
      </c>
      <c r="C524" s="1">
        <v>85.449997</v>
      </c>
      <c r="D524" s="1">
        <v>84.18</v>
      </c>
      <c r="E524" s="1">
        <v>84.860001</v>
      </c>
      <c r="F524" s="1">
        <v>67.22979</v>
      </c>
      <c r="G524" s="1">
        <v>1.27892E7</v>
      </c>
      <c r="H524" s="6">
        <f t="shared" si="1"/>
        <v>-0.007630867383</v>
      </c>
      <c r="J524" s="1">
        <v>522.0</v>
      </c>
      <c r="K524" s="8" t="s">
        <v>255</v>
      </c>
    </row>
    <row r="525" ht="15.75" customHeight="1">
      <c r="A525" s="5">
        <v>42766.0</v>
      </c>
      <c r="B525" s="1">
        <v>85.040001</v>
      </c>
      <c r="C525" s="1">
        <v>85.07</v>
      </c>
      <c r="D525" s="1">
        <v>83.129997</v>
      </c>
      <c r="E525" s="1">
        <v>83.889999</v>
      </c>
      <c r="F525" s="1">
        <v>66.461311</v>
      </c>
      <c r="G525" s="1">
        <v>1.91281E7</v>
      </c>
      <c r="H525" s="6">
        <f t="shared" si="1"/>
        <v>-0.01149646399</v>
      </c>
      <c r="J525" s="1">
        <v>523.0</v>
      </c>
      <c r="K525" s="8" t="s">
        <v>255</v>
      </c>
    </row>
    <row r="526" ht="15.75" customHeight="1">
      <c r="A526" s="5">
        <v>42767.0</v>
      </c>
      <c r="B526" s="1">
        <v>84.0</v>
      </c>
      <c r="C526" s="1">
        <v>84.160004</v>
      </c>
      <c r="D526" s="1">
        <v>82.540001</v>
      </c>
      <c r="E526" s="1">
        <v>82.940002</v>
      </c>
      <c r="F526" s="1">
        <v>65.708694</v>
      </c>
      <c r="G526" s="1">
        <v>1.51118E7</v>
      </c>
      <c r="H526" s="6">
        <f t="shared" si="1"/>
        <v>-0.01138874338</v>
      </c>
      <c r="J526" s="1">
        <v>524.0</v>
      </c>
      <c r="K526" s="8" t="s">
        <v>256</v>
      </c>
    </row>
    <row r="527" ht="15.75" customHeight="1">
      <c r="A527" s="5">
        <v>42768.0</v>
      </c>
      <c r="B527" s="1">
        <v>83.209999</v>
      </c>
      <c r="C527" s="1">
        <v>83.529999</v>
      </c>
      <c r="D527" s="1">
        <v>82.550003</v>
      </c>
      <c r="E527" s="1">
        <v>83.449997</v>
      </c>
      <c r="F527" s="1">
        <v>66.112732</v>
      </c>
      <c r="G527" s="1">
        <v>1.22001E7</v>
      </c>
      <c r="H527" s="6">
        <f t="shared" si="1"/>
        <v>0.006130100053</v>
      </c>
      <c r="J527" s="1">
        <v>525.0</v>
      </c>
      <c r="K527" s="8" t="s">
        <v>256</v>
      </c>
    </row>
    <row r="528" ht="15.75" customHeight="1">
      <c r="A528" s="5">
        <v>42769.0</v>
      </c>
      <c r="B528" s="1">
        <v>83.699997</v>
      </c>
      <c r="C528" s="1">
        <v>83.720001</v>
      </c>
      <c r="D528" s="1">
        <v>82.900002</v>
      </c>
      <c r="E528" s="1">
        <v>83.540001</v>
      </c>
      <c r="F528" s="1">
        <v>66.184052</v>
      </c>
      <c r="G528" s="1">
        <v>1.27463E7</v>
      </c>
      <c r="H528" s="6">
        <f t="shared" si="1"/>
        <v>0.00107818202</v>
      </c>
      <c r="J528" s="1">
        <v>526.0</v>
      </c>
      <c r="K528" s="8" t="s">
        <v>256</v>
      </c>
    </row>
    <row r="529" ht="15.75" customHeight="1">
      <c r="A529" s="5">
        <v>42772.0</v>
      </c>
      <c r="B529" s="1">
        <v>83.550003</v>
      </c>
      <c r="C529" s="1">
        <v>83.650002</v>
      </c>
      <c r="D529" s="1">
        <v>82.93</v>
      </c>
      <c r="E529" s="1">
        <v>83.309998</v>
      </c>
      <c r="F529" s="1">
        <v>66.001816</v>
      </c>
      <c r="G529" s="1">
        <v>9938200.0</v>
      </c>
      <c r="H529" s="6">
        <f t="shared" si="1"/>
        <v>-0.002757270777</v>
      </c>
      <c r="J529" s="1">
        <v>527.0</v>
      </c>
      <c r="K529" s="8" t="s">
        <v>256</v>
      </c>
    </row>
    <row r="530" ht="15.75" customHeight="1">
      <c r="A530" s="5">
        <v>42773.0</v>
      </c>
      <c r="B530" s="1">
        <v>83.230003</v>
      </c>
      <c r="C530" s="1">
        <v>83.620003</v>
      </c>
      <c r="D530" s="1">
        <v>82.449997</v>
      </c>
      <c r="E530" s="1">
        <v>82.769997</v>
      </c>
      <c r="F530" s="1">
        <v>65.574005</v>
      </c>
      <c r="G530" s="1">
        <v>1.17052E7</v>
      </c>
      <c r="H530" s="6">
        <f t="shared" si="1"/>
        <v>-0.006502904627</v>
      </c>
      <c r="J530" s="1">
        <v>528.0</v>
      </c>
      <c r="K530" s="8" t="s">
        <v>256</v>
      </c>
    </row>
    <row r="531" ht="15.75" customHeight="1">
      <c r="A531" s="5">
        <v>42774.0</v>
      </c>
      <c r="B531" s="1">
        <v>81.989998</v>
      </c>
      <c r="C531" s="1">
        <v>82.120003</v>
      </c>
      <c r="D531" s="1">
        <v>81.169998</v>
      </c>
      <c r="E531" s="1">
        <v>81.480003</v>
      </c>
      <c r="F531" s="1">
        <v>65.142288</v>
      </c>
      <c r="G531" s="1">
        <v>1.40063E7</v>
      </c>
      <c r="H531" s="6">
        <f t="shared" si="1"/>
        <v>-0.006605428594</v>
      </c>
      <c r="J531" s="1">
        <v>529.0</v>
      </c>
      <c r="K531" s="8" t="s">
        <v>257</v>
      </c>
    </row>
    <row r="532" ht="15.75" customHeight="1">
      <c r="A532" s="5">
        <v>42775.0</v>
      </c>
      <c r="B532" s="1">
        <v>81.480003</v>
      </c>
      <c r="C532" s="1">
        <v>82.050003</v>
      </c>
      <c r="D532" s="1">
        <v>81.480003</v>
      </c>
      <c r="E532" s="1">
        <v>81.839996</v>
      </c>
      <c r="F532" s="1">
        <v>65.430107</v>
      </c>
      <c r="G532" s="1">
        <v>9603000.0</v>
      </c>
      <c r="H532" s="6">
        <f t="shared" si="1"/>
        <v>0.004408580637</v>
      </c>
      <c r="J532" s="1">
        <v>530.0</v>
      </c>
      <c r="K532" s="8" t="s">
        <v>257</v>
      </c>
    </row>
    <row r="533" ht="15.75" customHeight="1">
      <c r="A533" s="5">
        <v>42776.0</v>
      </c>
      <c r="B533" s="1">
        <v>82.260002</v>
      </c>
      <c r="C533" s="1">
        <v>82.769997</v>
      </c>
      <c r="D533" s="1">
        <v>82.129997</v>
      </c>
      <c r="E533" s="1">
        <v>82.519997</v>
      </c>
      <c r="F533" s="1">
        <v>65.973755</v>
      </c>
      <c r="G533" s="1">
        <v>8739800.0</v>
      </c>
      <c r="H533" s="6">
        <f t="shared" si="1"/>
        <v>0.008274507211</v>
      </c>
      <c r="J533" s="1">
        <v>531.0</v>
      </c>
      <c r="K533" s="8" t="s">
        <v>257</v>
      </c>
    </row>
    <row r="534" ht="15.75" customHeight="1">
      <c r="A534" s="5">
        <v>42779.0</v>
      </c>
      <c r="B534" s="1">
        <v>82.769997</v>
      </c>
      <c r="C534" s="1">
        <v>83.18</v>
      </c>
      <c r="D534" s="1">
        <v>82.349998</v>
      </c>
      <c r="E534" s="1">
        <v>83.0</v>
      </c>
      <c r="F534" s="1">
        <v>66.357506</v>
      </c>
      <c r="G534" s="1">
        <v>9071600.0</v>
      </c>
      <c r="H534" s="6">
        <f t="shared" si="1"/>
        <v>0.005799870308</v>
      </c>
      <c r="J534" s="1">
        <v>532.0</v>
      </c>
      <c r="K534" s="8" t="s">
        <v>257</v>
      </c>
    </row>
    <row r="535" ht="15.75" customHeight="1">
      <c r="A535" s="5">
        <v>42780.0</v>
      </c>
      <c r="B535" s="1">
        <v>82.910004</v>
      </c>
      <c r="C535" s="1">
        <v>83.099998</v>
      </c>
      <c r="D535" s="1">
        <v>82.059998</v>
      </c>
      <c r="E535" s="1">
        <v>82.82</v>
      </c>
      <c r="F535" s="1">
        <v>66.213608</v>
      </c>
      <c r="G535" s="1">
        <v>1.13705E7</v>
      </c>
      <c r="H535" s="6">
        <f t="shared" si="1"/>
        <v>-0.002170881004</v>
      </c>
      <c r="J535" s="1">
        <v>533.0</v>
      </c>
      <c r="K535" s="8" t="s">
        <v>257</v>
      </c>
    </row>
    <row r="536" ht="15.75" customHeight="1">
      <c r="A536" s="5">
        <v>42781.0</v>
      </c>
      <c r="B536" s="1">
        <v>82.639999</v>
      </c>
      <c r="C536" s="1">
        <v>83.18</v>
      </c>
      <c r="D536" s="1">
        <v>82.459999</v>
      </c>
      <c r="E536" s="1">
        <v>83.160004</v>
      </c>
      <c r="F536" s="1">
        <v>66.485435</v>
      </c>
      <c r="G536" s="1">
        <v>1.17685E7</v>
      </c>
      <c r="H536" s="6">
        <f t="shared" si="1"/>
        <v>0.004096900385</v>
      </c>
      <c r="J536" s="1">
        <v>534.0</v>
      </c>
      <c r="K536" s="8" t="s">
        <v>258</v>
      </c>
    </row>
    <row r="537" ht="15.75" customHeight="1">
      <c r="A537" s="5">
        <v>42782.0</v>
      </c>
      <c r="B537" s="1">
        <v>83.120003</v>
      </c>
      <c r="C537" s="1">
        <v>83.419998</v>
      </c>
      <c r="D537" s="1">
        <v>82.169998</v>
      </c>
      <c r="E537" s="1">
        <v>82.300003</v>
      </c>
      <c r="F537" s="1">
        <v>65.797874</v>
      </c>
      <c r="G537" s="1">
        <v>1.0615E7</v>
      </c>
      <c r="H537" s="6">
        <f t="shared" si="1"/>
        <v>-0.01039537334</v>
      </c>
      <c r="J537" s="1">
        <v>535.0</v>
      </c>
      <c r="K537" s="8" t="s">
        <v>258</v>
      </c>
    </row>
    <row r="538" ht="15.75" customHeight="1">
      <c r="A538" s="5">
        <v>42783.0</v>
      </c>
      <c r="B538" s="1">
        <v>82.089996</v>
      </c>
      <c r="C538" s="1">
        <v>82.190002</v>
      </c>
      <c r="D538" s="1">
        <v>81.440002</v>
      </c>
      <c r="E538" s="1">
        <v>81.760002</v>
      </c>
      <c r="F538" s="1">
        <v>65.366135</v>
      </c>
      <c r="G538" s="1">
        <v>1.5646E7</v>
      </c>
      <c r="H538" s="6">
        <f t="shared" si="1"/>
        <v>-0.006583216883</v>
      </c>
      <c r="J538" s="1">
        <v>536.0</v>
      </c>
      <c r="K538" s="8" t="s">
        <v>258</v>
      </c>
    </row>
    <row r="539" ht="15.75" customHeight="1">
      <c r="A539" s="5">
        <v>42787.0</v>
      </c>
      <c r="B539" s="1">
        <v>82.120003</v>
      </c>
      <c r="C539" s="1">
        <v>82.150002</v>
      </c>
      <c r="D539" s="1">
        <v>81.300003</v>
      </c>
      <c r="E539" s="1">
        <v>81.889999</v>
      </c>
      <c r="F539" s="1">
        <v>65.470093</v>
      </c>
      <c r="G539" s="1">
        <v>1.64196E7</v>
      </c>
      <c r="H539" s="6">
        <f t="shared" si="1"/>
        <v>0.001589132054</v>
      </c>
      <c r="J539" s="1">
        <v>537.0</v>
      </c>
      <c r="K539" s="8" t="s">
        <v>258</v>
      </c>
    </row>
    <row r="540" ht="15.75" customHeight="1">
      <c r="A540" s="5">
        <v>42788.0</v>
      </c>
      <c r="B540" s="1">
        <v>81.650002</v>
      </c>
      <c r="C540" s="1">
        <v>81.699997</v>
      </c>
      <c r="D540" s="1">
        <v>80.870003</v>
      </c>
      <c r="E540" s="1">
        <v>80.93</v>
      </c>
      <c r="F540" s="1">
        <v>64.702583</v>
      </c>
      <c r="G540" s="1">
        <v>1.29174E7</v>
      </c>
      <c r="H540" s="6">
        <f t="shared" si="1"/>
        <v>-0.01179231952</v>
      </c>
      <c r="J540" s="1">
        <v>538.0</v>
      </c>
      <c r="K540" s="8" t="s">
        <v>258</v>
      </c>
    </row>
    <row r="541" ht="15.75" customHeight="1">
      <c r="A541" s="5">
        <v>42789.0</v>
      </c>
      <c r="B541" s="1">
        <v>81.419998</v>
      </c>
      <c r="C541" s="1">
        <v>82.220001</v>
      </c>
      <c r="D541" s="1">
        <v>81.029999</v>
      </c>
      <c r="E541" s="1">
        <v>81.779999</v>
      </c>
      <c r="F541" s="1">
        <v>65.382141</v>
      </c>
      <c r="G541" s="1">
        <v>1.3847E7</v>
      </c>
      <c r="H541" s="6">
        <f t="shared" si="1"/>
        <v>0.01044802435</v>
      </c>
      <c r="J541" s="1">
        <v>539.0</v>
      </c>
      <c r="K541" s="8" t="s">
        <v>258</v>
      </c>
    </row>
    <row r="542" ht="15.75" customHeight="1">
      <c r="A542" s="5">
        <v>42790.0</v>
      </c>
      <c r="B542" s="1">
        <v>81.599998</v>
      </c>
      <c r="C542" s="1">
        <v>81.800003</v>
      </c>
      <c r="D542" s="1">
        <v>80.760002</v>
      </c>
      <c r="E542" s="1">
        <v>81.080002</v>
      </c>
      <c r="F542" s="1">
        <v>64.822495</v>
      </c>
      <c r="G542" s="1">
        <v>1.13387E7</v>
      </c>
      <c r="H542" s="6">
        <f t="shared" si="1"/>
        <v>-0.008596459598</v>
      </c>
      <c r="J542" s="1">
        <v>540.0</v>
      </c>
      <c r="K542" s="8" t="s">
        <v>259</v>
      </c>
    </row>
    <row r="543" ht="15.75" customHeight="1">
      <c r="A543" s="5">
        <v>42793.0</v>
      </c>
      <c r="B543" s="1">
        <v>81.129997</v>
      </c>
      <c r="C543" s="1">
        <v>81.709999</v>
      </c>
      <c r="D543" s="1">
        <v>80.809998</v>
      </c>
      <c r="E543" s="1">
        <v>81.540001</v>
      </c>
      <c r="F543" s="1">
        <v>65.190277</v>
      </c>
      <c r="G543" s="1">
        <v>1.34659E7</v>
      </c>
      <c r="H543" s="6">
        <f t="shared" si="1"/>
        <v>0.005657643866</v>
      </c>
      <c r="J543" s="1">
        <v>541.0</v>
      </c>
      <c r="K543" s="8" t="s">
        <v>259</v>
      </c>
    </row>
    <row r="544" ht="15.75" customHeight="1">
      <c r="A544" s="5">
        <v>42794.0</v>
      </c>
      <c r="B544" s="1">
        <v>81.529999</v>
      </c>
      <c r="C544" s="1">
        <v>81.989998</v>
      </c>
      <c r="D544" s="1">
        <v>81.050003</v>
      </c>
      <c r="E544" s="1">
        <v>81.32</v>
      </c>
      <c r="F544" s="1">
        <v>65.014389</v>
      </c>
      <c r="G544" s="1">
        <v>1.68342E7</v>
      </c>
      <c r="H544" s="6">
        <f t="shared" si="1"/>
        <v>-0.002701717418</v>
      </c>
      <c r="J544" s="1">
        <v>542.0</v>
      </c>
      <c r="K544" s="8" t="s">
        <v>259</v>
      </c>
    </row>
    <row r="545" ht="15.75" customHeight="1">
      <c r="A545" s="5">
        <v>42795.0</v>
      </c>
      <c r="B545" s="1">
        <v>81.699997</v>
      </c>
      <c r="C545" s="1">
        <v>83.330002</v>
      </c>
      <c r="D545" s="1">
        <v>81.699997</v>
      </c>
      <c r="E545" s="1">
        <v>83.019997</v>
      </c>
      <c r="F545" s="1">
        <v>66.373512</v>
      </c>
      <c r="G545" s="1">
        <v>1.74821E7</v>
      </c>
      <c r="H545" s="6">
        <f t="shared" si="1"/>
        <v>0.0206894466</v>
      </c>
      <c r="J545" s="1">
        <v>543.0</v>
      </c>
      <c r="K545" s="8" t="s">
        <v>259</v>
      </c>
    </row>
    <row r="546" ht="15.75" customHeight="1">
      <c r="A546" s="5">
        <v>42796.0</v>
      </c>
      <c r="B546" s="1">
        <v>82.800003</v>
      </c>
      <c r="C546" s="1">
        <v>84.25</v>
      </c>
      <c r="D546" s="1">
        <v>82.790001</v>
      </c>
      <c r="E546" s="1">
        <v>83.300003</v>
      </c>
      <c r="F546" s="1">
        <v>66.597366</v>
      </c>
      <c r="G546" s="1">
        <v>1.41703E7</v>
      </c>
      <c r="H546" s="6">
        <f t="shared" si="1"/>
        <v>0.003366965983</v>
      </c>
      <c r="J546" s="1">
        <v>544.0</v>
      </c>
      <c r="K546" s="8" t="s">
        <v>259</v>
      </c>
    </row>
    <row r="547" ht="15.75" customHeight="1">
      <c r="A547" s="5">
        <v>42797.0</v>
      </c>
      <c r="B547" s="1">
        <v>83.300003</v>
      </c>
      <c r="C547" s="1">
        <v>83.599998</v>
      </c>
      <c r="D547" s="1">
        <v>82.260002</v>
      </c>
      <c r="E547" s="1">
        <v>82.459999</v>
      </c>
      <c r="F547" s="1">
        <v>65.925804</v>
      </c>
      <c r="G547" s="1">
        <v>1.21904E7</v>
      </c>
      <c r="H547" s="6">
        <f t="shared" si="1"/>
        <v>-0.01013509937</v>
      </c>
      <c r="J547" s="1">
        <v>545.0</v>
      </c>
      <c r="K547" s="8" t="s">
        <v>260</v>
      </c>
    </row>
    <row r="548" ht="15.75" customHeight="1">
      <c r="A548" s="5">
        <v>42800.0</v>
      </c>
      <c r="B548" s="1">
        <v>82.440002</v>
      </c>
      <c r="C548" s="1">
        <v>82.900002</v>
      </c>
      <c r="D548" s="1">
        <v>82.330002</v>
      </c>
      <c r="E548" s="1">
        <v>82.830002</v>
      </c>
      <c r="F548" s="1">
        <v>66.221611</v>
      </c>
      <c r="G548" s="1">
        <v>9617200.0</v>
      </c>
      <c r="H548" s="6">
        <f t="shared" si="1"/>
        <v>0.004476931979</v>
      </c>
      <c r="J548" s="1">
        <v>546.0</v>
      </c>
      <c r="K548" s="8" t="s">
        <v>260</v>
      </c>
    </row>
    <row r="549" ht="15.75" customHeight="1">
      <c r="A549" s="5">
        <v>42801.0</v>
      </c>
      <c r="B549" s="1">
        <v>83.110001</v>
      </c>
      <c r="C549" s="1">
        <v>83.290001</v>
      </c>
      <c r="D549" s="1">
        <v>82.139999</v>
      </c>
      <c r="E549" s="1">
        <v>82.519997</v>
      </c>
      <c r="F549" s="1">
        <v>65.973755</v>
      </c>
      <c r="G549" s="1">
        <v>1.27115E7</v>
      </c>
      <c r="H549" s="6">
        <f t="shared" si="1"/>
        <v>-0.003749848394</v>
      </c>
      <c r="J549" s="1">
        <v>547.0</v>
      </c>
      <c r="K549" s="8" t="s">
        <v>260</v>
      </c>
    </row>
    <row r="550" ht="15.75" customHeight="1">
      <c r="A550" s="5">
        <v>42802.0</v>
      </c>
      <c r="B550" s="1">
        <v>82.349998</v>
      </c>
      <c r="C550" s="1">
        <v>82.379997</v>
      </c>
      <c r="D550" s="1">
        <v>81.010002</v>
      </c>
      <c r="E550" s="1">
        <v>81.029999</v>
      </c>
      <c r="F550" s="1">
        <v>64.782509</v>
      </c>
      <c r="G550" s="1">
        <v>1.68177E7</v>
      </c>
      <c r="H550" s="6">
        <f t="shared" si="1"/>
        <v>-0.01822136734</v>
      </c>
      <c r="J550" s="1">
        <v>548.0</v>
      </c>
      <c r="K550" s="8" t="s">
        <v>261</v>
      </c>
    </row>
    <row r="551" ht="15.75" customHeight="1">
      <c r="A551" s="5">
        <v>42803.0</v>
      </c>
      <c r="B551" s="1">
        <v>80.639999</v>
      </c>
      <c r="C551" s="1">
        <v>81.720001</v>
      </c>
      <c r="D551" s="1">
        <v>80.309998</v>
      </c>
      <c r="E551" s="1">
        <v>81.669998</v>
      </c>
      <c r="F551" s="1">
        <v>65.294205</v>
      </c>
      <c r="G551" s="1">
        <v>1.47218E7</v>
      </c>
      <c r="H551" s="6">
        <f t="shared" si="1"/>
        <v>0.007867644004</v>
      </c>
      <c r="J551" s="1">
        <v>549.0</v>
      </c>
      <c r="K551" s="8" t="s">
        <v>261</v>
      </c>
    </row>
    <row r="552" ht="15.75" customHeight="1">
      <c r="A552" s="5">
        <v>42804.0</v>
      </c>
      <c r="B552" s="1">
        <v>82.440002</v>
      </c>
      <c r="C552" s="1">
        <v>82.470001</v>
      </c>
      <c r="D552" s="1">
        <v>81.160004</v>
      </c>
      <c r="E552" s="1">
        <v>81.610001</v>
      </c>
      <c r="F552" s="1">
        <v>65.246231</v>
      </c>
      <c r="G552" s="1">
        <v>1.13552E7</v>
      </c>
      <c r="H552" s="6">
        <f t="shared" si="1"/>
        <v>-0.0007350060047</v>
      </c>
      <c r="J552" s="1">
        <v>550.0</v>
      </c>
      <c r="K552" s="8" t="s">
        <v>261</v>
      </c>
    </row>
    <row r="553" ht="15.75" customHeight="1">
      <c r="A553" s="5">
        <v>42807.0</v>
      </c>
      <c r="B553" s="1">
        <v>81.5</v>
      </c>
      <c r="C553" s="1">
        <v>81.940002</v>
      </c>
      <c r="D553" s="1">
        <v>81.050003</v>
      </c>
      <c r="E553" s="1">
        <v>81.419998</v>
      </c>
      <c r="F553" s="1">
        <v>65.094322</v>
      </c>
      <c r="G553" s="1">
        <v>9571400.0</v>
      </c>
      <c r="H553" s="6">
        <f t="shared" si="1"/>
        <v>-0.002330956334</v>
      </c>
      <c r="J553" s="1">
        <v>551.0</v>
      </c>
      <c r="K553" s="8" t="s">
        <v>261</v>
      </c>
    </row>
    <row r="554" ht="15.75" customHeight="1">
      <c r="A554" s="5">
        <v>42808.0</v>
      </c>
      <c r="B554" s="1">
        <v>81.0</v>
      </c>
      <c r="C554" s="1">
        <v>81.230003</v>
      </c>
      <c r="D554" s="1">
        <v>80.440002</v>
      </c>
      <c r="E554" s="1">
        <v>80.989998</v>
      </c>
      <c r="F554" s="1">
        <v>64.750542</v>
      </c>
      <c r="G554" s="1">
        <v>1.13357E7</v>
      </c>
      <c r="H554" s="6">
        <f t="shared" si="1"/>
        <v>-0.005295254548</v>
      </c>
      <c r="J554" s="1">
        <v>552.0</v>
      </c>
      <c r="K554" s="8" t="s">
        <v>261</v>
      </c>
    </row>
    <row r="555" ht="15.75" customHeight="1">
      <c r="A555" s="5">
        <v>42809.0</v>
      </c>
      <c r="B555" s="1">
        <v>81.349998</v>
      </c>
      <c r="C555" s="1">
        <v>82.059998</v>
      </c>
      <c r="D555" s="1">
        <v>81.050003</v>
      </c>
      <c r="E555" s="1">
        <v>82.0</v>
      </c>
      <c r="F555" s="1">
        <v>65.558037</v>
      </c>
      <c r="G555" s="1">
        <v>1.19703E7</v>
      </c>
      <c r="H555" s="6">
        <f t="shared" si="1"/>
        <v>0.01239374019</v>
      </c>
      <c r="J555" s="1">
        <v>553.0</v>
      </c>
      <c r="K555" s="8" t="s">
        <v>262</v>
      </c>
    </row>
    <row r="556" ht="15.75" customHeight="1">
      <c r="A556" s="5">
        <v>42810.0</v>
      </c>
      <c r="B556" s="1">
        <v>82.029999</v>
      </c>
      <c r="C556" s="1">
        <v>82.199997</v>
      </c>
      <c r="D556" s="1">
        <v>81.669998</v>
      </c>
      <c r="E556" s="1">
        <v>82.07</v>
      </c>
      <c r="F556" s="1">
        <v>65.613991</v>
      </c>
      <c r="G556" s="1">
        <v>9923800.0</v>
      </c>
      <c r="H556" s="6">
        <f t="shared" si="1"/>
        <v>0.0008531392591</v>
      </c>
      <c r="J556" s="1">
        <v>554.0</v>
      </c>
      <c r="K556" s="8" t="s">
        <v>262</v>
      </c>
    </row>
    <row r="557" ht="15.75" customHeight="1">
      <c r="A557" s="5">
        <v>42811.0</v>
      </c>
      <c r="B557" s="1">
        <v>82.029999</v>
      </c>
      <c r="C557" s="1">
        <v>82.260002</v>
      </c>
      <c r="D557" s="1">
        <v>81.82</v>
      </c>
      <c r="E557" s="1">
        <v>82.0</v>
      </c>
      <c r="F557" s="1">
        <v>65.558037</v>
      </c>
      <c r="G557" s="1">
        <v>1.88341E7</v>
      </c>
      <c r="H557" s="6">
        <f t="shared" si="1"/>
        <v>-0.0008531392591</v>
      </c>
      <c r="J557" s="1">
        <v>555.0</v>
      </c>
      <c r="K557" s="8" t="s">
        <v>262</v>
      </c>
    </row>
    <row r="558" ht="15.75" customHeight="1">
      <c r="A558" s="5">
        <v>42814.0</v>
      </c>
      <c r="B558" s="1">
        <v>81.720001</v>
      </c>
      <c r="C558" s="1">
        <v>82.040001</v>
      </c>
      <c r="D558" s="1">
        <v>81.440002</v>
      </c>
      <c r="E558" s="1">
        <v>82.0</v>
      </c>
      <c r="F558" s="1">
        <v>65.558037</v>
      </c>
      <c r="G558" s="1">
        <v>7700300.0</v>
      </c>
      <c r="H558" s="6">
        <f t="shared" si="1"/>
        <v>0</v>
      </c>
      <c r="J558" s="1">
        <v>556.0</v>
      </c>
      <c r="K558" s="8" t="s">
        <v>262</v>
      </c>
    </row>
    <row r="559" ht="15.75" customHeight="1">
      <c r="A559" s="5">
        <v>42815.0</v>
      </c>
      <c r="B559" s="1">
        <v>82.160004</v>
      </c>
      <c r="C559" s="1">
        <v>82.349998</v>
      </c>
      <c r="D559" s="1">
        <v>81.599998</v>
      </c>
      <c r="E559" s="1">
        <v>81.830002</v>
      </c>
      <c r="F559" s="1">
        <v>65.422119</v>
      </c>
      <c r="G559" s="1">
        <v>1.33877E7</v>
      </c>
      <c r="H559" s="6">
        <f t="shared" si="1"/>
        <v>-0.002075399098</v>
      </c>
      <c r="J559" s="1">
        <v>557.0</v>
      </c>
      <c r="K559" s="8" t="s">
        <v>262</v>
      </c>
    </row>
    <row r="560" ht="15.75" customHeight="1">
      <c r="A560" s="5">
        <v>42816.0</v>
      </c>
      <c r="B560" s="1">
        <v>81.959999</v>
      </c>
      <c r="C560" s="1">
        <v>82.089996</v>
      </c>
      <c r="D560" s="1">
        <v>81.43</v>
      </c>
      <c r="E560" s="1">
        <v>81.760002</v>
      </c>
      <c r="F560" s="1">
        <v>65.366135</v>
      </c>
      <c r="G560" s="1">
        <v>1.11684E7</v>
      </c>
      <c r="H560" s="6">
        <f t="shared" si="1"/>
        <v>-0.0008561013961</v>
      </c>
      <c r="J560" s="1">
        <v>558.0</v>
      </c>
      <c r="K560" s="8" t="s">
        <v>262</v>
      </c>
    </row>
    <row r="561" ht="15.75" customHeight="1">
      <c r="A561" s="5">
        <v>42817.0</v>
      </c>
      <c r="B561" s="1">
        <v>81.629997</v>
      </c>
      <c r="C561" s="1">
        <v>82.220001</v>
      </c>
      <c r="D561" s="1">
        <v>81.459999</v>
      </c>
      <c r="E561" s="1">
        <v>81.860001</v>
      </c>
      <c r="F561" s="1">
        <v>65.446091</v>
      </c>
      <c r="G561" s="1">
        <v>8928000.0</v>
      </c>
      <c r="H561" s="6">
        <f t="shared" si="1"/>
        <v>0.001222454696</v>
      </c>
      <c r="J561" s="1">
        <v>559.0</v>
      </c>
      <c r="K561" s="8" t="s">
        <v>262</v>
      </c>
    </row>
    <row r="562" ht="15.75" customHeight="1">
      <c r="A562" s="5">
        <v>42818.0</v>
      </c>
      <c r="B562" s="1">
        <v>82.029999</v>
      </c>
      <c r="C562" s="1">
        <v>82.029999</v>
      </c>
      <c r="D562" s="1">
        <v>81.150002</v>
      </c>
      <c r="E562" s="1">
        <v>81.230003</v>
      </c>
      <c r="F562" s="1">
        <v>64.942429</v>
      </c>
      <c r="G562" s="1">
        <v>9128500.0</v>
      </c>
      <c r="H562" s="6">
        <f t="shared" si="1"/>
        <v>-0.007725595859</v>
      </c>
      <c r="J562" s="1">
        <v>560.0</v>
      </c>
      <c r="K562" s="8" t="s">
        <v>262</v>
      </c>
    </row>
    <row r="563" ht="15.75" customHeight="1">
      <c r="A563" s="5">
        <v>42821.0</v>
      </c>
      <c r="B563" s="1">
        <v>80.82</v>
      </c>
      <c r="C563" s="1">
        <v>81.43</v>
      </c>
      <c r="D563" s="1">
        <v>80.790001</v>
      </c>
      <c r="E563" s="1">
        <v>81.25</v>
      </c>
      <c r="F563" s="1">
        <v>64.958405</v>
      </c>
      <c r="G563" s="1">
        <v>8481200.0</v>
      </c>
      <c r="H563" s="6">
        <f t="shared" si="1"/>
        <v>0.000245972248</v>
      </c>
      <c r="J563" s="1">
        <v>561.0</v>
      </c>
      <c r="K563" s="8" t="s">
        <v>262</v>
      </c>
    </row>
    <row r="564" ht="15.75" customHeight="1">
      <c r="A564" s="5">
        <v>42822.0</v>
      </c>
      <c r="B564" s="1">
        <v>81.32</v>
      </c>
      <c r="C564" s="1">
        <v>82.019997</v>
      </c>
      <c r="D564" s="1">
        <v>80.959999</v>
      </c>
      <c r="E564" s="1">
        <v>81.839996</v>
      </c>
      <c r="F564" s="1">
        <v>65.430107</v>
      </c>
      <c r="G564" s="1">
        <v>1.10286E7</v>
      </c>
      <c r="H564" s="6">
        <f t="shared" si="1"/>
        <v>0.007235362235</v>
      </c>
      <c r="J564" s="1">
        <v>562.0</v>
      </c>
      <c r="K564" s="8" t="s">
        <v>263</v>
      </c>
    </row>
    <row r="565" ht="15.75" customHeight="1">
      <c r="A565" s="5">
        <v>42823.0</v>
      </c>
      <c r="B565" s="1">
        <v>81.690002</v>
      </c>
      <c r="C565" s="1">
        <v>82.279999</v>
      </c>
      <c r="D565" s="1">
        <v>81.550003</v>
      </c>
      <c r="E565" s="1">
        <v>82.019997</v>
      </c>
      <c r="F565" s="1">
        <v>65.574005</v>
      </c>
      <c r="G565" s="1">
        <v>8495500.0</v>
      </c>
      <c r="H565" s="6">
        <f t="shared" si="1"/>
        <v>0.002196847957</v>
      </c>
      <c r="J565" s="1">
        <v>563.0</v>
      </c>
      <c r="K565" s="8" t="s">
        <v>263</v>
      </c>
    </row>
    <row r="566" ht="15.75" customHeight="1">
      <c r="A566" s="5">
        <v>42824.0</v>
      </c>
      <c r="B566" s="1">
        <v>82.029999</v>
      </c>
      <c r="C566" s="1">
        <v>83.870003</v>
      </c>
      <c r="D566" s="1">
        <v>81.940002</v>
      </c>
      <c r="E566" s="1">
        <v>83.699997</v>
      </c>
      <c r="F566" s="1">
        <v>66.917152</v>
      </c>
      <c r="G566" s="1">
        <v>4.47049E7</v>
      </c>
      <c r="H566" s="6">
        <f t="shared" si="1"/>
        <v>0.02027596476</v>
      </c>
      <c r="J566" s="1">
        <v>564.0</v>
      </c>
      <c r="K566" s="8" t="s">
        <v>263</v>
      </c>
    </row>
    <row r="567" ht="15.75" customHeight="1">
      <c r="A567" s="5">
        <v>42825.0</v>
      </c>
      <c r="B567" s="1">
        <v>83.260002</v>
      </c>
      <c r="C567" s="1">
        <v>83.309998</v>
      </c>
      <c r="D567" s="1">
        <v>81.860001</v>
      </c>
      <c r="E567" s="1">
        <v>82.010002</v>
      </c>
      <c r="F567" s="1">
        <v>65.56601</v>
      </c>
      <c r="G567" s="1">
        <v>2.17504E7</v>
      </c>
      <c r="H567" s="6">
        <f t="shared" si="1"/>
        <v>-0.02039789551</v>
      </c>
      <c r="J567" s="1">
        <v>565.0</v>
      </c>
      <c r="K567" s="8" t="s">
        <v>263</v>
      </c>
    </row>
    <row r="568" ht="15.75" customHeight="1">
      <c r="A568" s="5">
        <v>42828.0</v>
      </c>
      <c r="B568" s="1">
        <v>82.019997</v>
      </c>
      <c r="C568" s="1">
        <v>82.309998</v>
      </c>
      <c r="D568" s="1">
        <v>81.349998</v>
      </c>
      <c r="E568" s="1">
        <v>82.07</v>
      </c>
      <c r="F568" s="1">
        <v>65.613991</v>
      </c>
      <c r="G568" s="1">
        <v>1.14387E7</v>
      </c>
      <c r="H568" s="6">
        <f t="shared" si="1"/>
        <v>0.0007315292236</v>
      </c>
      <c r="J568" s="1">
        <v>566.0</v>
      </c>
      <c r="K568" s="8" t="s">
        <v>263</v>
      </c>
    </row>
    <row r="569" ht="15.75" customHeight="1">
      <c r="A569" s="5">
        <v>42829.0</v>
      </c>
      <c r="B569" s="1">
        <v>82.099998</v>
      </c>
      <c r="C569" s="1">
        <v>82.419998</v>
      </c>
      <c r="D569" s="1">
        <v>81.330002</v>
      </c>
      <c r="E569" s="1">
        <v>82.370003</v>
      </c>
      <c r="F569" s="1">
        <v>65.853836</v>
      </c>
      <c r="G569" s="1">
        <v>9270900.0</v>
      </c>
      <c r="H569" s="6">
        <f t="shared" si="1"/>
        <v>0.003648729451</v>
      </c>
      <c r="J569" s="1">
        <v>567.0</v>
      </c>
      <c r="K569" s="8" t="s">
        <v>263</v>
      </c>
    </row>
    <row r="570" ht="15.75" customHeight="1">
      <c r="A570" s="5">
        <v>42830.0</v>
      </c>
      <c r="B570" s="1">
        <v>82.849998</v>
      </c>
      <c r="C570" s="1">
        <v>83.550003</v>
      </c>
      <c r="D570" s="1">
        <v>82.470001</v>
      </c>
      <c r="E570" s="1">
        <v>82.529999</v>
      </c>
      <c r="F570" s="1">
        <v>65.981766</v>
      </c>
      <c r="G570" s="1">
        <v>1.38091E7</v>
      </c>
      <c r="H570" s="6">
        <f t="shared" si="1"/>
        <v>0.00194075103</v>
      </c>
      <c r="J570" s="1">
        <v>568.0</v>
      </c>
      <c r="K570" s="8" t="s">
        <v>263</v>
      </c>
    </row>
    <row r="571" ht="15.75" customHeight="1">
      <c r="A571" s="5">
        <v>42831.0</v>
      </c>
      <c r="B571" s="1">
        <v>82.75</v>
      </c>
      <c r="C571" s="1">
        <v>83.209999</v>
      </c>
      <c r="D571" s="1">
        <v>82.459999</v>
      </c>
      <c r="E571" s="1">
        <v>83.010002</v>
      </c>
      <c r="F571" s="1">
        <v>66.365517</v>
      </c>
      <c r="G571" s="1">
        <v>9554900.0</v>
      </c>
      <c r="H571" s="6">
        <f t="shared" si="1"/>
        <v>0.00579916817</v>
      </c>
      <c r="J571" s="1">
        <v>569.0</v>
      </c>
      <c r="K571" s="8" t="s">
        <v>263</v>
      </c>
    </row>
    <row r="572" ht="15.75" customHeight="1">
      <c r="A572" s="5">
        <v>42832.0</v>
      </c>
      <c r="B572" s="1">
        <v>83.239998</v>
      </c>
      <c r="C572" s="1">
        <v>83.360001</v>
      </c>
      <c r="D572" s="1">
        <v>82.68</v>
      </c>
      <c r="E572" s="1">
        <v>82.760002</v>
      </c>
      <c r="F572" s="1">
        <v>66.165649</v>
      </c>
      <c r="G572" s="1">
        <v>8909600.0</v>
      </c>
      <c r="H572" s="6">
        <f t="shared" si="1"/>
        <v>-0.00301616831</v>
      </c>
      <c r="J572" s="1">
        <v>570.0</v>
      </c>
      <c r="K572" s="8" t="s">
        <v>263</v>
      </c>
    </row>
    <row r="573" ht="15.75" customHeight="1">
      <c r="A573" s="5">
        <v>42835.0</v>
      </c>
      <c r="B573" s="1">
        <v>83.120003</v>
      </c>
      <c r="C573" s="1">
        <v>83.470001</v>
      </c>
      <c r="D573" s="1">
        <v>82.919998</v>
      </c>
      <c r="E573" s="1">
        <v>83.129997</v>
      </c>
      <c r="F573" s="1">
        <v>66.461456</v>
      </c>
      <c r="G573" s="1">
        <v>8885300.0</v>
      </c>
      <c r="H573" s="6">
        <f t="shared" si="1"/>
        <v>0.004460739613</v>
      </c>
      <c r="J573" s="1">
        <v>571.0</v>
      </c>
      <c r="K573" s="8" t="s">
        <v>264</v>
      </c>
    </row>
    <row r="574" ht="15.75" customHeight="1">
      <c r="A574" s="5">
        <v>42836.0</v>
      </c>
      <c r="B574" s="1">
        <v>83.080002</v>
      </c>
      <c r="C574" s="1">
        <v>83.169998</v>
      </c>
      <c r="D574" s="1">
        <v>82.419998</v>
      </c>
      <c r="E574" s="1">
        <v>82.839996</v>
      </c>
      <c r="F574" s="1">
        <v>66.229599</v>
      </c>
      <c r="G574" s="1">
        <v>8576500.0</v>
      </c>
      <c r="H574" s="6">
        <f t="shared" si="1"/>
        <v>-0.00349469278</v>
      </c>
      <c r="J574" s="1">
        <v>572.0</v>
      </c>
      <c r="K574" s="8" t="s">
        <v>264</v>
      </c>
    </row>
    <row r="575" ht="15.75" customHeight="1">
      <c r="A575" s="5">
        <v>42837.0</v>
      </c>
      <c r="B575" s="1">
        <v>82.860001</v>
      </c>
      <c r="C575" s="1">
        <v>83.349998</v>
      </c>
      <c r="D575" s="1">
        <v>82.699997</v>
      </c>
      <c r="E575" s="1">
        <v>82.970001</v>
      </c>
      <c r="F575" s="1">
        <v>66.333534</v>
      </c>
      <c r="G575" s="1">
        <v>9516100.0</v>
      </c>
      <c r="H575" s="6">
        <f t="shared" si="1"/>
        <v>0.001568083357</v>
      </c>
      <c r="J575" s="1">
        <v>573.0</v>
      </c>
      <c r="K575" s="8" t="s">
        <v>264</v>
      </c>
    </row>
    <row r="576" ht="15.75" customHeight="1">
      <c r="A576" s="5">
        <v>42838.0</v>
      </c>
      <c r="B576" s="1">
        <v>82.720001</v>
      </c>
      <c r="C576" s="1">
        <v>82.730003</v>
      </c>
      <c r="D576" s="1">
        <v>81.57</v>
      </c>
      <c r="E576" s="1">
        <v>81.690002</v>
      </c>
      <c r="F576" s="1">
        <v>65.310173</v>
      </c>
      <c r="G576" s="1">
        <v>8667900.0</v>
      </c>
      <c r="H576" s="6">
        <f t="shared" si="1"/>
        <v>-0.01554774836</v>
      </c>
      <c r="J576" s="1">
        <v>574.0</v>
      </c>
      <c r="K576" s="8" t="s">
        <v>264</v>
      </c>
    </row>
    <row r="577" ht="15.75" customHeight="1">
      <c r="A577" s="5">
        <v>42842.0</v>
      </c>
      <c r="B577" s="1">
        <v>81.849998</v>
      </c>
      <c r="C577" s="1">
        <v>81.970001</v>
      </c>
      <c r="D577" s="1">
        <v>81.440002</v>
      </c>
      <c r="E577" s="1">
        <v>81.580002</v>
      </c>
      <c r="F577" s="1">
        <v>65.222252</v>
      </c>
      <c r="G577" s="1">
        <v>9577200.0</v>
      </c>
      <c r="H577" s="6">
        <f t="shared" si="1"/>
        <v>-0.001347113766</v>
      </c>
      <c r="J577" s="1">
        <v>575.0</v>
      </c>
      <c r="K577" s="8" t="s">
        <v>264</v>
      </c>
    </row>
    <row r="578" ht="15.75" customHeight="1">
      <c r="A578" s="5">
        <v>42843.0</v>
      </c>
      <c r="B578" s="1">
        <v>81.32</v>
      </c>
      <c r="C578" s="1">
        <v>81.82</v>
      </c>
      <c r="D578" s="1">
        <v>81.029999</v>
      </c>
      <c r="E578" s="1">
        <v>81.050003</v>
      </c>
      <c r="F578" s="1">
        <v>64.798515</v>
      </c>
      <c r="G578" s="1">
        <v>8821400.0</v>
      </c>
      <c r="H578" s="6">
        <f t="shared" si="1"/>
        <v>-0.006518012622</v>
      </c>
      <c r="J578" s="1">
        <v>576.0</v>
      </c>
      <c r="K578" s="8" t="s">
        <v>264</v>
      </c>
    </row>
    <row r="579" ht="15.75" customHeight="1">
      <c r="A579" s="5">
        <v>42844.0</v>
      </c>
      <c r="B579" s="1">
        <v>81.169998</v>
      </c>
      <c r="C579" s="1">
        <v>81.510002</v>
      </c>
      <c r="D579" s="1">
        <v>80.300003</v>
      </c>
      <c r="E579" s="1">
        <v>80.489998</v>
      </c>
      <c r="F579" s="1">
        <v>64.350807</v>
      </c>
      <c r="G579" s="1">
        <v>1.07644E7</v>
      </c>
      <c r="H579" s="6">
        <f t="shared" si="1"/>
        <v>-0.006933211673</v>
      </c>
      <c r="J579" s="1">
        <v>577.0</v>
      </c>
      <c r="K579" s="8" t="s">
        <v>264</v>
      </c>
    </row>
    <row r="580" ht="15.75" customHeight="1">
      <c r="A580" s="5">
        <v>42845.0</v>
      </c>
      <c r="B580" s="1">
        <v>80.949997</v>
      </c>
      <c r="C580" s="1">
        <v>81.739998</v>
      </c>
      <c r="D580" s="1">
        <v>80.699997</v>
      </c>
      <c r="E580" s="1">
        <v>81.010002</v>
      </c>
      <c r="F580" s="1">
        <v>64.766556</v>
      </c>
      <c r="G580" s="1">
        <v>1.16491E7</v>
      </c>
      <c r="H580" s="6">
        <f t="shared" si="1"/>
        <v>0.00643988426</v>
      </c>
      <c r="J580" s="1">
        <v>578.0</v>
      </c>
      <c r="K580" s="8" t="s">
        <v>265</v>
      </c>
    </row>
    <row r="581" ht="15.75" customHeight="1">
      <c r="A581" s="5">
        <v>42846.0</v>
      </c>
      <c r="B581" s="1">
        <v>80.93</v>
      </c>
      <c r="C581" s="1">
        <v>81.0</v>
      </c>
      <c r="D581" s="1">
        <v>80.470001</v>
      </c>
      <c r="E581" s="1">
        <v>80.690002</v>
      </c>
      <c r="F581" s="1">
        <v>64.510696</v>
      </c>
      <c r="G581" s="1">
        <v>9816700.0</v>
      </c>
      <c r="H581" s="6">
        <f t="shared" si="1"/>
        <v>-0.003958319505</v>
      </c>
      <c r="J581" s="1">
        <v>579.0</v>
      </c>
      <c r="K581" s="8" t="s">
        <v>265</v>
      </c>
    </row>
    <row r="582" ht="15.75" customHeight="1">
      <c r="A582" s="5">
        <v>42849.0</v>
      </c>
      <c r="B582" s="1">
        <v>81.279999</v>
      </c>
      <c r="C582" s="1">
        <v>81.400002</v>
      </c>
      <c r="D582" s="1">
        <v>80.809998</v>
      </c>
      <c r="E582" s="1">
        <v>81.110001</v>
      </c>
      <c r="F582" s="1">
        <v>64.846489</v>
      </c>
      <c r="G582" s="1">
        <v>8729700.0</v>
      </c>
      <c r="H582" s="6">
        <f t="shared" si="1"/>
        <v>0.005191729462</v>
      </c>
      <c r="J582" s="1">
        <v>580.0</v>
      </c>
      <c r="K582" s="8" t="s">
        <v>265</v>
      </c>
    </row>
    <row r="583" ht="15.75" customHeight="1">
      <c r="A583" s="5">
        <v>42850.0</v>
      </c>
      <c r="B583" s="1">
        <v>81.43</v>
      </c>
      <c r="C583" s="1">
        <v>81.93</v>
      </c>
      <c r="D583" s="1">
        <v>81.279999</v>
      </c>
      <c r="E583" s="1">
        <v>81.730003</v>
      </c>
      <c r="F583" s="1">
        <v>65.342163</v>
      </c>
      <c r="G583" s="1">
        <v>1.07338E7</v>
      </c>
      <c r="H583" s="6">
        <f t="shared" si="1"/>
        <v>0.007614740417</v>
      </c>
      <c r="J583" s="1">
        <v>581.0</v>
      </c>
      <c r="K583" s="8" t="s">
        <v>265</v>
      </c>
    </row>
    <row r="584" ht="15.75" customHeight="1">
      <c r="A584" s="5">
        <v>42851.0</v>
      </c>
      <c r="B584" s="1">
        <v>81.519997</v>
      </c>
      <c r="C584" s="1">
        <v>82.330002</v>
      </c>
      <c r="D584" s="1">
        <v>81.389999</v>
      </c>
      <c r="E584" s="1">
        <v>81.400002</v>
      </c>
      <c r="F584" s="1">
        <v>65.078346</v>
      </c>
      <c r="G584" s="1">
        <v>9445900.0</v>
      </c>
      <c r="H584" s="6">
        <f t="shared" si="1"/>
        <v>-0.004045642236</v>
      </c>
      <c r="J584" s="1">
        <v>582.0</v>
      </c>
      <c r="K584" s="8" t="s">
        <v>265</v>
      </c>
    </row>
    <row r="585" ht="15.75" customHeight="1">
      <c r="A585" s="5">
        <v>42852.0</v>
      </c>
      <c r="B585" s="1">
        <v>81.07</v>
      </c>
      <c r="C585" s="1">
        <v>81.300003</v>
      </c>
      <c r="D585" s="1">
        <v>80.940002</v>
      </c>
      <c r="E585" s="1">
        <v>81.260002</v>
      </c>
      <c r="F585" s="1">
        <v>64.966408</v>
      </c>
      <c r="G585" s="1">
        <v>1.23853E7</v>
      </c>
      <c r="H585" s="6">
        <f t="shared" si="1"/>
        <v>-0.001721530845</v>
      </c>
      <c r="J585" s="1">
        <v>583.0</v>
      </c>
      <c r="K585" s="8" t="s">
        <v>265</v>
      </c>
    </row>
    <row r="586" ht="15.75" customHeight="1">
      <c r="A586" s="5">
        <v>42853.0</v>
      </c>
      <c r="B586" s="1">
        <v>82.459999</v>
      </c>
      <c r="C586" s="1">
        <v>82.489998</v>
      </c>
      <c r="D586" s="1">
        <v>81.559998</v>
      </c>
      <c r="E586" s="1">
        <v>81.650002</v>
      </c>
      <c r="F586" s="1">
        <v>65.278214</v>
      </c>
      <c r="G586" s="1">
        <v>1.20722E7</v>
      </c>
      <c r="H586" s="6">
        <f t="shared" si="1"/>
        <v>0.004788014904</v>
      </c>
      <c r="J586" s="1">
        <v>584.0</v>
      </c>
      <c r="K586" s="8" t="s">
        <v>266</v>
      </c>
    </row>
    <row r="587" ht="15.75" customHeight="1">
      <c r="A587" s="5">
        <v>42856.0</v>
      </c>
      <c r="B587" s="1">
        <v>81.510002</v>
      </c>
      <c r="C587" s="1">
        <v>82.209999</v>
      </c>
      <c r="D587" s="1">
        <v>81.480003</v>
      </c>
      <c r="E587" s="1">
        <v>82.059998</v>
      </c>
      <c r="F587" s="1">
        <v>65.60598</v>
      </c>
      <c r="G587" s="1">
        <v>8664100.0</v>
      </c>
      <c r="H587" s="6">
        <f t="shared" si="1"/>
        <v>0.005008499119</v>
      </c>
      <c r="J587" s="1">
        <v>585.0</v>
      </c>
      <c r="K587" s="8" t="s">
        <v>266</v>
      </c>
    </row>
    <row r="588" ht="15.75" customHeight="1">
      <c r="A588" s="5">
        <v>42857.0</v>
      </c>
      <c r="B588" s="1">
        <v>82.139999</v>
      </c>
      <c r="C588" s="1">
        <v>82.589996</v>
      </c>
      <c r="D588" s="1">
        <v>81.900002</v>
      </c>
      <c r="E588" s="1">
        <v>82.050003</v>
      </c>
      <c r="F588" s="1">
        <v>65.598007</v>
      </c>
      <c r="G588" s="1">
        <v>9102900.0</v>
      </c>
      <c r="H588" s="6">
        <f t="shared" si="1"/>
        <v>-0.000121535941</v>
      </c>
      <c r="J588" s="1">
        <v>586.0</v>
      </c>
      <c r="K588" s="8" t="s">
        <v>266</v>
      </c>
    </row>
    <row r="589" ht="15.75" customHeight="1">
      <c r="A589" s="5">
        <v>42858.0</v>
      </c>
      <c r="B589" s="1">
        <v>81.970001</v>
      </c>
      <c r="C589" s="1">
        <v>83.07</v>
      </c>
      <c r="D589" s="1">
        <v>81.910004</v>
      </c>
      <c r="E589" s="1">
        <v>82.699997</v>
      </c>
      <c r="F589" s="1">
        <v>66.117661</v>
      </c>
      <c r="G589" s="1">
        <v>1.0289E7</v>
      </c>
      <c r="H589" s="6">
        <f t="shared" si="1"/>
        <v>0.007890582861</v>
      </c>
      <c r="J589" s="1">
        <v>587.0</v>
      </c>
      <c r="K589" s="8" t="s">
        <v>266</v>
      </c>
    </row>
    <row r="590" ht="15.75" customHeight="1">
      <c r="A590" s="5">
        <v>42859.0</v>
      </c>
      <c r="B590" s="1">
        <v>82.290001</v>
      </c>
      <c r="C590" s="1">
        <v>82.360001</v>
      </c>
      <c r="D590" s="1">
        <v>81.400002</v>
      </c>
      <c r="E590" s="1">
        <v>81.639999</v>
      </c>
      <c r="F590" s="1">
        <v>65.270203</v>
      </c>
      <c r="G590" s="1">
        <v>1.61645E7</v>
      </c>
      <c r="H590" s="6">
        <f t="shared" si="1"/>
        <v>-0.01290027445</v>
      </c>
      <c r="J590" s="1">
        <v>588.0</v>
      </c>
      <c r="K590" s="8" t="s">
        <v>267</v>
      </c>
    </row>
    <row r="591" ht="15.75" customHeight="1">
      <c r="A591" s="5">
        <v>42860.0</v>
      </c>
      <c r="B591" s="1">
        <v>81.629997</v>
      </c>
      <c r="C591" s="1">
        <v>82.239998</v>
      </c>
      <c r="D591" s="1">
        <v>81.610001</v>
      </c>
      <c r="E591" s="1">
        <v>82.019997</v>
      </c>
      <c r="F591" s="1">
        <v>65.574005</v>
      </c>
      <c r="G591" s="1">
        <v>1.0213E7</v>
      </c>
      <c r="H591" s="6">
        <f t="shared" si="1"/>
        <v>0.004643729372</v>
      </c>
      <c r="J591" s="1">
        <v>589.0</v>
      </c>
      <c r="K591" s="8" t="s">
        <v>267</v>
      </c>
    </row>
    <row r="592" ht="15.75" customHeight="1">
      <c r="A592" s="5">
        <v>42863.0</v>
      </c>
      <c r="B592" s="1">
        <v>82.0</v>
      </c>
      <c r="C592" s="1">
        <v>82.940002</v>
      </c>
      <c r="D592" s="1">
        <v>82.0</v>
      </c>
      <c r="E592" s="1">
        <v>82.889999</v>
      </c>
      <c r="F592" s="1">
        <v>66.269569</v>
      </c>
      <c r="G592" s="1">
        <v>8097100.0</v>
      </c>
      <c r="H592" s="6">
        <f t="shared" si="1"/>
        <v>0.01055145021</v>
      </c>
      <c r="J592" s="1">
        <v>590.0</v>
      </c>
      <c r="K592" s="8" t="s">
        <v>267</v>
      </c>
    </row>
    <row r="593" ht="15.75" customHeight="1">
      <c r="A593" s="5">
        <v>42864.0</v>
      </c>
      <c r="B593" s="1">
        <v>82.959999</v>
      </c>
      <c r="C593" s="1">
        <v>83.0</v>
      </c>
      <c r="D593" s="1">
        <v>82.160004</v>
      </c>
      <c r="E593" s="1">
        <v>82.309998</v>
      </c>
      <c r="F593" s="1">
        <v>65.805862</v>
      </c>
      <c r="G593" s="1">
        <v>8647100.0</v>
      </c>
      <c r="H593" s="6">
        <f t="shared" si="1"/>
        <v>-0.007021879873</v>
      </c>
      <c r="J593" s="1">
        <v>591.0</v>
      </c>
      <c r="K593" s="8" t="s">
        <v>267</v>
      </c>
    </row>
    <row r="594" ht="15.75" customHeight="1">
      <c r="A594" s="5">
        <v>42865.0</v>
      </c>
      <c r="B594" s="1">
        <v>82.120003</v>
      </c>
      <c r="C594" s="1">
        <v>82.370003</v>
      </c>
      <c r="D594" s="1">
        <v>81.650002</v>
      </c>
      <c r="E594" s="1">
        <v>81.910004</v>
      </c>
      <c r="F594" s="1">
        <v>66.104477</v>
      </c>
      <c r="G594" s="1">
        <v>9520300.0</v>
      </c>
      <c r="H594" s="6">
        <f t="shared" si="1"/>
        <v>0.004527552766</v>
      </c>
      <c r="J594" s="1">
        <v>592.0</v>
      </c>
      <c r="K594" s="8" t="s">
        <v>267</v>
      </c>
    </row>
    <row r="595" ht="15.75" customHeight="1">
      <c r="A595" s="5">
        <v>42866.0</v>
      </c>
      <c r="B595" s="1">
        <v>82.589996</v>
      </c>
      <c r="C595" s="1">
        <v>82.709999</v>
      </c>
      <c r="D595" s="1">
        <v>82.099998</v>
      </c>
      <c r="E595" s="1">
        <v>82.610001</v>
      </c>
      <c r="F595" s="1">
        <v>66.669395</v>
      </c>
      <c r="G595" s="1">
        <v>1.00473E7</v>
      </c>
      <c r="H595" s="6">
        <f t="shared" si="1"/>
        <v>0.008509526767</v>
      </c>
      <c r="J595" s="1">
        <v>593.0</v>
      </c>
      <c r="K595" s="8" t="s">
        <v>267</v>
      </c>
    </row>
    <row r="596" ht="15.75" customHeight="1">
      <c r="A596" s="5">
        <v>42867.0</v>
      </c>
      <c r="B596" s="1">
        <v>82.389999</v>
      </c>
      <c r="C596" s="1">
        <v>82.709999</v>
      </c>
      <c r="D596" s="1">
        <v>82.25</v>
      </c>
      <c r="E596" s="1">
        <v>82.550003</v>
      </c>
      <c r="F596" s="1">
        <v>66.620972</v>
      </c>
      <c r="G596" s="1">
        <v>7480200.0</v>
      </c>
      <c r="H596" s="6">
        <f t="shared" si="1"/>
        <v>-0.0007265791703</v>
      </c>
      <c r="J596" s="1">
        <v>594.0</v>
      </c>
      <c r="K596" s="8" t="s">
        <v>267</v>
      </c>
    </row>
    <row r="597" ht="15.75" customHeight="1">
      <c r="A597" s="5">
        <v>42870.0</v>
      </c>
      <c r="B597" s="1">
        <v>83.0</v>
      </c>
      <c r="C597" s="1">
        <v>83.18</v>
      </c>
      <c r="D597" s="1">
        <v>82.650002</v>
      </c>
      <c r="E597" s="1">
        <v>82.800003</v>
      </c>
      <c r="F597" s="1">
        <v>66.822731</v>
      </c>
      <c r="G597" s="1">
        <v>1.08815E7</v>
      </c>
      <c r="H597" s="6">
        <f t="shared" si="1"/>
        <v>0.003023884218</v>
      </c>
      <c r="J597" s="1">
        <v>595.0</v>
      </c>
      <c r="K597" s="8" t="s">
        <v>267</v>
      </c>
    </row>
    <row r="598" ht="15.75" customHeight="1">
      <c r="A598" s="5">
        <v>42871.0</v>
      </c>
      <c r="B598" s="1">
        <v>82.900002</v>
      </c>
      <c r="C598" s="1">
        <v>83.230003</v>
      </c>
      <c r="D598" s="1">
        <v>82.449997</v>
      </c>
      <c r="E598" s="1">
        <v>82.550003</v>
      </c>
      <c r="F598" s="1">
        <v>66.620972</v>
      </c>
      <c r="G598" s="1">
        <v>9574200.0</v>
      </c>
      <c r="H598" s="6">
        <f t="shared" si="1"/>
        <v>-0.003023884218</v>
      </c>
      <c r="J598" s="1">
        <v>596.0</v>
      </c>
      <c r="K598" s="8" t="s">
        <v>267</v>
      </c>
    </row>
    <row r="599" ht="15.75" customHeight="1">
      <c r="A599" s="5">
        <v>42872.0</v>
      </c>
      <c r="B599" s="1">
        <v>82.550003</v>
      </c>
      <c r="C599" s="1">
        <v>83.040001</v>
      </c>
      <c r="D599" s="1">
        <v>81.959999</v>
      </c>
      <c r="E599" s="1">
        <v>81.989998</v>
      </c>
      <c r="F599" s="1">
        <v>66.169037</v>
      </c>
      <c r="G599" s="1">
        <v>1.11511E7</v>
      </c>
      <c r="H599" s="6">
        <f t="shared" si="1"/>
        <v>-0.006806788377</v>
      </c>
      <c r="J599" s="1">
        <v>597.0</v>
      </c>
      <c r="K599" s="8" t="s">
        <v>268</v>
      </c>
    </row>
    <row r="600" ht="15.75" customHeight="1">
      <c r="A600" s="5">
        <v>42873.0</v>
      </c>
      <c r="B600" s="1">
        <v>81.769997</v>
      </c>
      <c r="C600" s="1">
        <v>82.150002</v>
      </c>
      <c r="D600" s="1">
        <v>81.419998</v>
      </c>
      <c r="E600" s="1">
        <v>81.75</v>
      </c>
      <c r="F600" s="1">
        <v>65.975357</v>
      </c>
      <c r="G600" s="1">
        <v>9905800.0</v>
      </c>
      <c r="H600" s="6">
        <f t="shared" si="1"/>
        <v>-0.00293134098</v>
      </c>
      <c r="J600" s="1">
        <v>598.0</v>
      </c>
      <c r="K600" s="8" t="s">
        <v>268</v>
      </c>
    </row>
    <row r="601" ht="15.75" customHeight="1">
      <c r="A601" s="5">
        <v>42874.0</v>
      </c>
      <c r="B601" s="1">
        <v>82.0</v>
      </c>
      <c r="C601" s="1">
        <v>82.089996</v>
      </c>
      <c r="D601" s="1">
        <v>81.690002</v>
      </c>
      <c r="E601" s="1">
        <v>81.93</v>
      </c>
      <c r="F601" s="1">
        <v>66.120628</v>
      </c>
      <c r="G601" s="1">
        <v>1.30285E7</v>
      </c>
      <c r="H601" s="6">
        <f t="shared" si="1"/>
        <v>0.002199477275</v>
      </c>
      <c r="J601" s="1">
        <v>599.0</v>
      </c>
      <c r="K601" s="8" t="s">
        <v>268</v>
      </c>
    </row>
    <row r="602" ht="15.75" customHeight="1">
      <c r="A602" s="5">
        <v>42877.0</v>
      </c>
      <c r="B602" s="1">
        <v>82.110001</v>
      </c>
      <c r="C602" s="1">
        <v>82.330002</v>
      </c>
      <c r="D602" s="1">
        <v>81.93</v>
      </c>
      <c r="E602" s="1">
        <v>82.290001</v>
      </c>
      <c r="F602" s="1">
        <v>66.411148</v>
      </c>
      <c r="G602" s="1">
        <v>9218700.0</v>
      </c>
      <c r="H602" s="6">
        <f t="shared" si="1"/>
        <v>0.004384163166</v>
      </c>
      <c r="J602" s="1">
        <v>600.0</v>
      </c>
      <c r="K602" s="8" t="s">
        <v>268</v>
      </c>
    </row>
    <row r="603" ht="15.75" customHeight="1">
      <c r="A603" s="5">
        <v>42878.0</v>
      </c>
      <c r="B603" s="1">
        <v>82.32</v>
      </c>
      <c r="C603" s="1">
        <v>82.889999</v>
      </c>
      <c r="D603" s="1">
        <v>82.239998</v>
      </c>
      <c r="E603" s="1">
        <v>82.580002</v>
      </c>
      <c r="F603" s="1">
        <v>66.645187</v>
      </c>
      <c r="G603" s="1">
        <v>6857200.0</v>
      </c>
      <c r="H603" s="6">
        <f t="shared" si="1"/>
        <v>0.003517897008</v>
      </c>
      <c r="J603" s="1">
        <v>601.0</v>
      </c>
      <c r="K603" s="8" t="s">
        <v>269</v>
      </c>
    </row>
    <row r="604" ht="15.75" customHeight="1">
      <c r="A604" s="5">
        <v>42879.0</v>
      </c>
      <c r="B604" s="1">
        <v>82.419998</v>
      </c>
      <c r="C604" s="1">
        <v>82.540001</v>
      </c>
      <c r="D604" s="1">
        <v>82.010002</v>
      </c>
      <c r="E604" s="1">
        <v>82.290001</v>
      </c>
      <c r="F604" s="1">
        <v>66.411148</v>
      </c>
      <c r="G604" s="1">
        <v>8136000.0</v>
      </c>
      <c r="H604" s="6">
        <f t="shared" si="1"/>
        <v>-0.003517897008</v>
      </c>
      <c r="J604" s="1">
        <v>602.0</v>
      </c>
      <c r="K604" s="8" t="s">
        <v>269</v>
      </c>
    </row>
    <row r="605" ht="15.75" customHeight="1">
      <c r="A605" s="5">
        <v>42880.0</v>
      </c>
      <c r="B605" s="1">
        <v>82.330002</v>
      </c>
      <c r="C605" s="1">
        <v>82.709999</v>
      </c>
      <c r="D605" s="1">
        <v>81.519997</v>
      </c>
      <c r="E605" s="1">
        <v>81.75</v>
      </c>
      <c r="F605" s="1">
        <v>65.975357</v>
      </c>
      <c r="G605" s="1">
        <v>1.23709E7</v>
      </c>
      <c r="H605" s="6">
        <f t="shared" si="1"/>
        <v>-0.006583640441</v>
      </c>
      <c r="J605" s="1">
        <v>603.0</v>
      </c>
      <c r="K605" s="8" t="s">
        <v>269</v>
      </c>
    </row>
    <row r="606" ht="15.75" customHeight="1">
      <c r="A606" s="5">
        <v>42881.0</v>
      </c>
      <c r="B606" s="1">
        <v>81.610001</v>
      </c>
      <c r="C606" s="1">
        <v>81.800003</v>
      </c>
      <c r="D606" s="1">
        <v>80.830002</v>
      </c>
      <c r="E606" s="1">
        <v>81.550003</v>
      </c>
      <c r="F606" s="1">
        <v>65.813942</v>
      </c>
      <c r="G606" s="1">
        <v>8227100.0</v>
      </c>
      <c r="H606" s="6">
        <f t="shared" si="1"/>
        <v>-0.00244959313</v>
      </c>
      <c r="J606" s="1">
        <v>604.0</v>
      </c>
      <c r="K606" s="8" t="s">
        <v>270</v>
      </c>
    </row>
    <row r="607" ht="15.75" customHeight="1">
      <c r="A607" s="5">
        <v>42885.0</v>
      </c>
      <c r="B607" s="1">
        <v>81.279999</v>
      </c>
      <c r="C607" s="1">
        <v>81.339996</v>
      </c>
      <c r="D607" s="1">
        <v>81.040001</v>
      </c>
      <c r="E607" s="1">
        <v>81.099998</v>
      </c>
      <c r="F607" s="1">
        <v>65.450775</v>
      </c>
      <c r="G607" s="1">
        <v>8973600.0</v>
      </c>
      <c r="H607" s="6">
        <f t="shared" si="1"/>
        <v>-0.005533367</v>
      </c>
      <c r="J607" s="1">
        <v>605.0</v>
      </c>
      <c r="K607" s="8" t="s">
        <v>270</v>
      </c>
    </row>
    <row r="608" ht="15.75" customHeight="1">
      <c r="A608" s="5">
        <v>42886.0</v>
      </c>
      <c r="B608" s="1">
        <v>80.940002</v>
      </c>
      <c r="C608" s="1">
        <v>80.949997</v>
      </c>
      <c r="D608" s="1">
        <v>80.470001</v>
      </c>
      <c r="E608" s="1">
        <v>80.5</v>
      </c>
      <c r="F608" s="1">
        <v>64.966553</v>
      </c>
      <c r="G608" s="1">
        <v>1.35723E7</v>
      </c>
      <c r="H608" s="6">
        <f t="shared" si="1"/>
        <v>-0.007425765157</v>
      </c>
      <c r="J608" s="1">
        <v>606.0</v>
      </c>
      <c r="K608" s="8" t="s">
        <v>270</v>
      </c>
    </row>
    <row r="609" ht="15.75" customHeight="1">
      <c r="A609" s="5">
        <v>42887.0</v>
      </c>
      <c r="B609" s="1">
        <v>80.370003</v>
      </c>
      <c r="C609" s="1">
        <v>80.900002</v>
      </c>
      <c r="D609" s="1">
        <v>80.190002</v>
      </c>
      <c r="E609" s="1">
        <v>80.699997</v>
      </c>
      <c r="F609" s="1">
        <v>65.127953</v>
      </c>
      <c r="G609" s="1">
        <v>9884100.0</v>
      </c>
      <c r="H609" s="6">
        <f t="shared" si="1"/>
        <v>0.002481274387</v>
      </c>
      <c r="J609" s="1">
        <v>607.0</v>
      </c>
      <c r="K609" s="8" t="s">
        <v>270</v>
      </c>
    </row>
    <row r="610" ht="15.75" customHeight="1">
      <c r="A610" s="5">
        <v>42888.0</v>
      </c>
      <c r="B610" s="1">
        <v>80.589996</v>
      </c>
      <c r="C610" s="1">
        <v>80.68</v>
      </c>
      <c r="D610" s="1">
        <v>79.260002</v>
      </c>
      <c r="E610" s="1">
        <v>79.5</v>
      </c>
      <c r="F610" s="1">
        <v>64.1595</v>
      </c>
      <c r="G610" s="1">
        <v>2.16873E7</v>
      </c>
      <c r="H610" s="6">
        <f t="shared" si="1"/>
        <v>-0.01498167211</v>
      </c>
      <c r="J610" s="1">
        <v>608.0</v>
      </c>
      <c r="K610" s="8" t="s">
        <v>271</v>
      </c>
    </row>
    <row r="611" ht="15.75" customHeight="1">
      <c r="A611" s="5">
        <v>42891.0</v>
      </c>
      <c r="B611" s="1">
        <v>79.440002</v>
      </c>
      <c r="C611" s="1">
        <v>80.389999</v>
      </c>
      <c r="D611" s="1">
        <v>79.400002</v>
      </c>
      <c r="E611" s="1">
        <v>80.120003</v>
      </c>
      <c r="F611" s="1">
        <v>64.659859</v>
      </c>
      <c r="G611" s="1">
        <v>1.15271E7</v>
      </c>
      <c r="H611" s="6">
        <f t="shared" si="1"/>
        <v>0.007768421147</v>
      </c>
      <c r="J611" s="1">
        <v>609.0</v>
      </c>
      <c r="K611" s="8" t="s">
        <v>271</v>
      </c>
    </row>
    <row r="612" ht="15.75" customHeight="1">
      <c r="A612" s="5">
        <v>42892.0</v>
      </c>
      <c r="B612" s="1">
        <v>80.300003</v>
      </c>
      <c r="C612" s="1">
        <v>81.32</v>
      </c>
      <c r="D612" s="1">
        <v>80.220001</v>
      </c>
      <c r="E612" s="1">
        <v>81.209999</v>
      </c>
      <c r="F612" s="1">
        <v>65.539543</v>
      </c>
      <c r="G612" s="1">
        <v>1.22086E7</v>
      </c>
      <c r="H612" s="6">
        <f t="shared" si="1"/>
        <v>0.01351307875</v>
      </c>
      <c r="J612" s="1">
        <v>610.0</v>
      </c>
      <c r="K612" s="8" t="s">
        <v>271</v>
      </c>
    </row>
    <row r="613" ht="15.75" customHeight="1">
      <c r="A613" s="5">
        <v>42893.0</v>
      </c>
      <c r="B613" s="1">
        <v>81.050003</v>
      </c>
      <c r="C613" s="1">
        <v>81.400002</v>
      </c>
      <c r="D613" s="1">
        <v>80.339996</v>
      </c>
      <c r="E613" s="1">
        <v>80.910004</v>
      </c>
      <c r="F613" s="1">
        <v>65.297432</v>
      </c>
      <c r="G613" s="1">
        <v>1.30965E7</v>
      </c>
      <c r="H613" s="6">
        <f t="shared" si="1"/>
        <v>-0.003700961083</v>
      </c>
      <c r="J613" s="1">
        <v>611.0</v>
      </c>
      <c r="K613" s="8" t="s">
        <v>271</v>
      </c>
    </row>
    <row r="614" ht="15.75" customHeight="1">
      <c r="A614" s="5">
        <v>42894.0</v>
      </c>
      <c r="B614" s="1">
        <v>80.910004</v>
      </c>
      <c r="C614" s="1">
        <v>81.080002</v>
      </c>
      <c r="D614" s="1">
        <v>80.489998</v>
      </c>
      <c r="E614" s="1">
        <v>80.620003</v>
      </c>
      <c r="F614" s="1">
        <v>65.063393</v>
      </c>
      <c r="G614" s="1">
        <v>1.17207E7</v>
      </c>
      <c r="H614" s="6">
        <f t="shared" si="1"/>
        <v>-0.003590637777</v>
      </c>
      <c r="J614" s="1">
        <v>612.0</v>
      </c>
      <c r="K614" s="8" t="s">
        <v>271</v>
      </c>
    </row>
    <row r="615" ht="15.75" customHeight="1">
      <c r="A615" s="5">
        <v>42895.0</v>
      </c>
      <c r="B615" s="1">
        <v>81.150002</v>
      </c>
      <c r="C615" s="1">
        <v>82.139999</v>
      </c>
      <c r="D615" s="1">
        <v>80.690002</v>
      </c>
      <c r="E615" s="1">
        <v>82.129997</v>
      </c>
      <c r="F615" s="1">
        <v>66.282021</v>
      </c>
      <c r="G615" s="1">
        <v>1.35539E7</v>
      </c>
      <c r="H615" s="6">
        <f t="shared" si="1"/>
        <v>0.0185566124</v>
      </c>
      <c r="J615" s="1">
        <v>613.0</v>
      </c>
      <c r="K615" s="8" t="s">
        <v>271</v>
      </c>
    </row>
    <row r="616" ht="15.75" customHeight="1">
      <c r="A616" s="5">
        <v>42898.0</v>
      </c>
      <c r="B616" s="1">
        <v>82.129997</v>
      </c>
      <c r="C616" s="1">
        <v>83.690002</v>
      </c>
      <c r="D616" s="1">
        <v>82.129997</v>
      </c>
      <c r="E616" s="1">
        <v>82.93</v>
      </c>
      <c r="F616" s="1">
        <v>66.927658</v>
      </c>
      <c r="G616" s="1">
        <v>1.81729E7</v>
      </c>
      <c r="H616" s="6">
        <f t="shared" si="1"/>
        <v>0.009693620772</v>
      </c>
      <c r="J616" s="1">
        <v>614.0</v>
      </c>
      <c r="K616" s="8" t="s">
        <v>271</v>
      </c>
    </row>
    <row r="617" ht="15.75" customHeight="1">
      <c r="A617" s="5">
        <v>42899.0</v>
      </c>
      <c r="B617" s="1">
        <v>82.849998</v>
      </c>
      <c r="C617" s="1">
        <v>83.269997</v>
      </c>
      <c r="D617" s="1">
        <v>82.57</v>
      </c>
      <c r="E617" s="1">
        <v>82.959999</v>
      </c>
      <c r="F617" s="1">
        <v>66.951859</v>
      </c>
      <c r="G617" s="1">
        <v>1.21755E7</v>
      </c>
      <c r="H617" s="6">
        <f t="shared" si="1"/>
        <v>0.0003615340241</v>
      </c>
      <c r="J617" s="1">
        <v>615.0</v>
      </c>
      <c r="K617" s="8" t="s">
        <v>272</v>
      </c>
    </row>
    <row r="618" ht="15.75" customHeight="1">
      <c r="A618" s="5">
        <v>42900.0</v>
      </c>
      <c r="B618" s="1">
        <v>82.809998</v>
      </c>
      <c r="C618" s="1">
        <v>82.82</v>
      </c>
      <c r="D618" s="1">
        <v>81.559998</v>
      </c>
      <c r="E618" s="1">
        <v>82.07</v>
      </c>
      <c r="F618" s="1">
        <v>66.233589</v>
      </c>
      <c r="G618" s="1">
        <v>1.3714E7</v>
      </c>
      <c r="H618" s="6">
        <f t="shared" si="1"/>
        <v>-0.01078611777</v>
      </c>
      <c r="J618" s="1">
        <v>616.0</v>
      </c>
      <c r="K618" s="8" t="s">
        <v>272</v>
      </c>
    </row>
    <row r="619" ht="15.75" customHeight="1">
      <c r="A619" s="5">
        <v>42901.0</v>
      </c>
      <c r="B619" s="1">
        <v>81.779999</v>
      </c>
      <c r="C619" s="1">
        <v>82.400002</v>
      </c>
      <c r="D619" s="1">
        <v>81.580002</v>
      </c>
      <c r="E619" s="1">
        <v>82.260002</v>
      </c>
      <c r="F619" s="1">
        <v>66.386948</v>
      </c>
      <c r="G619" s="1">
        <v>1.18626E7</v>
      </c>
      <c r="H619" s="6">
        <f t="shared" si="1"/>
        <v>0.002312749923</v>
      </c>
      <c r="J619" s="1">
        <v>617.0</v>
      </c>
      <c r="K619" s="8" t="s">
        <v>272</v>
      </c>
    </row>
    <row r="620" ht="15.75" customHeight="1">
      <c r="A620" s="5">
        <v>42902.0</v>
      </c>
      <c r="B620" s="1">
        <v>82.610001</v>
      </c>
      <c r="C620" s="1">
        <v>83.540001</v>
      </c>
      <c r="D620" s="1">
        <v>82.199997</v>
      </c>
      <c r="E620" s="1">
        <v>83.489998</v>
      </c>
      <c r="F620" s="1">
        <v>67.379593</v>
      </c>
      <c r="G620" s="1">
        <v>3.97261E7</v>
      </c>
      <c r="H620" s="6">
        <f t="shared" si="1"/>
        <v>0.0148417267</v>
      </c>
      <c r="J620" s="1">
        <v>618.0</v>
      </c>
      <c r="K620" s="8" t="s">
        <v>272</v>
      </c>
    </row>
    <row r="621" ht="15.75" customHeight="1">
      <c r="A621" s="5">
        <v>42905.0</v>
      </c>
      <c r="B621" s="1">
        <v>83.489998</v>
      </c>
      <c r="C621" s="1">
        <v>83.489998</v>
      </c>
      <c r="D621" s="1">
        <v>82.550003</v>
      </c>
      <c r="E621" s="1">
        <v>82.760002</v>
      </c>
      <c r="F621" s="1">
        <v>66.790459</v>
      </c>
      <c r="G621" s="1">
        <v>1.04457E7</v>
      </c>
      <c r="H621" s="6">
        <f t="shared" si="1"/>
        <v>-0.008781956592</v>
      </c>
      <c r="J621" s="1">
        <v>619.0</v>
      </c>
      <c r="K621" s="8" t="s">
        <v>272</v>
      </c>
    </row>
    <row r="622" ht="15.75" customHeight="1">
      <c r="A622" s="5">
        <v>42906.0</v>
      </c>
      <c r="B622" s="1">
        <v>82.07</v>
      </c>
      <c r="C622" s="1">
        <v>82.470001</v>
      </c>
      <c r="D622" s="1">
        <v>81.410004</v>
      </c>
      <c r="E622" s="1">
        <v>82.309998</v>
      </c>
      <c r="F622" s="1">
        <v>66.427277</v>
      </c>
      <c r="G622" s="1">
        <v>1.32326E7</v>
      </c>
      <c r="H622" s="6">
        <f t="shared" si="1"/>
        <v>-0.00545247068</v>
      </c>
      <c r="J622" s="1">
        <v>620.0</v>
      </c>
      <c r="K622" s="8" t="s">
        <v>272</v>
      </c>
    </row>
    <row r="623" ht="15.75" customHeight="1">
      <c r="A623" s="5">
        <v>42907.0</v>
      </c>
      <c r="B623" s="1">
        <v>82.040001</v>
      </c>
      <c r="C623" s="1">
        <v>82.629997</v>
      </c>
      <c r="D623" s="1">
        <v>81.139999</v>
      </c>
      <c r="E623" s="1">
        <v>81.440002</v>
      </c>
      <c r="F623" s="1">
        <v>65.725174</v>
      </c>
      <c r="G623" s="1">
        <v>1.14223E7</v>
      </c>
      <c r="H623" s="6">
        <f t="shared" si="1"/>
        <v>-0.01062575231</v>
      </c>
      <c r="J623" s="1">
        <v>621.0</v>
      </c>
      <c r="K623" s="8" t="s">
        <v>272</v>
      </c>
    </row>
    <row r="624" ht="15.75" customHeight="1">
      <c r="A624" s="5">
        <v>42908.0</v>
      </c>
      <c r="B624" s="1">
        <v>81.449997</v>
      </c>
      <c r="C624" s="1">
        <v>81.580002</v>
      </c>
      <c r="D624" s="1">
        <v>80.900002</v>
      </c>
      <c r="E624" s="1">
        <v>81.080002</v>
      </c>
      <c r="F624" s="1">
        <v>65.434631</v>
      </c>
      <c r="G624" s="1">
        <v>8139900.0</v>
      </c>
      <c r="H624" s="6">
        <f t="shared" si="1"/>
        <v>-0.004430373699</v>
      </c>
      <c r="J624" s="1">
        <v>622.0</v>
      </c>
      <c r="K624" s="8" t="s">
        <v>272</v>
      </c>
    </row>
    <row r="625" ht="15.75" customHeight="1">
      <c r="A625" s="5">
        <v>42909.0</v>
      </c>
      <c r="B625" s="1">
        <v>80.849998</v>
      </c>
      <c r="C625" s="1">
        <v>81.690002</v>
      </c>
      <c r="D625" s="1">
        <v>80.760002</v>
      </c>
      <c r="E625" s="1">
        <v>81.610001</v>
      </c>
      <c r="F625" s="1">
        <v>65.862358</v>
      </c>
      <c r="G625" s="1">
        <v>1.06112E7</v>
      </c>
      <c r="H625" s="6">
        <f t="shared" si="1"/>
        <v>0.006515435219</v>
      </c>
      <c r="J625" s="1">
        <v>623.0</v>
      </c>
      <c r="K625" s="8" t="s">
        <v>273</v>
      </c>
    </row>
    <row r="626" ht="15.75" customHeight="1">
      <c r="A626" s="5">
        <v>42912.0</v>
      </c>
      <c r="B626" s="1">
        <v>81.57</v>
      </c>
      <c r="C626" s="1">
        <v>81.75</v>
      </c>
      <c r="D626" s="1">
        <v>80.910004</v>
      </c>
      <c r="E626" s="1">
        <v>81.239998</v>
      </c>
      <c r="F626" s="1">
        <v>65.563751</v>
      </c>
      <c r="G626" s="1">
        <v>7718700.0</v>
      </c>
      <c r="H626" s="6">
        <f t="shared" si="1"/>
        <v>-0.004544112522</v>
      </c>
      <c r="J626" s="1">
        <v>624.0</v>
      </c>
      <c r="K626" s="8" t="s">
        <v>273</v>
      </c>
    </row>
    <row r="627" ht="15.75" customHeight="1">
      <c r="A627" s="5">
        <v>42913.0</v>
      </c>
      <c r="B627" s="1">
        <v>81.449997</v>
      </c>
      <c r="C627" s="1">
        <v>81.730003</v>
      </c>
      <c r="D627" s="1">
        <v>81.110001</v>
      </c>
      <c r="E627" s="1">
        <v>81.110001</v>
      </c>
      <c r="F627" s="1">
        <v>65.458839</v>
      </c>
      <c r="G627" s="1">
        <v>9221600.0</v>
      </c>
      <c r="H627" s="6">
        <f t="shared" si="1"/>
        <v>-0.00160143411</v>
      </c>
      <c r="J627" s="1">
        <v>625.0</v>
      </c>
      <c r="K627" s="8" t="s">
        <v>273</v>
      </c>
    </row>
    <row r="628" ht="15.75" customHeight="1">
      <c r="A628" s="5">
        <v>42914.0</v>
      </c>
      <c r="B628" s="1">
        <v>81.410004</v>
      </c>
      <c r="C628" s="1">
        <v>81.760002</v>
      </c>
      <c r="D628" s="1">
        <v>81.190002</v>
      </c>
      <c r="E628" s="1">
        <v>81.529999</v>
      </c>
      <c r="F628" s="1">
        <v>65.797791</v>
      </c>
      <c r="G628" s="1">
        <v>9189700.0</v>
      </c>
      <c r="H628" s="6">
        <f t="shared" si="1"/>
        <v>0.005164733445</v>
      </c>
      <c r="J628" s="1">
        <v>626.0</v>
      </c>
      <c r="K628" s="8" t="s">
        <v>273</v>
      </c>
    </row>
    <row r="629" ht="15.75" customHeight="1">
      <c r="A629" s="5">
        <v>42915.0</v>
      </c>
      <c r="B629" s="1">
        <v>81.370003</v>
      </c>
      <c r="C629" s="1">
        <v>81.839996</v>
      </c>
      <c r="D629" s="1">
        <v>80.410004</v>
      </c>
      <c r="E629" s="1">
        <v>80.699997</v>
      </c>
      <c r="F629" s="1">
        <v>65.127953</v>
      </c>
      <c r="G629" s="1">
        <v>2.05251E7</v>
      </c>
      <c r="H629" s="6">
        <f t="shared" si="1"/>
        <v>-0.01023242372</v>
      </c>
      <c r="J629" s="1">
        <v>627.0</v>
      </c>
      <c r="K629" s="8" t="s">
        <v>273</v>
      </c>
    </row>
    <row r="630" ht="15.75" customHeight="1">
      <c r="A630" s="5">
        <v>42916.0</v>
      </c>
      <c r="B630" s="1">
        <v>81.080002</v>
      </c>
      <c r="C630" s="1">
        <v>81.239998</v>
      </c>
      <c r="D630" s="1">
        <v>80.699997</v>
      </c>
      <c r="E630" s="1">
        <v>80.730003</v>
      </c>
      <c r="F630" s="1">
        <v>65.152168</v>
      </c>
      <c r="G630" s="1">
        <v>1.40006E7</v>
      </c>
      <c r="H630" s="6">
        <f t="shared" si="1"/>
        <v>0.0003717374545</v>
      </c>
      <c r="J630" s="1">
        <v>628.0</v>
      </c>
      <c r="K630" s="8" t="s">
        <v>273</v>
      </c>
    </row>
    <row r="631" ht="15.75" customHeight="1">
      <c r="A631" s="5">
        <v>42919.0</v>
      </c>
      <c r="B631" s="1">
        <v>80.790001</v>
      </c>
      <c r="C631" s="1">
        <v>82.489998</v>
      </c>
      <c r="D631" s="1">
        <v>80.720001</v>
      </c>
      <c r="E631" s="1">
        <v>82.099998</v>
      </c>
      <c r="F631" s="1">
        <v>66.257805</v>
      </c>
      <c r="G631" s="1">
        <v>8422300.0</v>
      </c>
      <c r="H631" s="6">
        <f t="shared" si="1"/>
        <v>0.01682768918</v>
      </c>
      <c r="J631" s="1">
        <v>629.0</v>
      </c>
      <c r="K631" s="8" t="s">
        <v>274</v>
      </c>
    </row>
    <row r="632" ht="15.75" customHeight="1">
      <c r="A632" s="5">
        <v>42921.0</v>
      </c>
      <c r="B632" s="1">
        <v>81.68</v>
      </c>
      <c r="C632" s="1">
        <v>81.68</v>
      </c>
      <c r="D632" s="1">
        <v>80.519997</v>
      </c>
      <c r="E632" s="1">
        <v>80.849998</v>
      </c>
      <c r="F632" s="1">
        <v>65.249016</v>
      </c>
      <c r="G632" s="1">
        <v>9830800.0</v>
      </c>
      <c r="H632" s="6">
        <f t="shared" si="1"/>
        <v>-0.01534230362</v>
      </c>
      <c r="J632" s="1">
        <v>630.0</v>
      </c>
      <c r="K632" s="8" t="s">
        <v>274</v>
      </c>
    </row>
    <row r="633" ht="15.75" customHeight="1">
      <c r="A633" s="5">
        <v>42922.0</v>
      </c>
      <c r="B633" s="1">
        <v>80.860001</v>
      </c>
      <c r="C633" s="1">
        <v>81.080002</v>
      </c>
      <c r="D633" s="1">
        <v>80.089996</v>
      </c>
      <c r="E633" s="1">
        <v>80.120003</v>
      </c>
      <c r="F633" s="1">
        <v>64.659859</v>
      </c>
      <c r="G633" s="1">
        <v>9822400.0</v>
      </c>
      <c r="H633" s="6">
        <f t="shared" si="1"/>
        <v>-0.009070373972</v>
      </c>
      <c r="J633" s="1">
        <v>631.0</v>
      </c>
      <c r="K633" s="8" t="s">
        <v>275</v>
      </c>
    </row>
    <row r="634" ht="15.75" customHeight="1">
      <c r="A634" s="5">
        <v>42923.0</v>
      </c>
      <c r="B634" s="1">
        <v>80.199997</v>
      </c>
      <c r="C634" s="1">
        <v>80.599998</v>
      </c>
      <c r="D634" s="1">
        <v>79.809998</v>
      </c>
      <c r="E634" s="1">
        <v>80.220001</v>
      </c>
      <c r="F634" s="1">
        <v>64.740593</v>
      </c>
      <c r="G634" s="1">
        <v>1.07778E7</v>
      </c>
      <c r="H634" s="6">
        <f t="shared" si="1"/>
        <v>0.001247816514</v>
      </c>
      <c r="J634" s="1">
        <v>632.0</v>
      </c>
      <c r="K634" s="8" t="s">
        <v>275</v>
      </c>
    </row>
    <row r="635" ht="15.75" customHeight="1">
      <c r="A635" s="5">
        <v>42926.0</v>
      </c>
      <c r="B635" s="1">
        <v>80.0</v>
      </c>
      <c r="C635" s="1">
        <v>80.410004</v>
      </c>
      <c r="D635" s="1">
        <v>79.959999</v>
      </c>
      <c r="E635" s="1">
        <v>80.160004</v>
      </c>
      <c r="F635" s="1">
        <v>64.692162</v>
      </c>
      <c r="G635" s="1">
        <v>6338300.0</v>
      </c>
      <c r="H635" s="6">
        <f t="shared" si="1"/>
        <v>-0.0007483577439</v>
      </c>
      <c r="J635" s="1">
        <v>633.0</v>
      </c>
      <c r="K635" s="8" t="s">
        <v>275</v>
      </c>
    </row>
    <row r="636" ht="15.75" customHeight="1">
      <c r="A636" s="5">
        <v>42927.0</v>
      </c>
      <c r="B636" s="1">
        <v>80.330002</v>
      </c>
      <c r="C636" s="1">
        <v>80.75</v>
      </c>
      <c r="D636" s="1">
        <v>80.040001</v>
      </c>
      <c r="E636" s="1">
        <v>80.599998</v>
      </c>
      <c r="F636" s="1">
        <v>65.047256</v>
      </c>
      <c r="G636" s="1">
        <v>9681100.0</v>
      </c>
      <c r="H636" s="6">
        <f t="shared" si="1"/>
        <v>0.005473970705</v>
      </c>
      <c r="J636" s="1">
        <v>634.0</v>
      </c>
      <c r="K636" s="8" t="s">
        <v>275</v>
      </c>
    </row>
    <row r="637" ht="15.75" customHeight="1">
      <c r="A637" s="5">
        <v>42928.0</v>
      </c>
      <c r="B637" s="1">
        <v>81.190002</v>
      </c>
      <c r="C637" s="1">
        <v>81.519997</v>
      </c>
      <c r="D637" s="1">
        <v>80.75</v>
      </c>
      <c r="E637" s="1">
        <v>80.959999</v>
      </c>
      <c r="F637" s="1">
        <v>65.337791</v>
      </c>
      <c r="G637" s="1">
        <v>7974000.0</v>
      </c>
      <c r="H637" s="6">
        <f t="shared" si="1"/>
        <v>0.004456576694</v>
      </c>
      <c r="J637" s="1">
        <v>635.0</v>
      </c>
      <c r="K637" s="8" t="s">
        <v>275</v>
      </c>
    </row>
    <row r="638" ht="15.75" customHeight="1">
      <c r="A638" s="5">
        <v>42929.0</v>
      </c>
      <c r="B638" s="1">
        <v>80.970001</v>
      </c>
      <c r="C638" s="1">
        <v>81.089996</v>
      </c>
      <c r="D638" s="1">
        <v>80.730003</v>
      </c>
      <c r="E638" s="1">
        <v>80.970001</v>
      </c>
      <c r="F638" s="1">
        <v>65.345856</v>
      </c>
      <c r="G638" s="1">
        <v>5582300.0</v>
      </c>
      <c r="H638" s="6">
        <f t="shared" si="1"/>
        <v>0.0001234278381</v>
      </c>
      <c r="J638" s="1">
        <v>636.0</v>
      </c>
      <c r="K638" s="8" t="s">
        <v>276</v>
      </c>
    </row>
    <row r="639" ht="15.75" customHeight="1">
      <c r="A639" s="5">
        <v>42930.0</v>
      </c>
      <c r="B639" s="1">
        <v>81.0</v>
      </c>
      <c r="C639" s="1">
        <v>81.410004</v>
      </c>
      <c r="D639" s="1">
        <v>80.769997</v>
      </c>
      <c r="E639" s="1">
        <v>81.279999</v>
      </c>
      <c r="F639" s="1">
        <v>65.596031</v>
      </c>
      <c r="G639" s="1">
        <v>7497200.0</v>
      </c>
      <c r="H639" s="6">
        <f t="shared" si="1"/>
        <v>0.003821165406</v>
      </c>
      <c r="J639" s="1">
        <v>637.0</v>
      </c>
      <c r="K639" s="8" t="s">
        <v>276</v>
      </c>
    </row>
    <row r="640" ht="15.75" customHeight="1">
      <c r="A640" s="5">
        <v>42933.0</v>
      </c>
      <c r="B640" s="1">
        <v>81.0</v>
      </c>
      <c r="C640" s="1">
        <v>81.43</v>
      </c>
      <c r="D640" s="1">
        <v>80.830002</v>
      </c>
      <c r="E640" s="1">
        <v>80.860001</v>
      </c>
      <c r="F640" s="1">
        <v>65.257072</v>
      </c>
      <c r="G640" s="1">
        <v>7914700.0</v>
      </c>
      <c r="H640" s="6">
        <f t="shared" si="1"/>
        <v>-0.005180767599</v>
      </c>
      <c r="J640" s="1">
        <v>638.0</v>
      </c>
      <c r="K640" s="8" t="s">
        <v>276</v>
      </c>
    </row>
    <row r="641" ht="15.75" customHeight="1">
      <c r="A641" s="5">
        <v>42934.0</v>
      </c>
      <c r="B641" s="1">
        <v>81.019997</v>
      </c>
      <c r="C641" s="1">
        <v>81.080002</v>
      </c>
      <c r="D641" s="1">
        <v>80.410004</v>
      </c>
      <c r="E641" s="1">
        <v>80.599998</v>
      </c>
      <c r="F641" s="1">
        <v>65.047256</v>
      </c>
      <c r="G641" s="1">
        <v>8046100.0</v>
      </c>
      <c r="H641" s="6">
        <f t="shared" si="1"/>
        <v>-0.003220402339</v>
      </c>
      <c r="J641" s="1">
        <v>639.0</v>
      </c>
      <c r="K641" s="8" t="s">
        <v>276</v>
      </c>
    </row>
    <row r="642" ht="15.75" customHeight="1">
      <c r="A642" s="5">
        <v>42935.0</v>
      </c>
      <c r="B642" s="1">
        <v>80.440002</v>
      </c>
      <c r="C642" s="1">
        <v>80.870003</v>
      </c>
      <c r="D642" s="1">
        <v>80.269997</v>
      </c>
      <c r="E642" s="1">
        <v>80.849998</v>
      </c>
      <c r="F642" s="1">
        <v>65.249016</v>
      </c>
      <c r="G642" s="1">
        <v>9393200.0</v>
      </c>
      <c r="H642" s="6">
        <f t="shared" si="1"/>
        <v>0.003096944497</v>
      </c>
      <c r="J642" s="1">
        <v>640.0</v>
      </c>
      <c r="K642" s="8" t="s">
        <v>276</v>
      </c>
    </row>
    <row r="643" ht="15.75" customHeight="1">
      <c r="A643" s="5">
        <v>42936.0</v>
      </c>
      <c r="B643" s="1">
        <v>80.970001</v>
      </c>
      <c r="C643" s="1">
        <v>81.489998</v>
      </c>
      <c r="D643" s="1">
        <v>80.75</v>
      </c>
      <c r="E643" s="1">
        <v>80.860001</v>
      </c>
      <c r="F643" s="1">
        <v>65.257072</v>
      </c>
      <c r="G643" s="1">
        <v>9681000.0</v>
      </c>
      <c r="H643" s="6">
        <f t="shared" si="1"/>
        <v>0.0001234578422</v>
      </c>
      <c r="J643" s="1">
        <v>641.0</v>
      </c>
      <c r="K643" s="8" t="s">
        <v>277</v>
      </c>
    </row>
    <row r="644" ht="15.75" customHeight="1">
      <c r="A644" s="5">
        <v>42937.0</v>
      </c>
      <c r="B644" s="1">
        <v>80.650002</v>
      </c>
      <c r="C644" s="1">
        <v>80.839996</v>
      </c>
      <c r="D644" s="1">
        <v>80.0</v>
      </c>
      <c r="E644" s="1">
        <v>80.120003</v>
      </c>
      <c r="F644" s="1">
        <v>64.659859</v>
      </c>
      <c r="G644" s="1">
        <v>1.22686E7</v>
      </c>
      <c r="H644" s="6">
        <f t="shared" si="1"/>
        <v>-0.009193831814</v>
      </c>
      <c r="J644" s="1">
        <v>642.0</v>
      </c>
      <c r="K644" s="8" t="s">
        <v>277</v>
      </c>
    </row>
    <row r="645" ht="15.75" customHeight="1">
      <c r="A645" s="5">
        <v>42940.0</v>
      </c>
      <c r="B645" s="1">
        <v>80.059998</v>
      </c>
      <c r="C645" s="1">
        <v>80.220001</v>
      </c>
      <c r="D645" s="1">
        <v>79.760002</v>
      </c>
      <c r="E645" s="1">
        <v>79.870003</v>
      </c>
      <c r="F645" s="1">
        <v>64.458122</v>
      </c>
      <c r="G645" s="1">
        <v>9403000.0</v>
      </c>
      <c r="H645" s="6">
        <f t="shared" si="1"/>
        <v>-0.003124850042</v>
      </c>
      <c r="J645" s="1">
        <v>643.0</v>
      </c>
      <c r="K645" s="8" t="s">
        <v>277</v>
      </c>
    </row>
    <row r="646" ht="15.75" customHeight="1">
      <c r="A646" s="5">
        <v>42941.0</v>
      </c>
      <c r="B646" s="1">
        <v>80.769997</v>
      </c>
      <c r="C646" s="1">
        <v>81.050003</v>
      </c>
      <c r="D646" s="1">
        <v>80.269997</v>
      </c>
      <c r="E646" s="1">
        <v>80.269997</v>
      </c>
      <c r="F646" s="1">
        <v>64.78093</v>
      </c>
      <c r="G646" s="1">
        <v>1.14653E7</v>
      </c>
      <c r="H646" s="6">
        <f t="shared" si="1"/>
        <v>0.004995528307</v>
      </c>
      <c r="J646" s="1">
        <v>644.0</v>
      </c>
      <c r="K646" s="8" t="s">
        <v>277</v>
      </c>
    </row>
    <row r="647" ht="15.75" customHeight="1">
      <c r="A647" s="5">
        <v>42942.0</v>
      </c>
      <c r="B647" s="1">
        <v>80.580002</v>
      </c>
      <c r="C647" s="1">
        <v>80.900002</v>
      </c>
      <c r="D647" s="1">
        <v>80.199997</v>
      </c>
      <c r="E647" s="1">
        <v>80.370003</v>
      </c>
      <c r="F647" s="1">
        <v>64.861641</v>
      </c>
      <c r="G647" s="1">
        <v>1.04651E7</v>
      </c>
      <c r="H647" s="6">
        <f t="shared" si="1"/>
        <v>0.001245131284</v>
      </c>
      <c r="J647" s="1">
        <v>645.0</v>
      </c>
      <c r="K647" s="8" t="s">
        <v>277</v>
      </c>
    </row>
    <row r="648" ht="15.75" customHeight="1">
      <c r="A648" s="5">
        <v>42943.0</v>
      </c>
      <c r="B648" s="1">
        <v>80.239998</v>
      </c>
      <c r="C648" s="1">
        <v>80.879997</v>
      </c>
      <c r="D648" s="1">
        <v>79.900002</v>
      </c>
      <c r="E648" s="1">
        <v>80.830002</v>
      </c>
      <c r="F648" s="1">
        <v>65.232857</v>
      </c>
      <c r="G648" s="1">
        <v>1.11497E7</v>
      </c>
      <c r="H648" s="6">
        <f t="shared" si="1"/>
        <v>0.005706882508</v>
      </c>
      <c r="J648" s="1">
        <v>646.0</v>
      </c>
      <c r="K648" s="8" t="s">
        <v>277</v>
      </c>
    </row>
    <row r="649" ht="15.75" customHeight="1">
      <c r="A649" s="5">
        <v>42944.0</v>
      </c>
      <c r="B649" s="1">
        <v>79.650002</v>
      </c>
      <c r="C649" s="1">
        <v>79.919998</v>
      </c>
      <c r="D649" s="1">
        <v>78.269997</v>
      </c>
      <c r="E649" s="1">
        <v>79.599998</v>
      </c>
      <c r="F649" s="1">
        <v>64.240204</v>
      </c>
      <c r="G649" s="1">
        <v>2.28008E7</v>
      </c>
      <c r="H649" s="6">
        <f t="shared" si="1"/>
        <v>-0.01533403849</v>
      </c>
      <c r="J649" s="1">
        <v>647.0</v>
      </c>
      <c r="K649" s="8" t="s">
        <v>277</v>
      </c>
    </row>
    <row r="650" ht="15.75" customHeight="1">
      <c r="A650" s="5">
        <v>42947.0</v>
      </c>
      <c r="B650" s="1">
        <v>79.830002</v>
      </c>
      <c r="C650" s="1">
        <v>80.389999</v>
      </c>
      <c r="D650" s="1">
        <v>79.599998</v>
      </c>
      <c r="E650" s="1">
        <v>80.040001</v>
      </c>
      <c r="F650" s="1">
        <v>64.595306</v>
      </c>
      <c r="G650" s="1">
        <v>1.28202E7</v>
      </c>
      <c r="H650" s="6">
        <f t="shared" si="1"/>
        <v>0.005512500385</v>
      </c>
      <c r="J650" s="1">
        <v>648.0</v>
      </c>
      <c r="K650" s="8" t="s">
        <v>277</v>
      </c>
    </row>
    <row r="651" ht="15.75" customHeight="1">
      <c r="A651" s="5">
        <v>42948.0</v>
      </c>
      <c r="B651" s="1">
        <v>80.160004</v>
      </c>
      <c r="C651" s="1">
        <v>80.540001</v>
      </c>
      <c r="D651" s="1">
        <v>79.970001</v>
      </c>
      <c r="E651" s="1">
        <v>80.169998</v>
      </c>
      <c r="F651" s="1">
        <v>64.700233</v>
      </c>
      <c r="G651" s="1">
        <v>1.04212E7</v>
      </c>
      <c r="H651" s="6">
        <f t="shared" si="1"/>
        <v>0.001623057127</v>
      </c>
      <c r="J651" s="1">
        <v>649.0</v>
      </c>
      <c r="K651" s="8" t="s">
        <v>277</v>
      </c>
    </row>
    <row r="652" ht="15.75" customHeight="1">
      <c r="A652" s="5">
        <v>42949.0</v>
      </c>
      <c r="B652" s="1">
        <v>79.900002</v>
      </c>
      <c r="C652" s="1">
        <v>80.639999</v>
      </c>
      <c r="D652" s="1">
        <v>79.800003</v>
      </c>
      <c r="E652" s="1">
        <v>80.599998</v>
      </c>
      <c r="F652" s="1">
        <v>65.047256</v>
      </c>
      <c r="G652" s="1">
        <v>1.04101E7</v>
      </c>
      <c r="H652" s="6">
        <f t="shared" si="1"/>
        <v>0.005349218396</v>
      </c>
      <c r="J652" s="1">
        <v>650.0</v>
      </c>
      <c r="K652" s="8" t="s">
        <v>278</v>
      </c>
    </row>
    <row r="653" ht="15.75" customHeight="1">
      <c r="A653" s="5">
        <v>42950.0</v>
      </c>
      <c r="B653" s="1">
        <v>80.339996</v>
      </c>
      <c r="C653" s="1">
        <v>80.82</v>
      </c>
      <c r="D653" s="1">
        <v>80.300003</v>
      </c>
      <c r="E653" s="1">
        <v>80.489998</v>
      </c>
      <c r="F653" s="1">
        <v>64.958473</v>
      </c>
      <c r="G653" s="1">
        <v>1.01367E7</v>
      </c>
      <c r="H653" s="6">
        <f t="shared" si="1"/>
        <v>-0.001365832329</v>
      </c>
      <c r="J653" s="1">
        <v>651.0</v>
      </c>
      <c r="K653" s="8" t="s">
        <v>278</v>
      </c>
    </row>
    <row r="654" ht="15.75" customHeight="1">
      <c r="A654" s="5">
        <v>42951.0</v>
      </c>
      <c r="B654" s="1">
        <v>80.440002</v>
      </c>
      <c r="C654" s="1">
        <v>80.559998</v>
      </c>
      <c r="D654" s="1">
        <v>80.050003</v>
      </c>
      <c r="E654" s="1">
        <v>80.209999</v>
      </c>
      <c r="F654" s="1">
        <v>64.732506</v>
      </c>
      <c r="G654" s="1">
        <v>8292200.0</v>
      </c>
      <c r="H654" s="6">
        <f t="shared" si="1"/>
        <v>-0.003484702335</v>
      </c>
      <c r="J654" s="1">
        <v>652.0</v>
      </c>
      <c r="K654" s="8" t="s">
        <v>278</v>
      </c>
    </row>
    <row r="655" ht="15.75" customHeight="1">
      <c r="A655" s="5">
        <v>42954.0</v>
      </c>
      <c r="B655" s="1">
        <v>80.169998</v>
      </c>
      <c r="C655" s="1">
        <v>80.169998</v>
      </c>
      <c r="D655" s="1">
        <v>79.860001</v>
      </c>
      <c r="E655" s="1">
        <v>80.160004</v>
      </c>
      <c r="F655" s="1">
        <v>64.692162</v>
      </c>
      <c r="G655" s="1">
        <v>7893800.0</v>
      </c>
      <c r="H655" s="6">
        <f t="shared" si="1"/>
        <v>-0.0006234360409</v>
      </c>
      <c r="J655" s="1">
        <v>653.0</v>
      </c>
      <c r="K655" s="8" t="s">
        <v>279</v>
      </c>
    </row>
    <row r="656" ht="15.75" customHeight="1">
      <c r="A656" s="5">
        <v>42955.0</v>
      </c>
      <c r="B656" s="1">
        <v>80.019997</v>
      </c>
      <c r="C656" s="1">
        <v>80.220001</v>
      </c>
      <c r="D656" s="1">
        <v>79.830002</v>
      </c>
      <c r="E656" s="1">
        <v>79.959999</v>
      </c>
      <c r="F656" s="1">
        <v>64.530739</v>
      </c>
      <c r="G656" s="1">
        <v>9028400.0</v>
      </c>
      <c r="H656" s="6">
        <f t="shared" si="1"/>
        <v>-0.002498366508</v>
      </c>
      <c r="J656" s="1">
        <v>654.0</v>
      </c>
      <c r="K656" s="8" t="s">
        <v>279</v>
      </c>
    </row>
    <row r="657" ht="15.75" customHeight="1">
      <c r="A657" s="5">
        <v>42956.0</v>
      </c>
      <c r="B657" s="1">
        <v>80.25</v>
      </c>
      <c r="C657" s="1">
        <v>80.349998</v>
      </c>
      <c r="D657" s="1">
        <v>79.779999</v>
      </c>
      <c r="E657" s="1">
        <v>80.209999</v>
      </c>
      <c r="F657" s="1">
        <v>64.732506</v>
      </c>
      <c r="G657" s="1">
        <v>8087100.0</v>
      </c>
      <c r="H657" s="6">
        <f t="shared" si="1"/>
        <v>0.003121802549</v>
      </c>
      <c r="J657" s="1">
        <v>655.0</v>
      </c>
      <c r="K657" s="8" t="s">
        <v>279</v>
      </c>
    </row>
    <row r="658" ht="15.75" customHeight="1">
      <c r="A658" s="5">
        <v>42957.0</v>
      </c>
      <c r="B658" s="1">
        <v>79.760002</v>
      </c>
      <c r="C658" s="1">
        <v>79.779999</v>
      </c>
      <c r="D658" s="1">
        <v>78.910004</v>
      </c>
      <c r="E658" s="1">
        <v>78.970001</v>
      </c>
      <c r="F658" s="1">
        <v>64.349518</v>
      </c>
      <c r="G658" s="1">
        <v>1.25803E7</v>
      </c>
      <c r="H658" s="6">
        <f t="shared" si="1"/>
        <v>-0.005934042742</v>
      </c>
      <c r="J658" s="1">
        <v>656.0</v>
      </c>
      <c r="K658" s="8" t="s">
        <v>279</v>
      </c>
    </row>
    <row r="659" ht="15.75" customHeight="1">
      <c r="A659" s="5">
        <v>42958.0</v>
      </c>
      <c r="B659" s="1">
        <v>79.209999</v>
      </c>
      <c r="C659" s="1">
        <v>79.25</v>
      </c>
      <c r="D659" s="1">
        <v>78.199997</v>
      </c>
      <c r="E659" s="1">
        <v>78.209999</v>
      </c>
      <c r="F659" s="1">
        <v>63.730225</v>
      </c>
      <c r="G659" s="1">
        <v>1.01924E7</v>
      </c>
      <c r="H659" s="6">
        <f t="shared" si="1"/>
        <v>-0.009670503887</v>
      </c>
      <c r="J659" s="1">
        <v>657.0</v>
      </c>
      <c r="K659" s="8" t="s">
        <v>279</v>
      </c>
    </row>
    <row r="660" ht="15.75" customHeight="1">
      <c r="A660" s="5">
        <v>42961.0</v>
      </c>
      <c r="B660" s="1">
        <v>78.620003</v>
      </c>
      <c r="C660" s="1">
        <v>78.790001</v>
      </c>
      <c r="D660" s="1">
        <v>78.120003</v>
      </c>
      <c r="E660" s="1">
        <v>78.230003</v>
      </c>
      <c r="F660" s="1">
        <v>63.746536</v>
      </c>
      <c r="G660" s="1">
        <v>8862500.0</v>
      </c>
      <c r="H660" s="6">
        <f t="shared" si="1"/>
        <v>0.000255905468</v>
      </c>
      <c r="J660" s="1">
        <v>658.0</v>
      </c>
      <c r="K660" s="8" t="s">
        <v>279</v>
      </c>
    </row>
    <row r="661" ht="15.75" customHeight="1">
      <c r="A661" s="5">
        <v>42962.0</v>
      </c>
      <c r="B661" s="1">
        <v>78.120003</v>
      </c>
      <c r="C661" s="1">
        <v>78.25</v>
      </c>
      <c r="D661" s="1">
        <v>77.68</v>
      </c>
      <c r="E661" s="1">
        <v>78.040001</v>
      </c>
      <c r="F661" s="1">
        <v>63.591705</v>
      </c>
      <c r="G661" s="1">
        <v>1.03509E7</v>
      </c>
      <c r="H661" s="6">
        <f t="shared" si="1"/>
        <v>-0.002431807996</v>
      </c>
      <c r="J661" s="1">
        <v>659.0</v>
      </c>
      <c r="K661" s="8" t="s">
        <v>279</v>
      </c>
    </row>
    <row r="662" ht="15.75" customHeight="1">
      <c r="A662" s="5">
        <v>42963.0</v>
      </c>
      <c r="B662" s="1">
        <v>78.040001</v>
      </c>
      <c r="C662" s="1">
        <v>78.169998</v>
      </c>
      <c r="D662" s="1">
        <v>77.309998</v>
      </c>
      <c r="E662" s="1">
        <v>77.470001</v>
      </c>
      <c r="F662" s="1">
        <v>63.127239</v>
      </c>
      <c r="G662" s="1">
        <v>9117100.0</v>
      </c>
      <c r="H662" s="6">
        <f t="shared" si="1"/>
        <v>-0.007330681038</v>
      </c>
      <c r="J662" s="1">
        <v>660.0</v>
      </c>
      <c r="K662" s="8" t="s">
        <v>279</v>
      </c>
    </row>
    <row r="663" ht="15.75" customHeight="1">
      <c r="A663" s="5">
        <v>42964.0</v>
      </c>
      <c r="B663" s="1">
        <v>77.260002</v>
      </c>
      <c r="C663" s="1">
        <v>77.279999</v>
      </c>
      <c r="D663" s="1">
        <v>76.209999</v>
      </c>
      <c r="E663" s="1">
        <v>76.260002</v>
      </c>
      <c r="F663" s="1">
        <v>62.14127</v>
      </c>
      <c r="G663" s="1">
        <v>1.34004E7</v>
      </c>
      <c r="H663" s="6">
        <f t="shared" si="1"/>
        <v>-0.0157420148</v>
      </c>
      <c r="J663" s="1">
        <v>661.0</v>
      </c>
      <c r="K663" s="8" t="s">
        <v>279</v>
      </c>
    </row>
    <row r="664" ht="15.75" customHeight="1">
      <c r="A664" s="5">
        <v>42965.0</v>
      </c>
      <c r="B664" s="1">
        <v>76.18</v>
      </c>
      <c r="C664" s="1">
        <v>77.110001</v>
      </c>
      <c r="D664" s="1">
        <v>76.050003</v>
      </c>
      <c r="E664" s="1">
        <v>76.639999</v>
      </c>
      <c r="F664" s="1">
        <v>62.450886</v>
      </c>
      <c r="G664" s="1">
        <v>1.43243E7</v>
      </c>
      <c r="H664" s="6">
        <f t="shared" si="1"/>
        <v>0.004970082343</v>
      </c>
      <c r="J664" s="1">
        <v>662.0</v>
      </c>
      <c r="K664" s="8" t="s">
        <v>279</v>
      </c>
    </row>
    <row r="665" ht="15.75" customHeight="1">
      <c r="A665" s="5">
        <v>42968.0</v>
      </c>
      <c r="B665" s="1">
        <v>76.470001</v>
      </c>
      <c r="C665" s="1">
        <v>76.620003</v>
      </c>
      <c r="D665" s="1">
        <v>76.080002</v>
      </c>
      <c r="E665" s="1">
        <v>76.379997</v>
      </c>
      <c r="F665" s="1">
        <v>62.239044</v>
      </c>
      <c r="G665" s="1">
        <v>1.00849E7</v>
      </c>
      <c r="H665" s="6">
        <f t="shared" si="1"/>
        <v>-0.003397903966</v>
      </c>
      <c r="J665" s="1">
        <v>663.0</v>
      </c>
      <c r="K665" s="8" t="s">
        <v>280</v>
      </c>
    </row>
    <row r="666" ht="15.75" customHeight="1">
      <c r="A666" s="5">
        <v>42969.0</v>
      </c>
      <c r="B666" s="1">
        <v>76.550003</v>
      </c>
      <c r="C666" s="1">
        <v>77.330002</v>
      </c>
      <c r="D666" s="1">
        <v>76.529999</v>
      </c>
      <c r="E666" s="1">
        <v>76.739998</v>
      </c>
      <c r="F666" s="1">
        <v>62.532398</v>
      </c>
      <c r="G666" s="1">
        <v>9503600.0</v>
      </c>
      <c r="H666" s="6">
        <f t="shared" si="1"/>
        <v>0.004702270581</v>
      </c>
      <c r="J666" s="1">
        <v>664.0</v>
      </c>
      <c r="K666" s="8" t="s">
        <v>280</v>
      </c>
    </row>
    <row r="667" ht="15.75" customHeight="1">
      <c r="A667" s="5">
        <v>42970.0</v>
      </c>
      <c r="B667" s="1">
        <v>76.699997</v>
      </c>
      <c r="C667" s="1">
        <v>77.010002</v>
      </c>
      <c r="D667" s="1">
        <v>76.470001</v>
      </c>
      <c r="E667" s="1">
        <v>76.610001</v>
      </c>
      <c r="F667" s="1">
        <v>62.426453</v>
      </c>
      <c r="G667" s="1">
        <v>7054300.0</v>
      </c>
      <c r="H667" s="6">
        <f t="shared" si="1"/>
        <v>-0.00169567861</v>
      </c>
      <c r="J667" s="1">
        <v>665.0</v>
      </c>
      <c r="K667" s="8" t="s">
        <v>280</v>
      </c>
    </row>
    <row r="668" ht="15.75" customHeight="1">
      <c r="A668" s="5">
        <v>42971.0</v>
      </c>
      <c r="B668" s="1">
        <v>76.5</v>
      </c>
      <c r="C668" s="1">
        <v>76.650002</v>
      </c>
      <c r="D668" s="1">
        <v>76.199997</v>
      </c>
      <c r="E668" s="1">
        <v>76.330002</v>
      </c>
      <c r="F668" s="1">
        <v>62.198292</v>
      </c>
      <c r="G668" s="1">
        <v>8678300.0</v>
      </c>
      <c r="H668" s="6">
        <f t="shared" si="1"/>
        <v>-0.003661572265</v>
      </c>
      <c r="J668" s="1">
        <v>666.0</v>
      </c>
      <c r="K668" s="8" t="s">
        <v>280</v>
      </c>
    </row>
    <row r="669" ht="15.75" customHeight="1">
      <c r="A669" s="5">
        <v>42972.0</v>
      </c>
      <c r="B669" s="1">
        <v>76.559998</v>
      </c>
      <c r="C669" s="1">
        <v>77.129997</v>
      </c>
      <c r="D669" s="1">
        <v>76.43</v>
      </c>
      <c r="E669" s="1">
        <v>76.720001</v>
      </c>
      <c r="F669" s="1">
        <v>62.516083</v>
      </c>
      <c r="G669" s="1">
        <v>6844900.0</v>
      </c>
      <c r="H669" s="6">
        <f t="shared" si="1"/>
        <v>0.005096312078</v>
      </c>
      <c r="J669" s="1">
        <v>667.0</v>
      </c>
      <c r="K669" s="8" t="s">
        <v>280</v>
      </c>
    </row>
    <row r="670" ht="15.75" customHeight="1">
      <c r="A670" s="5">
        <v>42975.0</v>
      </c>
      <c r="B670" s="1">
        <v>76.900002</v>
      </c>
      <c r="C670" s="1">
        <v>76.940002</v>
      </c>
      <c r="D670" s="1">
        <v>76.260002</v>
      </c>
      <c r="E670" s="1">
        <v>76.470001</v>
      </c>
      <c r="F670" s="1">
        <v>62.31237</v>
      </c>
      <c r="G670" s="1">
        <v>8229700.0</v>
      </c>
      <c r="H670" s="6">
        <f t="shared" si="1"/>
        <v>-0.003263890178</v>
      </c>
      <c r="J670" s="1">
        <v>668.0</v>
      </c>
      <c r="K670" s="8" t="s">
        <v>281</v>
      </c>
    </row>
    <row r="671" ht="15.75" customHeight="1">
      <c r="A671" s="5">
        <v>42976.0</v>
      </c>
      <c r="B671" s="1">
        <v>76.209999</v>
      </c>
      <c r="C671" s="1">
        <v>76.489998</v>
      </c>
      <c r="D671" s="1">
        <v>76.080002</v>
      </c>
      <c r="E671" s="1">
        <v>76.449997</v>
      </c>
      <c r="F671" s="1">
        <v>62.296082</v>
      </c>
      <c r="G671" s="1">
        <v>7060400.0</v>
      </c>
      <c r="H671" s="6">
        <f t="shared" si="1"/>
        <v>-0.0002614268909</v>
      </c>
      <c r="J671" s="1">
        <v>669.0</v>
      </c>
      <c r="K671" s="8" t="s">
        <v>281</v>
      </c>
    </row>
    <row r="672" ht="15.75" customHeight="1">
      <c r="A672" s="5">
        <v>42977.0</v>
      </c>
      <c r="B672" s="1">
        <v>76.239998</v>
      </c>
      <c r="C672" s="1">
        <v>76.449997</v>
      </c>
      <c r="D672" s="1">
        <v>76.059998</v>
      </c>
      <c r="E672" s="1">
        <v>76.099998</v>
      </c>
      <c r="F672" s="1">
        <v>62.010876</v>
      </c>
      <c r="G672" s="1">
        <v>8218000.0</v>
      </c>
      <c r="H672" s="6">
        <f t="shared" si="1"/>
        <v>-0.004588745554</v>
      </c>
      <c r="J672" s="1">
        <v>670.0</v>
      </c>
      <c r="K672" s="8" t="s">
        <v>281</v>
      </c>
    </row>
    <row r="673" ht="15.75" customHeight="1">
      <c r="A673" s="5">
        <v>42978.0</v>
      </c>
      <c r="B673" s="1">
        <v>76.269997</v>
      </c>
      <c r="C673" s="1">
        <v>76.489998</v>
      </c>
      <c r="D673" s="1">
        <v>76.050003</v>
      </c>
      <c r="E673" s="1">
        <v>76.330002</v>
      </c>
      <c r="F673" s="1">
        <v>62.198292</v>
      </c>
      <c r="G673" s="1">
        <v>1.56417E7</v>
      </c>
      <c r="H673" s="6">
        <f t="shared" si="1"/>
        <v>0.003017750545</v>
      </c>
      <c r="J673" s="1">
        <v>671.0</v>
      </c>
      <c r="K673" s="8" t="s">
        <v>281</v>
      </c>
    </row>
    <row r="674" ht="15.75" customHeight="1">
      <c r="A674" s="5">
        <v>42979.0</v>
      </c>
      <c r="B674" s="1">
        <v>76.370003</v>
      </c>
      <c r="C674" s="1">
        <v>76.849998</v>
      </c>
      <c r="D674" s="1">
        <v>76.32</v>
      </c>
      <c r="E674" s="1">
        <v>76.57</v>
      </c>
      <c r="F674" s="1">
        <v>62.39386</v>
      </c>
      <c r="G674" s="1">
        <v>7361100.0</v>
      </c>
      <c r="H674" s="6">
        <f t="shared" si="1"/>
        <v>0.003139333537</v>
      </c>
      <c r="J674" s="1">
        <v>672.0</v>
      </c>
      <c r="K674" s="8" t="s">
        <v>281</v>
      </c>
    </row>
    <row r="675" ht="15.75" customHeight="1">
      <c r="A675" s="5">
        <v>42983.0</v>
      </c>
      <c r="B675" s="1">
        <v>76.639999</v>
      </c>
      <c r="C675" s="1">
        <v>77.360001</v>
      </c>
      <c r="D675" s="1">
        <v>76.610001</v>
      </c>
      <c r="E675" s="1">
        <v>77.18</v>
      </c>
      <c r="F675" s="1">
        <v>62.890945</v>
      </c>
      <c r="G675" s="1">
        <v>1.27848E7</v>
      </c>
      <c r="H675" s="6">
        <f t="shared" si="1"/>
        <v>0.007935321581</v>
      </c>
      <c r="J675" s="1">
        <v>673.0</v>
      </c>
      <c r="K675" s="8" t="s">
        <v>281</v>
      </c>
    </row>
    <row r="676" ht="15.75" customHeight="1">
      <c r="A676" s="5">
        <v>42984.0</v>
      </c>
      <c r="B676" s="1">
        <v>77.889999</v>
      </c>
      <c r="C676" s="1">
        <v>79.220001</v>
      </c>
      <c r="D676" s="1">
        <v>77.580002</v>
      </c>
      <c r="E676" s="1">
        <v>78.779999</v>
      </c>
      <c r="F676" s="1">
        <v>64.194687</v>
      </c>
      <c r="G676" s="1">
        <v>1.85744E7</v>
      </c>
      <c r="H676" s="6">
        <f t="shared" si="1"/>
        <v>0.02051825558</v>
      </c>
      <c r="J676" s="1">
        <v>674.0</v>
      </c>
      <c r="K676" s="8" t="s">
        <v>281</v>
      </c>
    </row>
    <row r="677" ht="15.75" customHeight="1">
      <c r="A677" s="5">
        <v>42985.0</v>
      </c>
      <c r="B677" s="1">
        <v>79.019997</v>
      </c>
      <c r="C677" s="1">
        <v>79.330002</v>
      </c>
      <c r="D677" s="1">
        <v>78.610001</v>
      </c>
      <c r="E677" s="1">
        <v>79.029999</v>
      </c>
      <c r="F677" s="1">
        <v>64.398407</v>
      </c>
      <c r="G677" s="1">
        <v>9836400.0</v>
      </c>
      <c r="H677" s="6">
        <f t="shared" si="1"/>
        <v>0.003168446518</v>
      </c>
      <c r="J677" s="1">
        <v>675.0</v>
      </c>
      <c r="K677" s="8" t="s">
        <v>281</v>
      </c>
    </row>
    <row r="678" ht="15.75" customHeight="1">
      <c r="A678" s="5">
        <v>42986.0</v>
      </c>
      <c r="B678" s="1">
        <v>79.010002</v>
      </c>
      <c r="C678" s="1">
        <v>79.040001</v>
      </c>
      <c r="D678" s="1">
        <v>78.629997</v>
      </c>
      <c r="E678" s="1">
        <v>78.82</v>
      </c>
      <c r="F678" s="1">
        <v>64.227303</v>
      </c>
      <c r="G678" s="1">
        <v>8436000.0</v>
      </c>
      <c r="H678" s="6">
        <f t="shared" si="1"/>
        <v>-0.002660496116</v>
      </c>
      <c r="J678" s="1">
        <v>676.0</v>
      </c>
      <c r="K678" s="8" t="s">
        <v>282</v>
      </c>
    </row>
    <row r="679" ht="15.75" customHeight="1">
      <c r="A679" s="5">
        <v>42989.0</v>
      </c>
      <c r="B679" s="1">
        <v>79.410004</v>
      </c>
      <c r="C679" s="1">
        <v>79.419998</v>
      </c>
      <c r="D679" s="1">
        <v>78.900002</v>
      </c>
      <c r="E679" s="1">
        <v>79.25</v>
      </c>
      <c r="F679" s="1">
        <v>64.577698</v>
      </c>
      <c r="G679" s="1">
        <v>1.29558E7</v>
      </c>
      <c r="H679" s="6">
        <f t="shared" si="1"/>
        <v>0.00544071832</v>
      </c>
      <c r="J679" s="1">
        <v>677.0</v>
      </c>
      <c r="K679" s="8" t="s">
        <v>282</v>
      </c>
    </row>
    <row r="680" ht="15.75" customHeight="1">
      <c r="A680" s="5">
        <v>42990.0</v>
      </c>
      <c r="B680" s="1">
        <v>79.400002</v>
      </c>
      <c r="C680" s="1">
        <v>79.690002</v>
      </c>
      <c r="D680" s="1">
        <v>79.239998</v>
      </c>
      <c r="E680" s="1">
        <v>79.5</v>
      </c>
      <c r="F680" s="1">
        <v>64.781403</v>
      </c>
      <c r="G680" s="1">
        <v>7644400.0</v>
      </c>
      <c r="H680" s="6">
        <f t="shared" si="1"/>
        <v>0.003149452444</v>
      </c>
      <c r="J680" s="1">
        <v>678.0</v>
      </c>
      <c r="K680" s="8" t="s">
        <v>282</v>
      </c>
    </row>
    <row r="681" ht="15.75" customHeight="1">
      <c r="A681" s="5">
        <v>42991.0</v>
      </c>
      <c r="B681" s="1">
        <v>79.5</v>
      </c>
      <c r="C681" s="1">
        <v>79.769997</v>
      </c>
      <c r="D681" s="1">
        <v>79.379997</v>
      </c>
      <c r="E681" s="1">
        <v>79.769997</v>
      </c>
      <c r="F681" s="1">
        <v>65.001411</v>
      </c>
      <c r="G681" s="1">
        <v>8369700.0</v>
      </c>
      <c r="H681" s="6">
        <f t="shared" si="1"/>
        <v>0.003390405925</v>
      </c>
      <c r="J681" s="1">
        <v>679.0</v>
      </c>
      <c r="K681" s="8" t="s">
        <v>282</v>
      </c>
    </row>
    <row r="682" ht="15.75" customHeight="1">
      <c r="A682" s="5">
        <v>42992.0</v>
      </c>
      <c r="B682" s="1">
        <v>79.849998</v>
      </c>
      <c r="C682" s="1">
        <v>80.230003</v>
      </c>
      <c r="D682" s="1">
        <v>79.769997</v>
      </c>
      <c r="E682" s="1">
        <v>80.089996</v>
      </c>
      <c r="F682" s="1">
        <v>65.262161</v>
      </c>
      <c r="G682" s="1">
        <v>9072600.0</v>
      </c>
      <c r="H682" s="6">
        <f t="shared" si="1"/>
        <v>0.004003426964</v>
      </c>
      <c r="J682" s="1">
        <v>680.0</v>
      </c>
      <c r="K682" s="8" t="s">
        <v>283</v>
      </c>
    </row>
    <row r="683" ht="15.75" customHeight="1">
      <c r="A683" s="5">
        <v>42993.0</v>
      </c>
      <c r="B683" s="1">
        <v>80.120003</v>
      </c>
      <c r="C683" s="1">
        <v>80.209999</v>
      </c>
      <c r="D683" s="1">
        <v>79.550003</v>
      </c>
      <c r="E683" s="1">
        <v>80.07</v>
      </c>
      <c r="F683" s="1">
        <v>65.245872</v>
      </c>
      <c r="G683" s="1">
        <v>1.60437E7</v>
      </c>
      <c r="H683" s="6">
        <f t="shared" si="1"/>
        <v>-0.0002496244823</v>
      </c>
      <c r="J683" s="1">
        <v>681.0</v>
      </c>
      <c r="K683" s="8" t="s">
        <v>283</v>
      </c>
    </row>
    <row r="684" ht="15.75" customHeight="1">
      <c r="A684" s="5">
        <v>42996.0</v>
      </c>
      <c r="B684" s="1">
        <v>79.790001</v>
      </c>
      <c r="C684" s="1">
        <v>80.139999</v>
      </c>
      <c r="D684" s="1">
        <v>79.699997</v>
      </c>
      <c r="E684" s="1">
        <v>80.089996</v>
      </c>
      <c r="F684" s="1">
        <v>65.262161</v>
      </c>
      <c r="G684" s="1">
        <v>8594400.0</v>
      </c>
      <c r="H684" s="6">
        <f t="shared" si="1"/>
        <v>0.0002496244823</v>
      </c>
      <c r="J684" s="1">
        <v>682.0</v>
      </c>
      <c r="K684" s="8" t="s">
        <v>283</v>
      </c>
    </row>
    <row r="685" ht="15.75" customHeight="1">
      <c r="A685" s="5">
        <v>42997.0</v>
      </c>
      <c r="B685" s="1">
        <v>80.059998</v>
      </c>
      <c r="C685" s="1">
        <v>80.389999</v>
      </c>
      <c r="D685" s="1">
        <v>79.989998</v>
      </c>
      <c r="E685" s="1">
        <v>80.220001</v>
      </c>
      <c r="F685" s="1">
        <v>65.368088</v>
      </c>
      <c r="G685" s="1">
        <v>9277100.0</v>
      </c>
      <c r="H685" s="6">
        <f t="shared" si="1"/>
        <v>0.00162178399</v>
      </c>
      <c r="J685" s="1">
        <v>683.0</v>
      </c>
      <c r="K685" s="8" t="s">
        <v>283</v>
      </c>
    </row>
    <row r="686" ht="15.75" customHeight="1">
      <c r="A686" s="5">
        <v>42998.0</v>
      </c>
      <c r="B686" s="1">
        <v>80.279999</v>
      </c>
      <c r="C686" s="1">
        <v>80.660004</v>
      </c>
      <c r="D686" s="1">
        <v>80.260002</v>
      </c>
      <c r="E686" s="1">
        <v>80.550003</v>
      </c>
      <c r="F686" s="1">
        <v>65.637009</v>
      </c>
      <c r="G686" s="1">
        <v>1.06069E7</v>
      </c>
      <c r="H686" s="6">
        <f t="shared" si="1"/>
        <v>0.00410551015</v>
      </c>
      <c r="J686" s="1">
        <v>684.0</v>
      </c>
      <c r="K686" s="8" t="s">
        <v>283</v>
      </c>
    </row>
    <row r="687" ht="15.75" customHeight="1">
      <c r="A687" s="5">
        <v>42999.0</v>
      </c>
      <c r="B687" s="1">
        <v>80.489998</v>
      </c>
      <c r="C687" s="1">
        <v>80.529999</v>
      </c>
      <c r="D687" s="1">
        <v>79.760002</v>
      </c>
      <c r="E687" s="1">
        <v>79.889999</v>
      </c>
      <c r="F687" s="1">
        <v>65.099213</v>
      </c>
      <c r="G687" s="1">
        <v>1.19842E7</v>
      </c>
      <c r="H687" s="6">
        <f t="shared" si="1"/>
        <v>-0.008227238408</v>
      </c>
      <c r="J687" s="1">
        <v>685.0</v>
      </c>
      <c r="K687" s="8" t="s">
        <v>283</v>
      </c>
    </row>
    <row r="688" ht="15.75" customHeight="1">
      <c r="A688" s="5">
        <v>43000.0</v>
      </c>
      <c r="B688" s="1">
        <v>79.720001</v>
      </c>
      <c r="C688" s="1">
        <v>80.300003</v>
      </c>
      <c r="D688" s="1">
        <v>79.669998</v>
      </c>
      <c r="E688" s="1">
        <v>79.919998</v>
      </c>
      <c r="F688" s="1">
        <v>65.123642</v>
      </c>
      <c r="G688" s="1">
        <v>1.02058E7</v>
      </c>
      <c r="H688" s="6">
        <f t="shared" si="1"/>
        <v>0.0003751876011</v>
      </c>
      <c r="J688" s="1">
        <v>686.0</v>
      </c>
      <c r="K688" s="8" t="s">
        <v>283</v>
      </c>
    </row>
    <row r="689" ht="15.75" customHeight="1">
      <c r="A689" s="5">
        <v>43003.0</v>
      </c>
      <c r="B689" s="1">
        <v>80.029999</v>
      </c>
      <c r="C689" s="1">
        <v>81.0</v>
      </c>
      <c r="D689" s="1">
        <v>79.980003</v>
      </c>
      <c r="E689" s="1">
        <v>80.980003</v>
      </c>
      <c r="F689" s="1">
        <v>65.987396</v>
      </c>
      <c r="G689" s="1">
        <v>1.04966E7</v>
      </c>
      <c r="H689" s="6">
        <f t="shared" si="1"/>
        <v>0.01317610644</v>
      </c>
      <c r="J689" s="1">
        <v>687.0</v>
      </c>
      <c r="K689" s="8" t="s">
        <v>284</v>
      </c>
    </row>
    <row r="690" ht="15.75" customHeight="1">
      <c r="A690" s="5">
        <v>43004.0</v>
      </c>
      <c r="B690" s="1">
        <v>80.709999</v>
      </c>
      <c r="C690" s="1">
        <v>81.0</v>
      </c>
      <c r="D690" s="1">
        <v>80.559998</v>
      </c>
      <c r="E690" s="1">
        <v>80.889999</v>
      </c>
      <c r="F690" s="1">
        <v>65.914063</v>
      </c>
      <c r="G690" s="1">
        <v>8755100.0</v>
      </c>
      <c r="H690" s="6">
        <f t="shared" si="1"/>
        <v>-0.001111936261</v>
      </c>
      <c r="J690" s="1">
        <v>688.0</v>
      </c>
      <c r="K690" s="8" t="s">
        <v>284</v>
      </c>
    </row>
    <row r="691" ht="15.75" customHeight="1">
      <c r="A691" s="5">
        <v>43005.0</v>
      </c>
      <c r="B691" s="1">
        <v>80.889999</v>
      </c>
      <c r="C691" s="1">
        <v>81.449997</v>
      </c>
      <c r="D691" s="1">
        <v>80.790001</v>
      </c>
      <c r="E691" s="1">
        <v>81.43</v>
      </c>
      <c r="F691" s="1">
        <v>66.35408</v>
      </c>
      <c r="G691" s="1">
        <v>9724500.0</v>
      </c>
      <c r="H691" s="6">
        <f t="shared" si="1"/>
        <v>0.006653433143</v>
      </c>
      <c r="J691" s="1">
        <v>689.0</v>
      </c>
      <c r="K691" s="8" t="s">
        <v>284</v>
      </c>
    </row>
    <row r="692" ht="15.75" customHeight="1">
      <c r="A692" s="5">
        <v>43006.0</v>
      </c>
      <c r="B692" s="1">
        <v>81.629997</v>
      </c>
      <c r="C692" s="1">
        <v>82.449997</v>
      </c>
      <c r="D692" s="1">
        <v>81.559998</v>
      </c>
      <c r="E692" s="1">
        <v>82.190002</v>
      </c>
      <c r="F692" s="1">
        <v>66.973366</v>
      </c>
      <c r="G692" s="1">
        <v>1.55817E7</v>
      </c>
      <c r="H692" s="6">
        <f t="shared" si="1"/>
        <v>0.009289766995</v>
      </c>
      <c r="J692" s="1">
        <v>690.0</v>
      </c>
      <c r="K692" s="8" t="s">
        <v>284</v>
      </c>
    </row>
    <row r="693" ht="15.75" customHeight="1">
      <c r="A693" s="5">
        <v>43007.0</v>
      </c>
      <c r="B693" s="1">
        <v>81.940002</v>
      </c>
      <c r="C693" s="1">
        <v>82.059998</v>
      </c>
      <c r="D693" s="1">
        <v>81.580002</v>
      </c>
      <c r="E693" s="1">
        <v>81.980003</v>
      </c>
      <c r="F693" s="1">
        <v>66.802261</v>
      </c>
      <c r="G693" s="1">
        <v>9944000.0</v>
      </c>
      <c r="H693" s="6">
        <f t="shared" si="1"/>
        <v>-0.002558090695</v>
      </c>
      <c r="J693" s="1">
        <v>691.0</v>
      </c>
      <c r="K693" s="8" t="s">
        <v>285</v>
      </c>
    </row>
    <row r="694" ht="15.75" customHeight="1">
      <c r="A694" s="5">
        <v>43010.0</v>
      </c>
      <c r="B694" s="1">
        <v>81.300003</v>
      </c>
      <c r="C694" s="1">
        <v>81.82</v>
      </c>
      <c r="D694" s="1">
        <v>81.25</v>
      </c>
      <c r="E694" s="1">
        <v>81.629997</v>
      </c>
      <c r="F694" s="1">
        <v>66.517052</v>
      </c>
      <c r="G694" s="1">
        <v>6777900.0</v>
      </c>
      <c r="H694" s="6">
        <f t="shared" si="1"/>
        <v>-0.004278591431</v>
      </c>
      <c r="J694" s="1">
        <v>692.0</v>
      </c>
      <c r="K694" s="8" t="s">
        <v>285</v>
      </c>
    </row>
    <row r="695" ht="15.75" customHeight="1">
      <c r="A695" s="5">
        <v>43011.0</v>
      </c>
      <c r="B695" s="1">
        <v>81.410004</v>
      </c>
      <c r="C695" s="1">
        <v>81.970001</v>
      </c>
      <c r="D695" s="1">
        <v>81.300003</v>
      </c>
      <c r="E695" s="1">
        <v>81.760002</v>
      </c>
      <c r="F695" s="1">
        <v>66.622971</v>
      </c>
      <c r="G695" s="1">
        <v>6082000.0</v>
      </c>
      <c r="H695" s="6">
        <f t="shared" si="1"/>
        <v>0.001591092144</v>
      </c>
      <c r="J695" s="1">
        <v>693.0</v>
      </c>
      <c r="K695" s="8" t="s">
        <v>285</v>
      </c>
    </row>
    <row r="696" ht="15.75" customHeight="1">
      <c r="A696" s="5">
        <v>43012.0</v>
      </c>
      <c r="B696" s="1">
        <v>81.800003</v>
      </c>
      <c r="C696" s="1">
        <v>81.870003</v>
      </c>
      <c r="D696" s="1">
        <v>81.449997</v>
      </c>
      <c r="E696" s="1">
        <v>81.790001</v>
      </c>
      <c r="F696" s="1">
        <v>66.647446</v>
      </c>
      <c r="G696" s="1">
        <v>6357100.0</v>
      </c>
      <c r="H696" s="6">
        <f t="shared" si="1"/>
        <v>0.0003672983221</v>
      </c>
      <c r="J696" s="1">
        <v>694.0</v>
      </c>
      <c r="K696" s="8" t="s">
        <v>285</v>
      </c>
    </row>
    <row r="697" ht="15.75" customHeight="1">
      <c r="A697" s="5">
        <v>43013.0</v>
      </c>
      <c r="B697" s="1">
        <v>81.720001</v>
      </c>
      <c r="C697" s="1">
        <v>82.239998</v>
      </c>
      <c r="D697" s="1">
        <v>81.589996</v>
      </c>
      <c r="E697" s="1">
        <v>82.019997</v>
      </c>
      <c r="F697" s="1">
        <v>66.834839</v>
      </c>
      <c r="G697" s="1">
        <v>7375900.0</v>
      </c>
      <c r="H697" s="6">
        <f t="shared" si="1"/>
        <v>0.002807760192</v>
      </c>
      <c r="J697" s="1">
        <v>695.0</v>
      </c>
      <c r="K697" s="8" t="s">
        <v>285</v>
      </c>
    </row>
    <row r="698" ht="15.75" customHeight="1">
      <c r="A698" s="5">
        <v>43014.0</v>
      </c>
      <c r="B698" s="1">
        <v>81.769997</v>
      </c>
      <c r="C698" s="1">
        <v>81.889999</v>
      </c>
      <c r="D698" s="1">
        <v>81.360001</v>
      </c>
      <c r="E698" s="1">
        <v>81.709999</v>
      </c>
      <c r="F698" s="1">
        <v>66.582253</v>
      </c>
      <c r="G698" s="1">
        <v>6070600.0</v>
      </c>
      <c r="H698" s="6">
        <f t="shared" si="1"/>
        <v>-0.003786415938</v>
      </c>
      <c r="J698" s="1">
        <v>696.0</v>
      </c>
      <c r="K698" s="8" t="s">
        <v>286</v>
      </c>
    </row>
    <row r="699" ht="15.75" customHeight="1">
      <c r="A699" s="5">
        <v>43017.0</v>
      </c>
      <c r="B699" s="1">
        <v>81.839996</v>
      </c>
      <c r="C699" s="1">
        <v>82.18</v>
      </c>
      <c r="D699" s="1">
        <v>81.760002</v>
      </c>
      <c r="E699" s="1">
        <v>82.029999</v>
      </c>
      <c r="F699" s="1">
        <v>66.842987</v>
      </c>
      <c r="G699" s="1">
        <v>7489900.0</v>
      </c>
      <c r="H699" s="6">
        <f t="shared" si="1"/>
        <v>0.003908320973</v>
      </c>
      <c r="J699" s="1">
        <v>697.0</v>
      </c>
      <c r="K699" s="8" t="s">
        <v>286</v>
      </c>
    </row>
    <row r="700" ht="15.75" customHeight="1">
      <c r="A700" s="5">
        <v>43018.0</v>
      </c>
      <c r="B700" s="1">
        <v>82.339996</v>
      </c>
      <c r="C700" s="1">
        <v>82.739998</v>
      </c>
      <c r="D700" s="1">
        <v>82.089996</v>
      </c>
      <c r="E700" s="1">
        <v>82.260002</v>
      </c>
      <c r="F700" s="1">
        <v>67.030426</v>
      </c>
      <c r="G700" s="1">
        <v>7218500.0</v>
      </c>
      <c r="H700" s="6">
        <f t="shared" si="1"/>
        <v>0.002800244175</v>
      </c>
      <c r="J700" s="1">
        <v>698.0</v>
      </c>
      <c r="K700" s="8" t="s">
        <v>286</v>
      </c>
    </row>
    <row r="701" ht="15.75" customHeight="1">
      <c r="A701" s="5">
        <v>43019.0</v>
      </c>
      <c r="B701" s="1">
        <v>82.160004</v>
      </c>
      <c r="C701" s="1">
        <v>82.739998</v>
      </c>
      <c r="D701" s="1">
        <v>82.139999</v>
      </c>
      <c r="E701" s="1">
        <v>82.599998</v>
      </c>
      <c r="F701" s="1">
        <v>67.307465</v>
      </c>
      <c r="G701" s="1">
        <v>7023700.0</v>
      </c>
      <c r="H701" s="6">
        <f t="shared" si="1"/>
        <v>0.004124516035</v>
      </c>
      <c r="J701" s="1">
        <v>699.0</v>
      </c>
      <c r="K701" s="8" t="s">
        <v>286</v>
      </c>
    </row>
    <row r="702" ht="15.75" customHeight="1">
      <c r="A702" s="5">
        <v>43020.0</v>
      </c>
      <c r="B702" s="1">
        <v>82.309998</v>
      </c>
      <c r="C702" s="1">
        <v>82.5</v>
      </c>
      <c r="D702" s="1">
        <v>82.169998</v>
      </c>
      <c r="E702" s="1">
        <v>82.43</v>
      </c>
      <c r="F702" s="1">
        <v>67.168953</v>
      </c>
      <c r="G702" s="1">
        <v>6647500.0</v>
      </c>
      <c r="H702" s="6">
        <f t="shared" si="1"/>
        <v>-0.002060019906</v>
      </c>
      <c r="J702" s="1">
        <v>700.0</v>
      </c>
      <c r="K702" s="8" t="s">
        <v>286</v>
      </c>
    </row>
    <row r="703" ht="15.75" customHeight="1">
      <c r="A703" s="5">
        <v>43021.0</v>
      </c>
      <c r="B703" s="1">
        <v>82.730003</v>
      </c>
      <c r="C703" s="1">
        <v>83.080002</v>
      </c>
      <c r="D703" s="1">
        <v>82.360001</v>
      </c>
      <c r="E703" s="1">
        <v>82.410004</v>
      </c>
      <c r="F703" s="1">
        <v>67.152672</v>
      </c>
      <c r="G703" s="1">
        <v>7180000.0</v>
      </c>
      <c r="H703" s="6">
        <f t="shared" si="1"/>
        <v>-0.0002424181524</v>
      </c>
      <c r="J703" s="1">
        <v>701.0</v>
      </c>
      <c r="K703" s="8" t="s">
        <v>286</v>
      </c>
    </row>
    <row r="704" ht="15.75" customHeight="1">
      <c r="A704" s="5">
        <v>43024.0</v>
      </c>
      <c r="B704" s="1">
        <v>82.699997</v>
      </c>
      <c r="C704" s="1">
        <v>82.949997</v>
      </c>
      <c r="D704" s="1">
        <v>82.540001</v>
      </c>
      <c r="E704" s="1">
        <v>82.809998</v>
      </c>
      <c r="F704" s="1">
        <v>67.478569</v>
      </c>
      <c r="G704" s="1">
        <v>5734000.0</v>
      </c>
      <c r="H704" s="6">
        <f t="shared" si="1"/>
        <v>0.00484133748</v>
      </c>
      <c r="J704" s="1">
        <v>702.0</v>
      </c>
      <c r="K704" s="8" t="s">
        <v>286</v>
      </c>
    </row>
    <row r="705" ht="15.75" customHeight="1">
      <c r="A705" s="5">
        <v>43025.0</v>
      </c>
      <c r="B705" s="1">
        <v>82.629997</v>
      </c>
      <c r="C705" s="1">
        <v>82.970001</v>
      </c>
      <c r="D705" s="1">
        <v>82.540001</v>
      </c>
      <c r="E705" s="1">
        <v>82.959999</v>
      </c>
      <c r="F705" s="1">
        <v>67.600815</v>
      </c>
      <c r="G705" s="1">
        <v>6444100.0</v>
      </c>
      <c r="H705" s="6">
        <f t="shared" si="1"/>
        <v>0.00180998802</v>
      </c>
      <c r="J705" s="1">
        <v>703.0</v>
      </c>
      <c r="K705" s="8" t="s">
        <v>287</v>
      </c>
    </row>
    <row r="706" ht="15.75" customHeight="1">
      <c r="A706" s="5">
        <v>43026.0</v>
      </c>
      <c r="B706" s="1">
        <v>82.959999</v>
      </c>
      <c r="C706" s="1">
        <v>83.389999</v>
      </c>
      <c r="D706" s="1">
        <v>82.540001</v>
      </c>
      <c r="E706" s="1">
        <v>82.760002</v>
      </c>
      <c r="F706" s="1">
        <v>67.437859</v>
      </c>
      <c r="G706" s="1">
        <v>6367100.0</v>
      </c>
      <c r="H706" s="6">
        <f t="shared" si="1"/>
        <v>-0.002413472737</v>
      </c>
      <c r="J706" s="1">
        <v>704.0</v>
      </c>
      <c r="K706" s="8" t="s">
        <v>287</v>
      </c>
    </row>
    <row r="707" ht="15.75" customHeight="1">
      <c r="A707" s="5">
        <v>43027.0</v>
      </c>
      <c r="B707" s="1">
        <v>82.349998</v>
      </c>
      <c r="C707" s="1">
        <v>83.050003</v>
      </c>
      <c r="D707" s="1">
        <v>82.330002</v>
      </c>
      <c r="E707" s="1">
        <v>82.739998</v>
      </c>
      <c r="F707" s="1">
        <v>67.421555</v>
      </c>
      <c r="G707" s="1">
        <v>7945500.0</v>
      </c>
      <c r="H707" s="6">
        <f t="shared" si="1"/>
        <v>-0.0002417925393</v>
      </c>
      <c r="J707" s="1">
        <v>705.0</v>
      </c>
      <c r="K707" s="8" t="s">
        <v>287</v>
      </c>
    </row>
    <row r="708" ht="15.75" customHeight="1">
      <c r="A708" s="5">
        <v>43028.0</v>
      </c>
      <c r="B708" s="1">
        <v>82.849998</v>
      </c>
      <c r="C708" s="1">
        <v>83.129997</v>
      </c>
      <c r="D708" s="1">
        <v>82.620003</v>
      </c>
      <c r="E708" s="1">
        <v>83.110001</v>
      </c>
      <c r="F708" s="1">
        <v>67.72303</v>
      </c>
      <c r="G708" s="1">
        <v>9574100.0</v>
      </c>
      <c r="H708" s="6">
        <f t="shared" si="1"/>
        <v>0.004461525411</v>
      </c>
      <c r="J708" s="1">
        <v>706.0</v>
      </c>
      <c r="K708" s="8" t="s">
        <v>287</v>
      </c>
    </row>
    <row r="709" ht="15.75" customHeight="1">
      <c r="A709" s="5">
        <v>43031.0</v>
      </c>
      <c r="B709" s="1">
        <v>83.150002</v>
      </c>
      <c r="C709" s="1">
        <v>83.760002</v>
      </c>
      <c r="D709" s="1">
        <v>83.040001</v>
      </c>
      <c r="E709" s="1">
        <v>83.239998</v>
      </c>
      <c r="F709" s="1">
        <v>67.828964</v>
      </c>
      <c r="G709" s="1">
        <v>9829900.0</v>
      </c>
      <c r="H709" s="6">
        <f t="shared" si="1"/>
        <v>0.00156300204</v>
      </c>
      <c r="J709" s="1">
        <v>707.0</v>
      </c>
      <c r="K709" s="8" t="s">
        <v>287</v>
      </c>
    </row>
    <row r="710" ht="15.75" customHeight="1">
      <c r="A710" s="5">
        <v>43032.0</v>
      </c>
      <c r="B710" s="1">
        <v>83.550003</v>
      </c>
      <c r="C710" s="1">
        <v>83.809998</v>
      </c>
      <c r="D710" s="1">
        <v>83.309998</v>
      </c>
      <c r="E710" s="1">
        <v>83.470001</v>
      </c>
      <c r="F710" s="1">
        <v>68.016411</v>
      </c>
      <c r="G710" s="1">
        <v>7551200.0</v>
      </c>
      <c r="H710" s="6">
        <f t="shared" si="1"/>
        <v>0.00275971293</v>
      </c>
      <c r="J710" s="1">
        <v>708.0</v>
      </c>
      <c r="K710" s="8" t="s">
        <v>288</v>
      </c>
    </row>
    <row r="711" ht="15.75" customHeight="1">
      <c r="A711" s="5">
        <v>43033.0</v>
      </c>
      <c r="B711" s="1">
        <v>83.449997</v>
      </c>
      <c r="C711" s="1">
        <v>83.730003</v>
      </c>
      <c r="D711" s="1">
        <v>82.949997</v>
      </c>
      <c r="E711" s="1">
        <v>83.169998</v>
      </c>
      <c r="F711" s="1">
        <v>67.771935</v>
      </c>
      <c r="G711" s="1">
        <v>9153300.0</v>
      </c>
      <c r="H711" s="6">
        <f t="shared" si="1"/>
        <v>-0.003600843097</v>
      </c>
      <c r="J711" s="1">
        <v>709.0</v>
      </c>
      <c r="K711" s="8" t="s">
        <v>288</v>
      </c>
    </row>
    <row r="712" ht="15.75" customHeight="1">
      <c r="A712" s="5">
        <v>43034.0</v>
      </c>
      <c r="B712" s="1">
        <v>83.370003</v>
      </c>
      <c r="C712" s="1">
        <v>83.650002</v>
      </c>
      <c r="D712" s="1">
        <v>83.110001</v>
      </c>
      <c r="E712" s="1">
        <v>83.470001</v>
      </c>
      <c r="F712" s="1">
        <v>68.016411</v>
      </c>
      <c r="G712" s="1">
        <v>9154500.0</v>
      </c>
      <c r="H712" s="6">
        <f t="shared" si="1"/>
        <v>0.003600843097</v>
      </c>
      <c r="J712" s="1">
        <v>710.0</v>
      </c>
      <c r="K712" s="8" t="s">
        <v>288</v>
      </c>
    </row>
    <row r="713" ht="15.75" customHeight="1">
      <c r="A713" s="5">
        <v>43035.0</v>
      </c>
      <c r="B713" s="1">
        <v>83.0</v>
      </c>
      <c r="C713" s="1">
        <v>84.239998</v>
      </c>
      <c r="D713" s="1">
        <v>82.010002</v>
      </c>
      <c r="E713" s="1">
        <v>83.709999</v>
      </c>
      <c r="F713" s="1">
        <v>68.211975</v>
      </c>
      <c r="G713" s="1">
        <v>1.48662E7</v>
      </c>
      <c r="H713" s="6">
        <f t="shared" si="1"/>
        <v>0.002871121652</v>
      </c>
      <c r="J713" s="1">
        <v>711.0</v>
      </c>
      <c r="K713" s="8" t="s">
        <v>288</v>
      </c>
    </row>
    <row r="714" ht="15.75" customHeight="1">
      <c r="A714" s="5">
        <v>43038.0</v>
      </c>
      <c r="B714" s="1">
        <v>83.709999</v>
      </c>
      <c r="C714" s="1">
        <v>83.949997</v>
      </c>
      <c r="D714" s="1">
        <v>83.410004</v>
      </c>
      <c r="E714" s="1">
        <v>83.540001</v>
      </c>
      <c r="F714" s="1">
        <v>68.073425</v>
      </c>
      <c r="G714" s="1">
        <v>7811100.0</v>
      </c>
      <c r="H714" s="6">
        <f t="shared" si="1"/>
        <v>-0.002033233901</v>
      </c>
      <c r="J714" s="1">
        <v>712.0</v>
      </c>
      <c r="K714" s="8" t="s">
        <v>288</v>
      </c>
    </row>
    <row r="715" ht="15.75" customHeight="1">
      <c r="A715" s="5">
        <v>43039.0</v>
      </c>
      <c r="B715" s="1">
        <v>83.650002</v>
      </c>
      <c r="C715" s="1">
        <v>83.68</v>
      </c>
      <c r="D715" s="1">
        <v>83.169998</v>
      </c>
      <c r="E715" s="1">
        <v>83.349998</v>
      </c>
      <c r="F715" s="1">
        <v>67.918602</v>
      </c>
      <c r="G715" s="1">
        <v>9754200.0</v>
      </c>
      <c r="H715" s="6">
        <f t="shared" si="1"/>
        <v>-0.002276943293</v>
      </c>
      <c r="J715" s="1">
        <v>713.0</v>
      </c>
      <c r="K715" s="8" t="s">
        <v>288</v>
      </c>
    </row>
    <row r="716" ht="15.75" customHeight="1">
      <c r="A716" s="5">
        <v>43040.0</v>
      </c>
      <c r="B716" s="1">
        <v>83.389999</v>
      </c>
      <c r="C716" s="1">
        <v>83.940002</v>
      </c>
      <c r="D716" s="1">
        <v>83.260002</v>
      </c>
      <c r="E716" s="1">
        <v>83.870003</v>
      </c>
      <c r="F716" s="1">
        <v>68.342339</v>
      </c>
      <c r="G716" s="1">
        <v>9430000.0</v>
      </c>
      <c r="H716" s="6">
        <f t="shared" si="1"/>
        <v>0.006219513278</v>
      </c>
      <c r="J716" s="1">
        <v>714.0</v>
      </c>
      <c r="K716" s="8" t="s">
        <v>288</v>
      </c>
    </row>
    <row r="717" ht="15.75" customHeight="1">
      <c r="A717" s="5">
        <v>43041.0</v>
      </c>
      <c r="B717" s="1">
        <v>83.599998</v>
      </c>
      <c r="C717" s="1">
        <v>83.709999</v>
      </c>
      <c r="D717" s="1">
        <v>82.910004</v>
      </c>
      <c r="E717" s="1">
        <v>83.529999</v>
      </c>
      <c r="F717" s="1">
        <v>68.065285</v>
      </c>
      <c r="G717" s="1">
        <v>7775500.0</v>
      </c>
      <c r="H717" s="6">
        <f t="shared" si="1"/>
        <v>-0.004062153901</v>
      </c>
      <c r="J717" s="1">
        <v>715.0</v>
      </c>
      <c r="K717" s="8" t="s">
        <v>289</v>
      </c>
    </row>
    <row r="718" ht="15.75" customHeight="1">
      <c r="A718" s="5">
        <v>43042.0</v>
      </c>
      <c r="B718" s="1">
        <v>83.419998</v>
      </c>
      <c r="C718" s="1">
        <v>83.639999</v>
      </c>
      <c r="D718" s="1">
        <v>83.160004</v>
      </c>
      <c r="E718" s="1">
        <v>83.18</v>
      </c>
      <c r="F718" s="1">
        <v>67.780098</v>
      </c>
      <c r="G718" s="1">
        <v>6903500.0</v>
      </c>
      <c r="H718" s="6">
        <f t="shared" si="1"/>
        <v>-0.004198706098</v>
      </c>
      <c r="J718" s="1">
        <v>716.0</v>
      </c>
      <c r="K718" s="8" t="s">
        <v>289</v>
      </c>
    </row>
    <row r="719" ht="15.75" customHeight="1">
      <c r="A719" s="5">
        <v>43045.0</v>
      </c>
      <c r="B719" s="1">
        <v>83.300003</v>
      </c>
      <c r="C719" s="1">
        <v>83.870003</v>
      </c>
      <c r="D719" s="1">
        <v>83.059998</v>
      </c>
      <c r="E719" s="1">
        <v>83.75</v>
      </c>
      <c r="F719" s="1">
        <v>68.244568</v>
      </c>
      <c r="G719" s="1">
        <v>9276700.0</v>
      </c>
      <c r="H719" s="6">
        <f t="shared" si="1"/>
        <v>0.006829229122</v>
      </c>
      <c r="J719" s="1">
        <v>717.0</v>
      </c>
      <c r="K719" s="8" t="s">
        <v>289</v>
      </c>
    </row>
    <row r="720" ht="15.75" customHeight="1">
      <c r="A720" s="5">
        <v>43046.0</v>
      </c>
      <c r="B720" s="1">
        <v>83.739998</v>
      </c>
      <c r="C720" s="1">
        <v>83.82</v>
      </c>
      <c r="D720" s="1">
        <v>83.029999</v>
      </c>
      <c r="E720" s="1">
        <v>83.580002</v>
      </c>
      <c r="F720" s="1">
        <v>68.106026</v>
      </c>
      <c r="G720" s="1">
        <v>8471800.0</v>
      </c>
      <c r="H720" s="6">
        <f t="shared" si="1"/>
        <v>-0.002032144395</v>
      </c>
      <c r="J720" s="1">
        <v>718.0</v>
      </c>
      <c r="K720" s="8" t="s">
        <v>290</v>
      </c>
    </row>
    <row r="721" ht="15.75" customHeight="1">
      <c r="A721" s="5">
        <v>43047.0</v>
      </c>
      <c r="B721" s="1">
        <v>83.360001</v>
      </c>
      <c r="C721" s="1">
        <v>83.5</v>
      </c>
      <c r="D721" s="1">
        <v>82.860001</v>
      </c>
      <c r="E721" s="1">
        <v>83.470001</v>
      </c>
      <c r="F721" s="1">
        <v>68.016411</v>
      </c>
      <c r="G721" s="1">
        <v>8691600.0</v>
      </c>
      <c r="H721" s="6">
        <f t="shared" si="1"/>
        <v>-0.001316682465</v>
      </c>
      <c r="J721" s="1">
        <v>719.0</v>
      </c>
      <c r="K721" s="8" t="s">
        <v>290</v>
      </c>
    </row>
    <row r="722" ht="15.75" customHeight="1">
      <c r="A722" s="5">
        <v>43048.0</v>
      </c>
      <c r="B722" s="1">
        <v>83.300003</v>
      </c>
      <c r="C722" s="1">
        <v>84.139999</v>
      </c>
      <c r="D722" s="1">
        <v>83.080002</v>
      </c>
      <c r="E722" s="1">
        <v>83.970001</v>
      </c>
      <c r="F722" s="1">
        <v>68.423828</v>
      </c>
      <c r="G722" s="1">
        <v>1.05288E7</v>
      </c>
      <c r="H722" s="6">
        <f t="shared" si="1"/>
        <v>0.005972112243</v>
      </c>
      <c r="J722" s="1">
        <v>720.0</v>
      </c>
      <c r="K722" s="8" t="s">
        <v>290</v>
      </c>
    </row>
    <row r="723" ht="15.75" customHeight="1">
      <c r="A723" s="5">
        <v>43049.0</v>
      </c>
      <c r="B723" s="1">
        <v>83.010002</v>
      </c>
      <c r="C723" s="1">
        <v>83.080002</v>
      </c>
      <c r="D723" s="1">
        <v>82.419998</v>
      </c>
      <c r="E723" s="1">
        <v>82.940002</v>
      </c>
      <c r="F723" s="1">
        <v>68.209991</v>
      </c>
      <c r="G723" s="1">
        <v>8693700.0</v>
      </c>
      <c r="H723" s="6">
        <f t="shared" si="1"/>
        <v>-0.003130076816</v>
      </c>
      <c r="J723" s="1">
        <v>721.0</v>
      </c>
      <c r="K723" s="8" t="s">
        <v>290</v>
      </c>
    </row>
    <row r="724" ht="15.75" customHeight="1">
      <c r="A724" s="5">
        <v>43052.0</v>
      </c>
      <c r="B724" s="1">
        <v>82.650002</v>
      </c>
      <c r="C724" s="1">
        <v>83.089996</v>
      </c>
      <c r="D724" s="1">
        <v>82.599998</v>
      </c>
      <c r="E724" s="1">
        <v>82.889999</v>
      </c>
      <c r="F724" s="1">
        <v>68.168877</v>
      </c>
      <c r="G724" s="1">
        <v>6720400.0</v>
      </c>
      <c r="H724" s="6">
        <f t="shared" si="1"/>
        <v>-0.0006029380042</v>
      </c>
      <c r="J724" s="1">
        <v>722.0</v>
      </c>
      <c r="K724" s="8" t="s">
        <v>290</v>
      </c>
    </row>
    <row r="725" ht="15.75" customHeight="1">
      <c r="A725" s="5">
        <v>43053.0</v>
      </c>
      <c r="B725" s="1">
        <v>82.419998</v>
      </c>
      <c r="C725" s="1">
        <v>82.75</v>
      </c>
      <c r="D725" s="1">
        <v>82.089996</v>
      </c>
      <c r="E725" s="1">
        <v>82.239998</v>
      </c>
      <c r="F725" s="1">
        <v>67.634323</v>
      </c>
      <c r="G725" s="1">
        <v>9251700.0</v>
      </c>
      <c r="H725" s="6">
        <f t="shared" si="1"/>
        <v>-0.007872520836</v>
      </c>
      <c r="J725" s="1">
        <v>723.0</v>
      </c>
      <c r="K725" s="8" t="s">
        <v>290</v>
      </c>
    </row>
    <row r="726" ht="15.75" customHeight="1">
      <c r="A726" s="5">
        <v>43054.0</v>
      </c>
      <c r="B726" s="1">
        <v>81.75</v>
      </c>
      <c r="C726" s="1">
        <v>82.089996</v>
      </c>
      <c r="D726" s="1">
        <v>81.150002</v>
      </c>
      <c r="E726" s="1">
        <v>81.209999</v>
      </c>
      <c r="F726" s="1">
        <v>66.787239</v>
      </c>
      <c r="G726" s="1">
        <v>9663600.0</v>
      </c>
      <c r="H726" s="6">
        <f t="shared" si="1"/>
        <v>-0.01260356152</v>
      </c>
      <c r="J726" s="1">
        <v>724.0</v>
      </c>
      <c r="K726" s="8" t="s">
        <v>291</v>
      </c>
    </row>
    <row r="727" ht="15.75" customHeight="1">
      <c r="A727" s="5">
        <v>43055.0</v>
      </c>
      <c r="B727" s="1">
        <v>80.440002</v>
      </c>
      <c r="C727" s="1">
        <v>80.849998</v>
      </c>
      <c r="D727" s="1">
        <v>80.150002</v>
      </c>
      <c r="E727" s="1">
        <v>80.559998</v>
      </c>
      <c r="F727" s="1">
        <v>66.252686</v>
      </c>
      <c r="G727" s="1">
        <v>1.05272E7</v>
      </c>
      <c r="H727" s="6">
        <f t="shared" si="1"/>
        <v>-0.008036021919</v>
      </c>
      <c r="J727" s="1">
        <v>725.0</v>
      </c>
      <c r="K727" s="8" t="s">
        <v>291</v>
      </c>
    </row>
    <row r="728" ht="15.75" customHeight="1">
      <c r="A728" s="5">
        <v>43056.0</v>
      </c>
      <c r="B728" s="1">
        <v>80.32</v>
      </c>
      <c r="C728" s="1">
        <v>80.660004</v>
      </c>
      <c r="D728" s="1">
        <v>80.160004</v>
      </c>
      <c r="E728" s="1">
        <v>80.239998</v>
      </c>
      <c r="F728" s="1">
        <v>65.989525</v>
      </c>
      <c r="G728" s="1">
        <v>9536400.0</v>
      </c>
      <c r="H728" s="6">
        <f t="shared" si="1"/>
        <v>-0.003979990132</v>
      </c>
      <c r="J728" s="1">
        <v>726.0</v>
      </c>
      <c r="K728" s="8" t="s">
        <v>291</v>
      </c>
    </row>
    <row r="729" ht="15.75" customHeight="1">
      <c r="A729" s="5">
        <v>43059.0</v>
      </c>
      <c r="B729" s="1">
        <v>80.230003</v>
      </c>
      <c r="C729" s="1">
        <v>80.639999</v>
      </c>
      <c r="D729" s="1">
        <v>80.010002</v>
      </c>
      <c r="E729" s="1">
        <v>80.550003</v>
      </c>
      <c r="F729" s="1">
        <v>66.244469</v>
      </c>
      <c r="G729" s="1">
        <v>8468600.0</v>
      </c>
      <c r="H729" s="6">
        <f t="shared" si="1"/>
        <v>0.00385595728</v>
      </c>
      <c r="J729" s="1">
        <v>727.0</v>
      </c>
      <c r="K729" s="8" t="s">
        <v>291</v>
      </c>
    </row>
    <row r="730" ht="15.75" customHeight="1">
      <c r="A730" s="5">
        <v>43060.0</v>
      </c>
      <c r="B730" s="1">
        <v>80.690002</v>
      </c>
      <c r="C730" s="1">
        <v>81.25</v>
      </c>
      <c r="D730" s="1">
        <v>80.639999</v>
      </c>
      <c r="E730" s="1">
        <v>80.870003</v>
      </c>
      <c r="F730" s="1">
        <v>66.507629</v>
      </c>
      <c r="G730" s="1">
        <v>8838400.0</v>
      </c>
      <c r="H730" s="6">
        <f t="shared" si="1"/>
        <v>0.003964688298</v>
      </c>
      <c r="J730" s="1">
        <v>728.0</v>
      </c>
      <c r="K730" s="8" t="s">
        <v>292</v>
      </c>
    </row>
    <row r="731" ht="15.75" customHeight="1">
      <c r="A731" s="5">
        <v>43061.0</v>
      </c>
      <c r="B731" s="1">
        <v>81.160004</v>
      </c>
      <c r="C731" s="1">
        <v>81.410004</v>
      </c>
      <c r="D731" s="1">
        <v>81.050003</v>
      </c>
      <c r="E731" s="1">
        <v>81.099998</v>
      </c>
      <c r="F731" s="1">
        <v>66.696793</v>
      </c>
      <c r="G731" s="1">
        <v>7941600.0</v>
      </c>
      <c r="H731" s="6">
        <f t="shared" si="1"/>
        <v>0.00284020792</v>
      </c>
      <c r="J731" s="1">
        <v>729.0</v>
      </c>
      <c r="K731" s="8" t="s">
        <v>292</v>
      </c>
    </row>
    <row r="732" ht="15.75" customHeight="1">
      <c r="A732" s="5">
        <v>43063.0</v>
      </c>
      <c r="B732" s="1">
        <v>81.440002</v>
      </c>
      <c r="C732" s="1">
        <v>81.699997</v>
      </c>
      <c r="D732" s="1">
        <v>81.220001</v>
      </c>
      <c r="E732" s="1">
        <v>81.419998</v>
      </c>
      <c r="F732" s="1">
        <v>66.959946</v>
      </c>
      <c r="G732" s="1">
        <v>3851300.0</v>
      </c>
      <c r="H732" s="6">
        <f t="shared" si="1"/>
        <v>0.003937748923</v>
      </c>
      <c r="J732" s="1">
        <v>730.0</v>
      </c>
      <c r="K732" s="8" t="s">
        <v>292</v>
      </c>
    </row>
    <row r="733" ht="15.75" customHeight="1">
      <c r="A733" s="5">
        <v>43066.0</v>
      </c>
      <c r="B733" s="1">
        <v>81.32</v>
      </c>
      <c r="C733" s="1">
        <v>81.400002</v>
      </c>
      <c r="D733" s="1">
        <v>81.019997</v>
      </c>
      <c r="E733" s="1">
        <v>81.110001</v>
      </c>
      <c r="F733" s="1">
        <v>66.705017</v>
      </c>
      <c r="G733" s="1">
        <v>9127500.0</v>
      </c>
      <c r="H733" s="6">
        <f t="shared" si="1"/>
        <v>-0.003814452245</v>
      </c>
      <c r="J733" s="1">
        <v>731.0</v>
      </c>
      <c r="K733" s="8" t="s">
        <v>292</v>
      </c>
    </row>
    <row r="734" ht="15.75" customHeight="1">
      <c r="A734" s="5">
        <v>43067.0</v>
      </c>
      <c r="B734" s="1">
        <v>81.410004</v>
      </c>
      <c r="C734" s="1">
        <v>82.0</v>
      </c>
      <c r="D734" s="1">
        <v>81.309998</v>
      </c>
      <c r="E734" s="1">
        <v>81.669998</v>
      </c>
      <c r="F734" s="1">
        <v>67.165543</v>
      </c>
      <c r="G734" s="1">
        <v>9794600.0</v>
      </c>
      <c r="H734" s="6">
        <f t="shared" si="1"/>
        <v>0.006880195566</v>
      </c>
      <c r="J734" s="1">
        <v>732.0</v>
      </c>
      <c r="K734" s="8" t="s">
        <v>292</v>
      </c>
    </row>
    <row r="735" ht="15.75" customHeight="1">
      <c r="A735" s="5">
        <v>43068.0</v>
      </c>
      <c r="B735" s="1">
        <v>81.650002</v>
      </c>
      <c r="C735" s="1">
        <v>82.309998</v>
      </c>
      <c r="D735" s="1">
        <v>81.480003</v>
      </c>
      <c r="E735" s="1">
        <v>82.269997</v>
      </c>
      <c r="F735" s="1">
        <v>67.658989</v>
      </c>
      <c r="G735" s="1">
        <v>9725000.0</v>
      </c>
      <c r="H735" s="6">
        <f t="shared" si="1"/>
        <v>0.007319857832</v>
      </c>
      <c r="J735" s="1">
        <v>733.0</v>
      </c>
      <c r="K735" s="8" t="s">
        <v>292</v>
      </c>
    </row>
    <row r="736" ht="15.75" customHeight="1">
      <c r="A736" s="5">
        <v>43069.0</v>
      </c>
      <c r="B736" s="1">
        <v>82.449997</v>
      </c>
      <c r="C736" s="1">
        <v>83.400002</v>
      </c>
      <c r="D736" s="1">
        <v>82.410004</v>
      </c>
      <c r="E736" s="1">
        <v>83.290001</v>
      </c>
      <c r="F736" s="1">
        <v>68.497833</v>
      </c>
      <c r="G736" s="1">
        <v>1.85927E7</v>
      </c>
      <c r="H736" s="6">
        <f t="shared" si="1"/>
        <v>0.01232188885</v>
      </c>
      <c r="J736" s="1">
        <v>734.0</v>
      </c>
      <c r="K736" s="8" t="s">
        <v>293</v>
      </c>
    </row>
    <row r="737" ht="15.75" customHeight="1">
      <c r="A737" s="5">
        <v>43070.0</v>
      </c>
      <c r="B737" s="1">
        <v>83.440002</v>
      </c>
      <c r="C737" s="1">
        <v>84.129997</v>
      </c>
      <c r="D737" s="1">
        <v>82.410004</v>
      </c>
      <c r="E737" s="1">
        <v>83.459999</v>
      </c>
      <c r="F737" s="1">
        <v>68.637657</v>
      </c>
      <c r="G737" s="1">
        <v>1.37793E7</v>
      </c>
      <c r="H737" s="6">
        <f t="shared" si="1"/>
        <v>0.00203921025</v>
      </c>
      <c r="J737" s="1">
        <v>735.0</v>
      </c>
      <c r="K737" s="8" t="s">
        <v>293</v>
      </c>
    </row>
    <row r="738" ht="15.75" customHeight="1">
      <c r="A738" s="5">
        <v>43073.0</v>
      </c>
      <c r="B738" s="1">
        <v>83.209999</v>
      </c>
      <c r="C738" s="1">
        <v>84.18</v>
      </c>
      <c r="D738" s="1">
        <v>83.0</v>
      </c>
      <c r="E738" s="1">
        <v>83.57</v>
      </c>
      <c r="F738" s="1">
        <v>68.728119</v>
      </c>
      <c r="G738" s="1">
        <v>1.25977E7</v>
      </c>
      <c r="H738" s="6">
        <f t="shared" si="1"/>
        <v>0.001317096816</v>
      </c>
      <c r="J738" s="1">
        <v>736.0</v>
      </c>
      <c r="K738" s="8" t="s">
        <v>293</v>
      </c>
    </row>
    <row r="739" ht="15.75" customHeight="1">
      <c r="A739" s="5">
        <v>43074.0</v>
      </c>
      <c r="B739" s="1">
        <v>83.410004</v>
      </c>
      <c r="C739" s="1">
        <v>83.769997</v>
      </c>
      <c r="D739" s="1">
        <v>82.709999</v>
      </c>
      <c r="E739" s="1">
        <v>82.889999</v>
      </c>
      <c r="F739" s="1">
        <v>68.168877</v>
      </c>
      <c r="G739" s="1">
        <v>9357200.0</v>
      </c>
      <c r="H739" s="6">
        <f t="shared" si="1"/>
        <v>-0.00817030508</v>
      </c>
      <c r="J739" s="1">
        <v>737.0</v>
      </c>
      <c r="K739" s="8" t="s">
        <v>293</v>
      </c>
    </row>
    <row r="740" ht="15.75" customHeight="1">
      <c r="A740" s="5">
        <v>43075.0</v>
      </c>
      <c r="B740" s="1">
        <v>82.849998</v>
      </c>
      <c r="C740" s="1">
        <v>83.199997</v>
      </c>
      <c r="D740" s="1">
        <v>82.209999</v>
      </c>
      <c r="E740" s="1">
        <v>82.279999</v>
      </c>
      <c r="F740" s="1">
        <v>67.667206</v>
      </c>
      <c r="G740" s="1">
        <v>1.33989E7</v>
      </c>
      <c r="H740" s="6">
        <f t="shared" si="1"/>
        <v>-0.007386450932</v>
      </c>
      <c r="J740" s="1">
        <v>738.0</v>
      </c>
      <c r="K740" s="8" t="s">
        <v>293</v>
      </c>
    </row>
    <row r="741" ht="15.75" customHeight="1">
      <c r="A741" s="5">
        <v>43076.0</v>
      </c>
      <c r="B741" s="1">
        <v>82.400002</v>
      </c>
      <c r="C741" s="1">
        <v>82.620003</v>
      </c>
      <c r="D741" s="1">
        <v>82.169998</v>
      </c>
      <c r="E741" s="1">
        <v>82.550003</v>
      </c>
      <c r="F741" s="1">
        <v>67.889282</v>
      </c>
      <c r="G741" s="1">
        <v>1.13596E7</v>
      </c>
      <c r="H741" s="6">
        <f t="shared" si="1"/>
        <v>0.003276511541</v>
      </c>
      <c r="J741" s="1">
        <v>739.0</v>
      </c>
      <c r="K741" s="8" t="s">
        <v>293</v>
      </c>
    </row>
    <row r="742" ht="15.75" customHeight="1">
      <c r="A742" s="5">
        <v>43077.0</v>
      </c>
      <c r="B742" s="1">
        <v>82.489998</v>
      </c>
      <c r="C742" s="1">
        <v>82.900002</v>
      </c>
      <c r="D742" s="1">
        <v>82.260002</v>
      </c>
      <c r="E742" s="1">
        <v>82.660004</v>
      </c>
      <c r="F742" s="1">
        <v>67.979744</v>
      </c>
      <c r="G742" s="1">
        <v>1.19886E7</v>
      </c>
      <c r="H742" s="6">
        <f t="shared" si="1"/>
        <v>0.001331606121</v>
      </c>
      <c r="J742" s="1">
        <v>740.0</v>
      </c>
      <c r="K742" s="8" t="s">
        <v>294</v>
      </c>
    </row>
    <row r="743" ht="15.75" customHeight="1">
      <c r="A743" s="5">
        <v>43080.0</v>
      </c>
      <c r="B743" s="1">
        <v>83.040001</v>
      </c>
      <c r="C743" s="1">
        <v>83.25</v>
      </c>
      <c r="D743" s="1">
        <v>82.739998</v>
      </c>
      <c r="E743" s="1">
        <v>83.029999</v>
      </c>
      <c r="F743" s="1">
        <v>68.284004</v>
      </c>
      <c r="G743" s="1">
        <v>8760700.0</v>
      </c>
      <c r="H743" s="6">
        <f t="shared" si="1"/>
        <v>0.00446575865</v>
      </c>
      <c r="J743" s="1">
        <v>741.0</v>
      </c>
      <c r="K743" s="8" t="s">
        <v>294</v>
      </c>
    </row>
    <row r="744" ht="15.75" customHeight="1">
      <c r="A744" s="5">
        <v>43081.0</v>
      </c>
      <c r="B744" s="1">
        <v>82.889999</v>
      </c>
      <c r="C744" s="1">
        <v>83.379997</v>
      </c>
      <c r="D744" s="1">
        <v>82.699997</v>
      </c>
      <c r="E744" s="1">
        <v>82.760002</v>
      </c>
      <c r="F744" s="1">
        <v>68.061981</v>
      </c>
      <c r="G744" s="1">
        <v>1.1307E7</v>
      </c>
      <c r="H744" s="6">
        <f t="shared" si="1"/>
        <v>-0.003256761778</v>
      </c>
      <c r="J744" s="1">
        <v>742.0</v>
      </c>
      <c r="K744" s="8" t="s">
        <v>294</v>
      </c>
    </row>
    <row r="745" ht="15.75" customHeight="1">
      <c r="A745" s="5">
        <v>43082.0</v>
      </c>
      <c r="B745" s="1">
        <v>82.610001</v>
      </c>
      <c r="C745" s="1">
        <v>83.300003</v>
      </c>
      <c r="D745" s="1">
        <v>82.480003</v>
      </c>
      <c r="E745" s="1">
        <v>83.120003</v>
      </c>
      <c r="F745" s="1">
        <v>68.35804</v>
      </c>
      <c r="G745" s="1">
        <v>1.01727E7</v>
      </c>
      <c r="H745" s="6">
        <f t="shared" si="1"/>
        <v>0.004340410779</v>
      </c>
      <c r="J745" s="1">
        <v>743.0</v>
      </c>
      <c r="K745" s="8" t="s">
        <v>294</v>
      </c>
    </row>
    <row r="746" ht="15.75" customHeight="1">
      <c r="A746" s="5">
        <v>43083.0</v>
      </c>
      <c r="B746" s="1">
        <v>83.029999</v>
      </c>
      <c r="C746" s="1">
        <v>83.330002</v>
      </c>
      <c r="D746" s="1">
        <v>82.889999</v>
      </c>
      <c r="E746" s="1">
        <v>82.900002</v>
      </c>
      <c r="F746" s="1">
        <v>68.177109</v>
      </c>
      <c r="G746" s="1">
        <v>9492400.0</v>
      </c>
      <c r="H746" s="6">
        <f t="shared" si="1"/>
        <v>-0.002650322752</v>
      </c>
      <c r="J746" s="1">
        <v>744.0</v>
      </c>
      <c r="K746" s="8" t="s">
        <v>295</v>
      </c>
    </row>
    <row r="747" ht="15.75" customHeight="1">
      <c r="A747" s="5">
        <v>43084.0</v>
      </c>
      <c r="B747" s="1">
        <v>83.160004</v>
      </c>
      <c r="C747" s="1">
        <v>83.279999</v>
      </c>
      <c r="D747" s="1">
        <v>82.870003</v>
      </c>
      <c r="E747" s="1">
        <v>83.029999</v>
      </c>
      <c r="F747" s="1">
        <v>68.284004</v>
      </c>
      <c r="G747" s="1">
        <v>2.65823E7</v>
      </c>
      <c r="H747" s="6">
        <f t="shared" si="1"/>
        <v>0.001566673751</v>
      </c>
      <c r="J747" s="1">
        <v>745.0</v>
      </c>
      <c r="K747" s="8" t="s">
        <v>295</v>
      </c>
    </row>
    <row r="748" ht="15.75" customHeight="1">
      <c r="A748" s="5">
        <v>43087.0</v>
      </c>
      <c r="B748" s="1">
        <v>83.18</v>
      </c>
      <c r="C748" s="1">
        <v>83.669998</v>
      </c>
      <c r="D748" s="1">
        <v>82.910004</v>
      </c>
      <c r="E748" s="1">
        <v>82.940002</v>
      </c>
      <c r="F748" s="1">
        <v>68.209991</v>
      </c>
      <c r="G748" s="1">
        <v>9363500.0</v>
      </c>
      <c r="H748" s="6">
        <f t="shared" si="1"/>
        <v>-0.001084487376</v>
      </c>
      <c r="J748" s="1">
        <v>746.0</v>
      </c>
      <c r="K748" s="8" t="s">
        <v>296</v>
      </c>
    </row>
    <row r="749" ht="15.75" customHeight="1">
      <c r="A749" s="5">
        <v>43088.0</v>
      </c>
      <c r="B749" s="1">
        <v>83.029999</v>
      </c>
      <c r="C749" s="1">
        <v>83.169998</v>
      </c>
      <c r="D749" s="1">
        <v>82.330002</v>
      </c>
      <c r="E749" s="1">
        <v>82.440002</v>
      </c>
      <c r="F749" s="1">
        <v>67.798813</v>
      </c>
      <c r="G749" s="1">
        <v>1.02851E7</v>
      </c>
      <c r="H749" s="6">
        <f t="shared" si="1"/>
        <v>-0.006046362303</v>
      </c>
      <c r="J749" s="1">
        <v>747.0</v>
      </c>
      <c r="K749" s="8" t="s">
        <v>296</v>
      </c>
    </row>
    <row r="750" ht="15.75" customHeight="1">
      <c r="A750" s="5">
        <v>43089.0</v>
      </c>
      <c r="B750" s="1">
        <v>82.599998</v>
      </c>
      <c r="C750" s="1">
        <v>83.139999</v>
      </c>
      <c r="D750" s="1">
        <v>82.519997</v>
      </c>
      <c r="E750" s="1">
        <v>82.870003</v>
      </c>
      <c r="F750" s="1">
        <v>68.152443</v>
      </c>
      <c r="G750" s="1">
        <v>1.06203E7</v>
      </c>
      <c r="H750" s="6">
        <f t="shared" si="1"/>
        <v>0.005202317477</v>
      </c>
      <c r="J750" s="1">
        <v>748.0</v>
      </c>
      <c r="K750" s="8" t="s">
        <v>296</v>
      </c>
    </row>
    <row r="751" ht="15.75" customHeight="1">
      <c r="A751" s="5">
        <v>43090.0</v>
      </c>
      <c r="B751" s="1">
        <v>83.349998</v>
      </c>
      <c r="C751" s="1">
        <v>84.269997</v>
      </c>
      <c r="D751" s="1">
        <v>82.959999</v>
      </c>
      <c r="E751" s="1">
        <v>83.849998</v>
      </c>
      <c r="F751" s="1">
        <v>68.958389</v>
      </c>
      <c r="G751" s="1">
        <v>1.35781E7</v>
      </c>
      <c r="H751" s="6">
        <f t="shared" si="1"/>
        <v>0.01175625982</v>
      </c>
      <c r="J751" s="1">
        <v>749.0</v>
      </c>
      <c r="K751" s="8" t="s">
        <v>296</v>
      </c>
    </row>
    <row r="752" ht="15.75" customHeight="1">
      <c r="A752" s="5">
        <v>43091.0</v>
      </c>
      <c r="B752" s="1">
        <v>83.879997</v>
      </c>
      <c r="C752" s="1">
        <v>84.019997</v>
      </c>
      <c r="D752" s="1">
        <v>83.599998</v>
      </c>
      <c r="E752" s="1">
        <v>83.970001</v>
      </c>
      <c r="F752" s="1">
        <v>69.057083</v>
      </c>
      <c r="G752" s="1">
        <v>1.01614E7</v>
      </c>
      <c r="H752" s="6">
        <f t="shared" si="1"/>
        <v>0.001430187723</v>
      </c>
      <c r="J752" s="1">
        <v>750.0</v>
      </c>
      <c r="K752" s="8" t="s">
        <v>297</v>
      </c>
    </row>
    <row r="753" ht="15.75" customHeight="1">
      <c r="A753" s="5">
        <v>43095.0</v>
      </c>
      <c r="B753" s="1">
        <v>83.959999</v>
      </c>
      <c r="C753" s="1">
        <v>84.360001</v>
      </c>
      <c r="D753" s="1">
        <v>83.900002</v>
      </c>
      <c r="E753" s="1">
        <v>83.980003</v>
      </c>
      <c r="F753" s="1">
        <v>69.065308</v>
      </c>
      <c r="G753" s="1">
        <v>4777200.0</v>
      </c>
      <c r="H753" s="6">
        <f t="shared" si="1"/>
        <v>0.0001190972724</v>
      </c>
      <c r="J753" s="1">
        <v>751.0</v>
      </c>
      <c r="K753" s="8" t="s">
        <v>297</v>
      </c>
    </row>
    <row r="754" ht="15.75" customHeight="1">
      <c r="A754" s="5">
        <v>43096.0</v>
      </c>
      <c r="B754" s="1">
        <v>83.989998</v>
      </c>
      <c r="C754" s="1">
        <v>84.099998</v>
      </c>
      <c r="D754" s="1">
        <v>83.739998</v>
      </c>
      <c r="E754" s="1">
        <v>83.900002</v>
      </c>
      <c r="F754" s="1">
        <v>68.999512</v>
      </c>
      <c r="G754" s="1">
        <v>7000600.0</v>
      </c>
      <c r="H754" s="6">
        <f t="shared" si="1"/>
        <v>-0.0009531176006</v>
      </c>
      <c r="J754" s="1">
        <v>752.0</v>
      </c>
      <c r="K754" s="8" t="s">
        <v>297</v>
      </c>
    </row>
    <row r="755" ht="15.75" customHeight="1">
      <c r="A755" s="5">
        <v>43097.0</v>
      </c>
      <c r="B755" s="1">
        <v>83.980003</v>
      </c>
      <c r="C755" s="1">
        <v>84.050003</v>
      </c>
      <c r="D755" s="1">
        <v>83.800003</v>
      </c>
      <c r="E755" s="1">
        <v>84.019997</v>
      </c>
      <c r="F755" s="1">
        <v>69.098198</v>
      </c>
      <c r="G755" s="1">
        <v>7495300.0</v>
      </c>
      <c r="H755" s="6">
        <f t="shared" si="1"/>
        <v>0.001429220177</v>
      </c>
      <c r="J755" s="1">
        <v>753.0</v>
      </c>
      <c r="K755" s="8" t="s">
        <v>297</v>
      </c>
    </row>
    <row r="756" ht="15.75" customHeight="1">
      <c r="A756" s="5">
        <v>43098.0</v>
      </c>
      <c r="B756" s="1">
        <v>84.0</v>
      </c>
      <c r="C756" s="1">
        <v>84.199997</v>
      </c>
      <c r="D756" s="1">
        <v>83.639999</v>
      </c>
      <c r="E756" s="1">
        <v>83.639999</v>
      </c>
      <c r="F756" s="1">
        <v>68.785675</v>
      </c>
      <c r="G756" s="1">
        <v>8523400.0</v>
      </c>
      <c r="H756" s="6">
        <f t="shared" si="1"/>
        <v>-0.004533141235</v>
      </c>
      <c r="J756" s="1">
        <v>754.0</v>
      </c>
      <c r="K756" s="8" t="s">
        <v>297</v>
      </c>
    </row>
    <row r="757" ht="15.75" customHeight="1">
      <c r="A757" s="5">
        <v>43102.0</v>
      </c>
      <c r="B757" s="1">
        <v>83.82</v>
      </c>
      <c r="C757" s="1">
        <v>85.199997</v>
      </c>
      <c r="D757" s="1">
        <v>83.660004</v>
      </c>
      <c r="E757" s="1">
        <v>85.029999</v>
      </c>
      <c r="F757" s="1">
        <v>69.928825</v>
      </c>
      <c r="G757" s="1">
        <v>1.14693E7</v>
      </c>
      <c r="H757" s="6">
        <f t="shared" si="1"/>
        <v>0.01648242801</v>
      </c>
      <c r="J757" s="1">
        <v>755.0</v>
      </c>
      <c r="K757" s="8" t="s">
        <v>297</v>
      </c>
    </row>
    <row r="758" ht="15.75" customHeight="1">
      <c r="A758" s="5">
        <v>43103.0</v>
      </c>
      <c r="B758" s="1">
        <v>85.160004</v>
      </c>
      <c r="C758" s="1">
        <v>86.970001</v>
      </c>
      <c r="D758" s="1">
        <v>84.82</v>
      </c>
      <c r="E758" s="1">
        <v>86.699997</v>
      </c>
      <c r="F758" s="1">
        <v>71.302231</v>
      </c>
      <c r="G758" s="1">
        <v>1.39577E7</v>
      </c>
      <c r="H758" s="6">
        <f t="shared" si="1"/>
        <v>0.0194496782</v>
      </c>
      <c r="J758" s="1">
        <v>756.0</v>
      </c>
      <c r="K758" s="8" t="s">
        <v>297</v>
      </c>
    </row>
    <row r="759" ht="15.75" customHeight="1">
      <c r="A759" s="5">
        <v>43104.0</v>
      </c>
      <c r="B759" s="1">
        <v>86.790001</v>
      </c>
      <c r="C759" s="1">
        <v>87.220001</v>
      </c>
      <c r="D759" s="1">
        <v>86.43</v>
      </c>
      <c r="E759" s="1">
        <v>86.82</v>
      </c>
      <c r="F759" s="1">
        <v>71.400948</v>
      </c>
      <c r="G759" s="1">
        <v>1.0863E7</v>
      </c>
      <c r="H759" s="6">
        <f t="shared" si="1"/>
        <v>0.001383529315</v>
      </c>
      <c r="J759" s="1">
        <v>757.0</v>
      </c>
      <c r="K759" s="8" t="s">
        <v>297</v>
      </c>
    </row>
    <row r="760" ht="15.75" customHeight="1">
      <c r="A760" s="5">
        <v>43105.0</v>
      </c>
      <c r="B760" s="1">
        <v>86.75</v>
      </c>
      <c r="C760" s="1">
        <v>86.879997</v>
      </c>
      <c r="D760" s="1">
        <v>85.709999</v>
      </c>
      <c r="E760" s="1">
        <v>86.75</v>
      </c>
      <c r="F760" s="1">
        <v>71.343353</v>
      </c>
      <c r="G760" s="1">
        <v>1.10476E7</v>
      </c>
      <c r="H760" s="6">
        <f t="shared" si="1"/>
        <v>-0.0008069674617</v>
      </c>
      <c r="J760" s="1">
        <v>758.0</v>
      </c>
      <c r="K760" s="8" t="s">
        <v>298</v>
      </c>
    </row>
    <row r="761" ht="15.75" customHeight="1">
      <c r="A761" s="5">
        <v>43108.0</v>
      </c>
      <c r="B761" s="1">
        <v>86.699997</v>
      </c>
      <c r="C761" s="1">
        <v>87.150002</v>
      </c>
      <c r="D761" s="1">
        <v>86.599998</v>
      </c>
      <c r="E761" s="1">
        <v>87.139999</v>
      </c>
      <c r="F761" s="1">
        <v>71.664085</v>
      </c>
      <c r="G761" s="1">
        <v>1.09271E7</v>
      </c>
      <c r="H761" s="6">
        <f t="shared" si="1"/>
        <v>0.004485536448</v>
      </c>
      <c r="J761" s="1">
        <v>759.0</v>
      </c>
      <c r="K761" s="8" t="s">
        <v>298</v>
      </c>
    </row>
    <row r="762" ht="15.75" customHeight="1">
      <c r="A762" s="5">
        <v>43109.0</v>
      </c>
      <c r="B762" s="1">
        <v>86.940002</v>
      </c>
      <c r="C762" s="1">
        <v>87.150002</v>
      </c>
      <c r="D762" s="1">
        <v>86.650002</v>
      </c>
      <c r="E762" s="1">
        <v>86.769997</v>
      </c>
      <c r="F762" s="1">
        <v>71.35981</v>
      </c>
      <c r="G762" s="1">
        <v>8131600.0</v>
      </c>
      <c r="H762" s="6">
        <f t="shared" si="1"/>
        <v>-0.004254889843</v>
      </c>
      <c r="J762" s="1">
        <v>760.0</v>
      </c>
      <c r="K762" s="8" t="s">
        <v>298</v>
      </c>
    </row>
    <row r="763" ht="15.75" customHeight="1">
      <c r="A763" s="5">
        <v>43110.0</v>
      </c>
      <c r="B763" s="1">
        <v>87.0</v>
      </c>
      <c r="C763" s="1">
        <v>87.190002</v>
      </c>
      <c r="D763" s="1">
        <v>85.980003</v>
      </c>
      <c r="E763" s="1">
        <v>86.080002</v>
      </c>
      <c r="F763" s="1">
        <v>70.792343</v>
      </c>
      <c r="G763" s="1">
        <v>1.08223E7</v>
      </c>
      <c r="H763" s="6">
        <f t="shared" si="1"/>
        <v>-0.007983980579</v>
      </c>
      <c r="J763" s="1">
        <v>761.0</v>
      </c>
      <c r="K763" s="8" t="s">
        <v>298</v>
      </c>
    </row>
    <row r="764" ht="15.75" customHeight="1">
      <c r="A764" s="5">
        <v>43111.0</v>
      </c>
      <c r="B764" s="1">
        <v>86.360001</v>
      </c>
      <c r="C764" s="1">
        <v>87.370003</v>
      </c>
      <c r="D764" s="1">
        <v>85.93</v>
      </c>
      <c r="E764" s="1">
        <v>86.93</v>
      </c>
      <c r="F764" s="1">
        <v>71.491386</v>
      </c>
      <c r="G764" s="1">
        <v>1.4366E7</v>
      </c>
      <c r="H764" s="6">
        <f t="shared" si="1"/>
        <v>0.009826121784</v>
      </c>
      <c r="J764" s="1">
        <v>762.0</v>
      </c>
      <c r="K764" s="8" t="s">
        <v>298</v>
      </c>
    </row>
    <row r="765" ht="15.75" customHeight="1">
      <c r="A765" s="5">
        <v>43112.0</v>
      </c>
      <c r="B765" s="1">
        <v>87.199997</v>
      </c>
      <c r="C765" s="1">
        <v>87.989998</v>
      </c>
      <c r="D765" s="1">
        <v>87.18</v>
      </c>
      <c r="E765" s="1">
        <v>87.519997</v>
      </c>
      <c r="F765" s="1">
        <v>71.976608</v>
      </c>
      <c r="G765" s="1">
        <v>9834500.0</v>
      </c>
      <c r="H765" s="6">
        <f t="shared" si="1"/>
        <v>0.006764210422</v>
      </c>
      <c r="J765" s="1">
        <v>763.0</v>
      </c>
      <c r="K765" s="8" t="s">
        <v>298</v>
      </c>
    </row>
    <row r="766" ht="15.75" customHeight="1">
      <c r="A766" s="5">
        <v>43116.0</v>
      </c>
      <c r="B766" s="1">
        <v>87.739998</v>
      </c>
      <c r="C766" s="1">
        <v>87.760002</v>
      </c>
      <c r="D766" s="1">
        <v>86.599998</v>
      </c>
      <c r="E766" s="1">
        <v>86.970001</v>
      </c>
      <c r="F766" s="1">
        <v>71.524292</v>
      </c>
      <c r="G766" s="1">
        <v>1.08828E7</v>
      </c>
      <c r="H766" s="6">
        <f t="shared" si="1"/>
        <v>-0.006304037089</v>
      </c>
      <c r="J766" s="1">
        <v>764.0</v>
      </c>
      <c r="K766" s="8" t="s">
        <v>298</v>
      </c>
    </row>
    <row r="767" ht="15.75" customHeight="1">
      <c r="A767" s="5">
        <v>43117.0</v>
      </c>
      <c r="B767" s="1">
        <v>87.199997</v>
      </c>
      <c r="C767" s="1">
        <v>88.209999</v>
      </c>
      <c r="D767" s="1">
        <v>86.93</v>
      </c>
      <c r="E767" s="1">
        <v>88.0</v>
      </c>
      <c r="F767" s="1">
        <v>72.371361</v>
      </c>
      <c r="G767" s="1">
        <v>1.0546E7</v>
      </c>
      <c r="H767" s="6">
        <f t="shared" si="1"/>
        <v>0.01177351459</v>
      </c>
      <c r="J767" s="1">
        <v>765.0</v>
      </c>
      <c r="K767" s="8" t="s">
        <v>298</v>
      </c>
    </row>
    <row r="768" ht="15.75" customHeight="1">
      <c r="A768" s="5">
        <v>43118.0</v>
      </c>
      <c r="B768" s="1">
        <v>87.769997</v>
      </c>
      <c r="C768" s="1">
        <v>88.190002</v>
      </c>
      <c r="D768" s="1">
        <v>87.339996</v>
      </c>
      <c r="E768" s="1">
        <v>87.43</v>
      </c>
      <c r="F768" s="1">
        <v>71.902573</v>
      </c>
      <c r="G768" s="1">
        <v>9223700.0</v>
      </c>
      <c r="H768" s="6">
        <f t="shared" si="1"/>
        <v>-0.006498604936</v>
      </c>
      <c r="J768" s="1">
        <v>766.0</v>
      </c>
      <c r="K768" s="8" t="s">
        <v>298</v>
      </c>
    </row>
    <row r="769" ht="15.75" customHeight="1">
      <c r="A769" s="5">
        <v>43119.0</v>
      </c>
      <c r="B769" s="1">
        <v>87.57</v>
      </c>
      <c r="C769" s="1">
        <v>87.760002</v>
      </c>
      <c r="D769" s="1">
        <v>86.610001</v>
      </c>
      <c r="E769" s="1">
        <v>87.150002</v>
      </c>
      <c r="F769" s="1">
        <v>71.672318</v>
      </c>
      <c r="G769" s="1">
        <v>1.309E7</v>
      </c>
      <c r="H769" s="6">
        <f t="shared" si="1"/>
        <v>-0.003207457736</v>
      </c>
      <c r="J769" s="1">
        <v>767.0</v>
      </c>
      <c r="K769" s="8" t="s">
        <v>299</v>
      </c>
    </row>
    <row r="770" ht="15.75" customHeight="1">
      <c r="A770" s="5">
        <v>43122.0</v>
      </c>
      <c r="B770" s="1">
        <v>87.169998</v>
      </c>
      <c r="C770" s="1">
        <v>88.290001</v>
      </c>
      <c r="D770" s="1">
        <v>87.050003</v>
      </c>
      <c r="E770" s="1">
        <v>88.25</v>
      </c>
      <c r="F770" s="1">
        <v>72.57695</v>
      </c>
      <c r="G770" s="1">
        <v>1.02704E7</v>
      </c>
      <c r="H770" s="6">
        <f t="shared" si="1"/>
        <v>0.01254278614</v>
      </c>
      <c r="J770" s="1">
        <v>768.0</v>
      </c>
      <c r="K770" s="8" t="s">
        <v>299</v>
      </c>
    </row>
    <row r="771" ht="15.75" customHeight="1">
      <c r="A771" s="5">
        <v>43123.0</v>
      </c>
      <c r="B771" s="1">
        <v>88.25</v>
      </c>
      <c r="C771" s="1">
        <v>88.459999</v>
      </c>
      <c r="D771" s="1">
        <v>87.739998</v>
      </c>
      <c r="E771" s="1">
        <v>88.300003</v>
      </c>
      <c r="F771" s="1">
        <v>72.618095</v>
      </c>
      <c r="G771" s="1">
        <v>1.02818E7</v>
      </c>
      <c r="H771" s="6">
        <f t="shared" si="1"/>
        <v>0.0005667548931</v>
      </c>
      <c r="J771" s="1">
        <v>769.0</v>
      </c>
      <c r="K771" s="8" t="s">
        <v>299</v>
      </c>
    </row>
    <row r="772" ht="15.75" customHeight="1">
      <c r="A772" s="5">
        <v>43124.0</v>
      </c>
      <c r="B772" s="1">
        <v>88.489998</v>
      </c>
      <c r="C772" s="1">
        <v>88.919998</v>
      </c>
      <c r="D772" s="1">
        <v>88.010002</v>
      </c>
      <c r="E772" s="1">
        <v>88.529999</v>
      </c>
      <c r="F772" s="1">
        <v>72.807228</v>
      </c>
      <c r="G772" s="1">
        <v>1.03161E7</v>
      </c>
      <c r="H772" s="6">
        <f t="shared" si="1"/>
        <v>0.002601102789</v>
      </c>
      <c r="J772" s="1">
        <v>770.0</v>
      </c>
      <c r="K772" s="8" t="s">
        <v>299</v>
      </c>
    </row>
    <row r="773" ht="15.75" customHeight="1">
      <c r="A773" s="5">
        <v>43125.0</v>
      </c>
      <c r="B773" s="1">
        <v>88.550003</v>
      </c>
      <c r="C773" s="1">
        <v>88.870003</v>
      </c>
      <c r="D773" s="1">
        <v>88.199997</v>
      </c>
      <c r="E773" s="1">
        <v>88.370003</v>
      </c>
      <c r="F773" s="1">
        <v>72.675636</v>
      </c>
      <c r="G773" s="1">
        <v>1.12719E7</v>
      </c>
      <c r="H773" s="6">
        <f t="shared" si="1"/>
        <v>-0.001809038292</v>
      </c>
      <c r="J773" s="1">
        <v>771.0</v>
      </c>
      <c r="K773" s="8" t="s">
        <v>299</v>
      </c>
    </row>
    <row r="774" ht="15.75" customHeight="1">
      <c r="A774" s="5">
        <v>43126.0</v>
      </c>
      <c r="B774" s="1">
        <v>88.639999</v>
      </c>
      <c r="C774" s="1">
        <v>89.0</v>
      </c>
      <c r="D774" s="1">
        <v>88.470001</v>
      </c>
      <c r="E774" s="1">
        <v>89.0</v>
      </c>
      <c r="F774" s="1">
        <v>73.193756</v>
      </c>
      <c r="G774" s="1">
        <v>1.05144E7</v>
      </c>
      <c r="H774" s="6">
        <f t="shared" si="1"/>
        <v>0.007103919086</v>
      </c>
      <c r="J774" s="1">
        <v>772.0</v>
      </c>
      <c r="K774" s="8" t="s">
        <v>299</v>
      </c>
    </row>
    <row r="775" ht="15.75" customHeight="1">
      <c r="A775" s="5">
        <v>43129.0</v>
      </c>
      <c r="B775" s="1">
        <v>88.589996</v>
      </c>
      <c r="C775" s="1">
        <v>89.300003</v>
      </c>
      <c r="D775" s="1">
        <v>87.949997</v>
      </c>
      <c r="E775" s="1">
        <v>88.010002</v>
      </c>
      <c r="F775" s="1">
        <v>72.379578</v>
      </c>
      <c r="G775" s="1">
        <v>9315700.0</v>
      </c>
      <c r="H775" s="6">
        <f t="shared" si="1"/>
        <v>-0.011185929</v>
      </c>
      <c r="J775" s="1">
        <v>773.0</v>
      </c>
      <c r="K775" s="8" t="s">
        <v>300</v>
      </c>
    </row>
    <row r="776" ht="15.75" customHeight="1">
      <c r="A776" s="5">
        <v>43130.0</v>
      </c>
      <c r="B776" s="1">
        <v>87.540001</v>
      </c>
      <c r="C776" s="1">
        <v>88.379997</v>
      </c>
      <c r="D776" s="1">
        <v>86.779999</v>
      </c>
      <c r="E776" s="1">
        <v>86.779999</v>
      </c>
      <c r="F776" s="1">
        <v>71.368034</v>
      </c>
      <c r="G776" s="1">
        <v>1.2408E7</v>
      </c>
      <c r="H776" s="6">
        <f t="shared" si="1"/>
        <v>-0.01407412176</v>
      </c>
      <c r="J776" s="1">
        <v>774.0</v>
      </c>
      <c r="K776" s="8" t="s">
        <v>300</v>
      </c>
    </row>
    <row r="777" ht="15.75" customHeight="1">
      <c r="A777" s="5">
        <v>43131.0</v>
      </c>
      <c r="B777" s="1">
        <v>86.559998</v>
      </c>
      <c r="C777" s="1">
        <v>87.470001</v>
      </c>
      <c r="D777" s="1">
        <v>86.330002</v>
      </c>
      <c r="E777" s="1">
        <v>87.300003</v>
      </c>
      <c r="F777" s="1">
        <v>71.795677</v>
      </c>
      <c r="G777" s="1">
        <v>1.44047E7</v>
      </c>
      <c r="H777" s="6">
        <f t="shared" si="1"/>
        <v>0.005974199313</v>
      </c>
      <c r="J777" s="1">
        <v>775.0</v>
      </c>
      <c r="K777" s="8" t="s">
        <v>300</v>
      </c>
    </row>
    <row r="778" ht="15.75" customHeight="1">
      <c r="A778" s="5">
        <v>43132.0</v>
      </c>
      <c r="B778" s="1">
        <v>87.5</v>
      </c>
      <c r="C778" s="1">
        <v>89.25</v>
      </c>
      <c r="D778" s="1">
        <v>87.349998</v>
      </c>
      <c r="E778" s="1">
        <v>89.07</v>
      </c>
      <c r="F778" s="1">
        <v>73.251328</v>
      </c>
      <c r="G778" s="1">
        <v>1.7971E7</v>
      </c>
      <c r="H778" s="6">
        <f t="shared" si="1"/>
        <v>0.0200721121</v>
      </c>
      <c r="J778" s="1">
        <v>776.0</v>
      </c>
      <c r="K778" s="8" t="s">
        <v>300</v>
      </c>
    </row>
    <row r="779" ht="15.75" customHeight="1">
      <c r="A779" s="5">
        <v>43133.0</v>
      </c>
      <c r="B779" s="1">
        <v>85.129997</v>
      </c>
      <c r="C779" s="1">
        <v>86.010002</v>
      </c>
      <c r="D779" s="1">
        <v>83.0</v>
      </c>
      <c r="E779" s="1">
        <v>84.529999</v>
      </c>
      <c r="F779" s="1">
        <v>69.517616</v>
      </c>
      <c r="G779" s="1">
        <v>2.98221E7</v>
      </c>
      <c r="H779" s="6">
        <f t="shared" si="1"/>
        <v>-0.05231618935</v>
      </c>
      <c r="J779" s="1">
        <v>777.0</v>
      </c>
      <c r="K779" s="8" t="s">
        <v>300</v>
      </c>
    </row>
    <row r="780" ht="15.75" customHeight="1">
      <c r="A780" s="5">
        <v>43136.0</v>
      </c>
      <c r="B780" s="1">
        <v>83.279999</v>
      </c>
      <c r="C780" s="1">
        <v>83.989998</v>
      </c>
      <c r="D780" s="1">
        <v>78.129997</v>
      </c>
      <c r="E780" s="1">
        <v>79.720001</v>
      </c>
      <c r="F780" s="1">
        <v>65.561859</v>
      </c>
      <c r="G780" s="1">
        <v>3.04527E7</v>
      </c>
      <c r="H780" s="6">
        <f t="shared" si="1"/>
        <v>-0.0585860789</v>
      </c>
      <c r="J780" s="1">
        <v>778.0</v>
      </c>
      <c r="K780" s="8" t="s">
        <v>300</v>
      </c>
    </row>
    <row r="781" ht="15.75" customHeight="1">
      <c r="A781" s="5">
        <v>43137.0</v>
      </c>
      <c r="B781" s="1">
        <v>78.510002</v>
      </c>
      <c r="C781" s="1">
        <v>80.349998</v>
      </c>
      <c r="D781" s="1">
        <v>76.900002</v>
      </c>
      <c r="E781" s="1">
        <v>78.349998</v>
      </c>
      <c r="F781" s="1">
        <v>64.435181</v>
      </c>
      <c r="G781" s="1">
        <v>3.62628E7</v>
      </c>
      <c r="H781" s="6">
        <f t="shared" si="1"/>
        <v>-0.01733433641</v>
      </c>
      <c r="J781" s="1">
        <v>779.0</v>
      </c>
      <c r="K781" s="8" t="s">
        <v>300</v>
      </c>
    </row>
    <row r="782" ht="15.75" customHeight="1">
      <c r="A782" s="5">
        <v>43138.0</v>
      </c>
      <c r="B782" s="1">
        <v>78.440002</v>
      </c>
      <c r="C782" s="1">
        <v>79.410004</v>
      </c>
      <c r="D782" s="1">
        <v>76.919998</v>
      </c>
      <c r="E782" s="1">
        <v>76.940002</v>
      </c>
      <c r="F782" s="1">
        <v>63.275593</v>
      </c>
      <c r="G782" s="1">
        <v>2.19945E7</v>
      </c>
      <c r="H782" s="6">
        <f t="shared" si="1"/>
        <v>-0.01816009459</v>
      </c>
      <c r="J782" s="1">
        <v>780.0</v>
      </c>
      <c r="K782" s="8" t="s">
        <v>300</v>
      </c>
    </row>
    <row r="783" ht="15.75" customHeight="1">
      <c r="A783" s="5">
        <v>43139.0</v>
      </c>
      <c r="B783" s="1">
        <v>77.440002</v>
      </c>
      <c r="C783" s="1">
        <v>77.580002</v>
      </c>
      <c r="D783" s="1">
        <v>76.029999</v>
      </c>
      <c r="E783" s="1">
        <v>76.07</v>
      </c>
      <c r="F783" s="1">
        <v>62.560112</v>
      </c>
      <c r="G783" s="1">
        <v>2.56508E7</v>
      </c>
      <c r="H783" s="6">
        <f t="shared" si="1"/>
        <v>-0.01137179166</v>
      </c>
      <c r="J783" s="1">
        <v>781.0</v>
      </c>
      <c r="K783" s="8" t="s">
        <v>301</v>
      </c>
    </row>
    <row r="784" ht="15.75" customHeight="1">
      <c r="A784" s="5">
        <v>43140.0</v>
      </c>
      <c r="B784" s="1">
        <v>76.25</v>
      </c>
      <c r="C784" s="1">
        <v>76.480003</v>
      </c>
      <c r="D784" s="1">
        <v>73.900002</v>
      </c>
      <c r="E784" s="1">
        <v>75.779999</v>
      </c>
      <c r="F784" s="1">
        <v>62.958893</v>
      </c>
      <c r="G784" s="1">
        <v>2.94916E7</v>
      </c>
      <c r="H784" s="6">
        <f t="shared" si="1"/>
        <v>0.006354134846</v>
      </c>
      <c r="J784" s="1">
        <v>782.0</v>
      </c>
      <c r="K784" s="8" t="s">
        <v>301</v>
      </c>
    </row>
    <row r="785" ht="15.75" customHeight="1">
      <c r="A785" s="5">
        <v>43143.0</v>
      </c>
      <c r="B785" s="1">
        <v>77.050003</v>
      </c>
      <c r="C785" s="1">
        <v>77.620003</v>
      </c>
      <c r="D785" s="1">
        <v>75.839996</v>
      </c>
      <c r="E785" s="1">
        <v>76.419998</v>
      </c>
      <c r="F785" s="1">
        <v>63.490604</v>
      </c>
      <c r="G785" s="1">
        <v>1.93404E7</v>
      </c>
      <c r="H785" s="6">
        <f t="shared" si="1"/>
        <v>0.008409905084</v>
      </c>
      <c r="J785" s="1">
        <v>783.0</v>
      </c>
      <c r="K785" s="8" t="s">
        <v>301</v>
      </c>
    </row>
    <row r="786" ht="15.75" customHeight="1">
      <c r="A786" s="5">
        <v>43144.0</v>
      </c>
      <c r="B786" s="1">
        <v>76.099998</v>
      </c>
      <c r="C786" s="1">
        <v>76.75</v>
      </c>
      <c r="D786" s="1">
        <v>75.730003</v>
      </c>
      <c r="E786" s="1">
        <v>76.300003</v>
      </c>
      <c r="F786" s="1">
        <v>63.390907</v>
      </c>
      <c r="G786" s="1">
        <v>1.19266E7</v>
      </c>
      <c r="H786" s="6">
        <f t="shared" si="1"/>
        <v>-0.001571498002</v>
      </c>
      <c r="J786" s="1">
        <v>784.0</v>
      </c>
      <c r="K786" s="8" t="s">
        <v>301</v>
      </c>
    </row>
    <row r="787" ht="15.75" customHeight="1">
      <c r="A787" s="5">
        <v>43145.0</v>
      </c>
      <c r="B787" s="1">
        <v>75.790001</v>
      </c>
      <c r="C787" s="1">
        <v>76.660004</v>
      </c>
      <c r="D787" s="1">
        <v>75.169998</v>
      </c>
      <c r="E787" s="1">
        <v>76.459999</v>
      </c>
      <c r="F787" s="1">
        <v>63.523846</v>
      </c>
      <c r="G787" s="1">
        <v>1.71884E7</v>
      </c>
      <c r="H787" s="6">
        <f t="shared" si="1"/>
        <v>0.002094934521</v>
      </c>
      <c r="J787" s="1">
        <v>785.0</v>
      </c>
      <c r="K787" s="8" t="s">
        <v>302</v>
      </c>
    </row>
    <row r="788" ht="15.75" customHeight="1">
      <c r="A788" s="5">
        <v>43146.0</v>
      </c>
      <c r="B788" s="1">
        <v>76.620003</v>
      </c>
      <c r="C788" s="1">
        <v>76.699997</v>
      </c>
      <c r="D788" s="1">
        <v>75.449997</v>
      </c>
      <c r="E788" s="1">
        <v>76.209999</v>
      </c>
      <c r="F788" s="1">
        <v>63.316132</v>
      </c>
      <c r="G788" s="1">
        <v>1.44324E7</v>
      </c>
      <c r="H788" s="6">
        <f t="shared" si="1"/>
        <v>-0.003275216362</v>
      </c>
      <c r="J788" s="1">
        <v>786.0</v>
      </c>
      <c r="K788" s="8" t="s">
        <v>302</v>
      </c>
    </row>
    <row r="789" ht="15.75" customHeight="1">
      <c r="A789" s="5">
        <v>43147.0</v>
      </c>
      <c r="B789" s="1">
        <v>76.150002</v>
      </c>
      <c r="C789" s="1">
        <v>77.120003</v>
      </c>
      <c r="D789" s="1">
        <v>75.849998</v>
      </c>
      <c r="E789" s="1">
        <v>76.540001</v>
      </c>
      <c r="F789" s="1">
        <v>63.590309</v>
      </c>
      <c r="G789" s="1">
        <v>1.37224E7</v>
      </c>
      <c r="H789" s="6">
        <f t="shared" si="1"/>
        <v>0.00432093792</v>
      </c>
      <c r="J789" s="1">
        <v>787.0</v>
      </c>
      <c r="K789" s="8" t="s">
        <v>302</v>
      </c>
    </row>
    <row r="790" ht="15.75" customHeight="1">
      <c r="A790" s="5">
        <v>43151.0</v>
      </c>
      <c r="B790" s="1">
        <v>76.470001</v>
      </c>
      <c r="C790" s="1">
        <v>77.470001</v>
      </c>
      <c r="D790" s="1">
        <v>75.459999</v>
      </c>
      <c r="E790" s="1">
        <v>75.75</v>
      </c>
      <c r="F790" s="1">
        <v>62.933968</v>
      </c>
      <c r="G790" s="1">
        <v>1.33873E7</v>
      </c>
      <c r="H790" s="6">
        <f t="shared" si="1"/>
        <v>-0.01037503478</v>
      </c>
      <c r="J790" s="1">
        <v>788.0</v>
      </c>
      <c r="K790" s="8" t="s">
        <v>302</v>
      </c>
    </row>
    <row r="791" ht="15.75" customHeight="1">
      <c r="A791" s="5">
        <v>43152.0</v>
      </c>
      <c r="B791" s="1">
        <v>75.82</v>
      </c>
      <c r="C791" s="1">
        <v>76.440002</v>
      </c>
      <c r="D791" s="1">
        <v>74.870003</v>
      </c>
      <c r="E791" s="1">
        <v>74.889999</v>
      </c>
      <c r="F791" s="1">
        <v>62.219463</v>
      </c>
      <c r="G791" s="1">
        <v>1.1715E7</v>
      </c>
      <c r="H791" s="6">
        <f t="shared" si="1"/>
        <v>-0.01141818897</v>
      </c>
      <c r="J791" s="1">
        <v>789.0</v>
      </c>
      <c r="K791" s="8" t="s">
        <v>303</v>
      </c>
    </row>
    <row r="792" ht="15.75" customHeight="1">
      <c r="A792" s="5">
        <v>43153.0</v>
      </c>
      <c r="B792" s="1">
        <v>75.300003</v>
      </c>
      <c r="C792" s="1">
        <v>76.839996</v>
      </c>
      <c r="D792" s="1">
        <v>75.190002</v>
      </c>
      <c r="E792" s="1">
        <v>75.860001</v>
      </c>
      <c r="F792" s="1">
        <v>63.025352</v>
      </c>
      <c r="G792" s="1">
        <v>1.40202E7</v>
      </c>
      <c r="H792" s="6">
        <f t="shared" si="1"/>
        <v>0.01286919738</v>
      </c>
      <c r="J792" s="1">
        <v>790.0</v>
      </c>
      <c r="K792" s="8" t="s">
        <v>303</v>
      </c>
    </row>
    <row r="793" ht="15.75" customHeight="1">
      <c r="A793" s="5">
        <v>43154.0</v>
      </c>
      <c r="B793" s="1">
        <v>76.089996</v>
      </c>
      <c r="C793" s="1">
        <v>77.620003</v>
      </c>
      <c r="D793" s="1">
        <v>75.949997</v>
      </c>
      <c r="E793" s="1">
        <v>77.529999</v>
      </c>
      <c r="F793" s="1">
        <v>64.412819</v>
      </c>
      <c r="G793" s="1">
        <v>1.33788E7</v>
      </c>
      <c r="H793" s="6">
        <f t="shared" si="1"/>
        <v>0.02177560795</v>
      </c>
      <c r="J793" s="1">
        <v>791.0</v>
      </c>
      <c r="K793" s="8" t="s">
        <v>303</v>
      </c>
    </row>
    <row r="794" ht="15.75" customHeight="1">
      <c r="A794" s="5">
        <v>43157.0</v>
      </c>
      <c r="B794" s="1">
        <v>77.739998</v>
      </c>
      <c r="C794" s="1">
        <v>78.93</v>
      </c>
      <c r="D794" s="1">
        <v>77.559998</v>
      </c>
      <c r="E794" s="1">
        <v>78.839996</v>
      </c>
      <c r="F794" s="1">
        <v>65.501167</v>
      </c>
      <c r="G794" s="1">
        <v>1.69404E7</v>
      </c>
      <c r="H794" s="6">
        <f t="shared" si="1"/>
        <v>0.01675529318</v>
      </c>
      <c r="J794" s="1">
        <v>792.0</v>
      </c>
      <c r="K794" s="8" t="s">
        <v>303</v>
      </c>
    </row>
    <row r="795" ht="15.75" customHeight="1">
      <c r="A795" s="5">
        <v>43158.0</v>
      </c>
      <c r="B795" s="1">
        <v>79.0</v>
      </c>
      <c r="C795" s="1">
        <v>79.870003</v>
      </c>
      <c r="D795" s="1">
        <v>77.5</v>
      </c>
      <c r="E795" s="1">
        <v>77.5</v>
      </c>
      <c r="F795" s="1">
        <v>64.387886</v>
      </c>
      <c r="G795" s="1">
        <v>1.46295E7</v>
      </c>
      <c r="H795" s="6">
        <f t="shared" si="1"/>
        <v>-0.01714244945</v>
      </c>
      <c r="J795" s="1">
        <v>793.0</v>
      </c>
      <c r="K795" s="8" t="s">
        <v>303</v>
      </c>
    </row>
    <row r="796" ht="15.75" customHeight="1">
      <c r="A796" s="5">
        <v>43159.0</v>
      </c>
      <c r="B796" s="1">
        <v>78.160004</v>
      </c>
      <c r="C796" s="1">
        <v>78.25</v>
      </c>
      <c r="D796" s="1">
        <v>75.699997</v>
      </c>
      <c r="E796" s="1">
        <v>75.739998</v>
      </c>
      <c r="F796" s="1">
        <v>62.925659</v>
      </c>
      <c r="G796" s="1">
        <v>1.70878E7</v>
      </c>
      <c r="H796" s="6">
        <f t="shared" si="1"/>
        <v>-0.02297149607</v>
      </c>
      <c r="J796" s="1">
        <v>794.0</v>
      </c>
      <c r="K796" s="8" t="s">
        <v>304</v>
      </c>
    </row>
    <row r="797" ht="15.75" customHeight="1">
      <c r="A797" s="5">
        <v>43160.0</v>
      </c>
      <c r="B797" s="1">
        <v>75.529999</v>
      </c>
      <c r="C797" s="1">
        <v>76.68</v>
      </c>
      <c r="D797" s="1">
        <v>74.860001</v>
      </c>
      <c r="E797" s="1">
        <v>75.199997</v>
      </c>
      <c r="F797" s="1">
        <v>62.477013</v>
      </c>
      <c r="G797" s="1">
        <v>1.56967E7</v>
      </c>
      <c r="H797" s="6">
        <f t="shared" si="1"/>
        <v>-0.007155316661</v>
      </c>
      <c r="J797" s="1">
        <v>795.0</v>
      </c>
      <c r="K797" s="8" t="s">
        <v>304</v>
      </c>
    </row>
    <row r="798" ht="15.75" customHeight="1">
      <c r="A798" s="5">
        <v>43161.0</v>
      </c>
      <c r="B798" s="1">
        <v>74.889999</v>
      </c>
      <c r="C798" s="1">
        <v>75.870003</v>
      </c>
      <c r="D798" s="1">
        <v>74.480003</v>
      </c>
      <c r="E798" s="1">
        <v>75.550003</v>
      </c>
      <c r="F798" s="1">
        <v>62.767807</v>
      </c>
      <c r="G798" s="1">
        <v>1.56303E7</v>
      </c>
      <c r="H798" s="6">
        <f t="shared" si="1"/>
        <v>0.004643617557</v>
      </c>
      <c r="J798" s="1">
        <v>796.0</v>
      </c>
      <c r="K798" s="8" t="s">
        <v>304</v>
      </c>
    </row>
    <row r="799" ht="15.75" customHeight="1">
      <c r="A799" s="5">
        <v>43164.0</v>
      </c>
      <c r="B799" s="1">
        <v>75.230003</v>
      </c>
      <c r="C799" s="1">
        <v>76.559998</v>
      </c>
      <c r="D799" s="1">
        <v>75.120003</v>
      </c>
      <c r="E799" s="1">
        <v>76.269997</v>
      </c>
      <c r="F799" s="1">
        <v>63.365986</v>
      </c>
      <c r="G799" s="1">
        <v>1.4891E7</v>
      </c>
      <c r="H799" s="6">
        <f t="shared" si="1"/>
        <v>0.009484904406</v>
      </c>
      <c r="J799" s="1">
        <v>797.0</v>
      </c>
      <c r="K799" s="8" t="s">
        <v>304</v>
      </c>
    </row>
    <row r="800" ht="15.75" customHeight="1">
      <c r="A800" s="5">
        <v>43165.0</v>
      </c>
      <c r="B800" s="1">
        <v>76.669998</v>
      </c>
      <c r="C800" s="1">
        <v>76.980003</v>
      </c>
      <c r="D800" s="1">
        <v>75.860001</v>
      </c>
      <c r="E800" s="1">
        <v>76.18</v>
      </c>
      <c r="F800" s="1">
        <v>63.291214</v>
      </c>
      <c r="G800" s="1">
        <v>1.07543E7</v>
      </c>
      <c r="H800" s="6">
        <f t="shared" si="1"/>
        <v>-0.001180698905</v>
      </c>
      <c r="J800" s="1">
        <v>798.0</v>
      </c>
      <c r="K800" s="8" t="s">
        <v>305</v>
      </c>
    </row>
    <row r="801" ht="15.75" customHeight="1">
      <c r="A801" s="5">
        <v>43166.0</v>
      </c>
      <c r="B801" s="1">
        <v>75.0</v>
      </c>
      <c r="C801" s="1">
        <v>75.239998</v>
      </c>
      <c r="D801" s="1">
        <v>73.559998</v>
      </c>
      <c r="E801" s="1">
        <v>74.260002</v>
      </c>
      <c r="F801" s="1">
        <v>61.696053</v>
      </c>
      <c r="G801" s="1">
        <v>2.72555E7</v>
      </c>
      <c r="H801" s="6">
        <f t="shared" si="1"/>
        <v>-0.02552656211</v>
      </c>
      <c r="J801" s="1">
        <v>799.0</v>
      </c>
      <c r="K801" s="8" t="s">
        <v>305</v>
      </c>
    </row>
    <row r="802" ht="15.75" customHeight="1">
      <c r="A802" s="5">
        <v>43167.0</v>
      </c>
      <c r="B802" s="1">
        <v>74.5</v>
      </c>
      <c r="C802" s="1">
        <v>74.769997</v>
      </c>
      <c r="D802" s="1">
        <v>73.690002</v>
      </c>
      <c r="E802" s="1">
        <v>74.120003</v>
      </c>
      <c r="F802" s="1">
        <v>61.579746</v>
      </c>
      <c r="G802" s="1">
        <v>1.92998E7</v>
      </c>
      <c r="H802" s="6">
        <f t="shared" si="1"/>
        <v>-0.001886940267</v>
      </c>
      <c r="J802" s="1">
        <v>800.0</v>
      </c>
      <c r="K802" s="8" t="s">
        <v>305</v>
      </c>
    </row>
    <row r="803" ht="15.75" customHeight="1">
      <c r="A803" s="5">
        <v>43168.0</v>
      </c>
      <c r="B803" s="1">
        <v>74.82</v>
      </c>
      <c r="C803" s="1">
        <v>75.059998</v>
      </c>
      <c r="D803" s="1">
        <v>74.209999</v>
      </c>
      <c r="E803" s="1">
        <v>74.559998</v>
      </c>
      <c r="F803" s="1">
        <v>61.945297</v>
      </c>
      <c r="G803" s="1">
        <v>1.97141E7</v>
      </c>
      <c r="H803" s="6">
        <f t="shared" si="1"/>
        <v>0.00591867136</v>
      </c>
      <c r="J803" s="1">
        <v>801.0</v>
      </c>
      <c r="K803" s="8" t="s">
        <v>305</v>
      </c>
    </row>
    <row r="804" ht="15.75" customHeight="1">
      <c r="A804" s="5">
        <v>43171.0</v>
      </c>
      <c r="B804" s="1">
        <v>74.870003</v>
      </c>
      <c r="C804" s="1">
        <v>75.580002</v>
      </c>
      <c r="D804" s="1">
        <v>74.690002</v>
      </c>
      <c r="E804" s="1">
        <v>75.239998</v>
      </c>
      <c r="F804" s="1">
        <v>62.51025</v>
      </c>
      <c r="G804" s="1">
        <v>1.42267E7</v>
      </c>
      <c r="H804" s="6">
        <f t="shared" si="1"/>
        <v>0.009078854164</v>
      </c>
      <c r="J804" s="1">
        <v>802.0</v>
      </c>
      <c r="K804" s="8" t="s">
        <v>305</v>
      </c>
    </row>
    <row r="805" ht="15.75" customHeight="1">
      <c r="A805" s="5">
        <v>43172.0</v>
      </c>
      <c r="B805" s="1">
        <v>75.330002</v>
      </c>
      <c r="C805" s="1">
        <v>75.82</v>
      </c>
      <c r="D805" s="1">
        <v>74.25</v>
      </c>
      <c r="E805" s="1">
        <v>74.529999</v>
      </c>
      <c r="F805" s="1">
        <v>61.920372</v>
      </c>
      <c r="G805" s="1">
        <v>1.37397E7</v>
      </c>
      <c r="H805" s="6">
        <f t="shared" si="1"/>
        <v>-0.00948130628</v>
      </c>
      <c r="J805" s="1">
        <v>803.0</v>
      </c>
      <c r="K805" s="8" t="s">
        <v>305</v>
      </c>
    </row>
    <row r="806" ht="15.75" customHeight="1">
      <c r="A806" s="5">
        <v>43173.0</v>
      </c>
      <c r="B806" s="1">
        <v>74.639999</v>
      </c>
      <c r="C806" s="1">
        <v>74.790001</v>
      </c>
      <c r="D806" s="1">
        <v>73.529999</v>
      </c>
      <c r="E806" s="1">
        <v>73.599998</v>
      </c>
      <c r="F806" s="1">
        <v>61.147724</v>
      </c>
      <c r="G806" s="1">
        <v>1.48207E7</v>
      </c>
      <c r="H806" s="6">
        <f t="shared" si="1"/>
        <v>-0.01255659553</v>
      </c>
      <c r="J806" s="1">
        <v>804.0</v>
      </c>
      <c r="K806" s="8" t="s">
        <v>305</v>
      </c>
    </row>
    <row r="807" ht="15.75" customHeight="1">
      <c r="A807" s="5">
        <v>43174.0</v>
      </c>
      <c r="B807" s="1">
        <v>74.349998</v>
      </c>
      <c r="C807" s="1">
        <v>75.0</v>
      </c>
      <c r="D807" s="1">
        <v>74.099998</v>
      </c>
      <c r="E807" s="1">
        <v>74.419998</v>
      </c>
      <c r="F807" s="1">
        <v>61.828983</v>
      </c>
      <c r="G807" s="1">
        <v>1.56406E7</v>
      </c>
      <c r="H807" s="6">
        <f t="shared" si="1"/>
        <v>0.01107959362</v>
      </c>
      <c r="J807" s="1">
        <v>805.0</v>
      </c>
      <c r="K807" s="8" t="s">
        <v>306</v>
      </c>
    </row>
    <row r="808" ht="15.75" customHeight="1">
      <c r="A808" s="5">
        <v>43175.0</v>
      </c>
      <c r="B808" s="1">
        <v>74.360001</v>
      </c>
      <c r="C808" s="1">
        <v>75.120003</v>
      </c>
      <c r="D808" s="1">
        <v>74.360001</v>
      </c>
      <c r="E808" s="1">
        <v>75.120003</v>
      </c>
      <c r="F808" s="1">
        <v>62.410568</v>
      </c>
      <c r="G808" s="1">
        <v>3.21097E7</v>
      </c>
      <c r="H808" s="6">
        <f t="shared" si="1"/>
        <v>0.009362384901</v>
      </c>
      <c r="J808" s="1">
        <v>806.0</v>
      </c>
      <c r="K808" s="8" t="s">
        <v>306</v>
      </c>
    </row>
    <row r="809" ht="15.75" customHeight="1">
      <c r="A809" s="5">
        <v>43178.0</v>
      </c>
      <c r="B809" s="1">
        <v>75.0</v>
      </c>
      <c r="C809" s="1">
        <v>75.010002</v>
      </c>
      <c r="D809" s="1">
        <v>73.860001</v>
      </c>
      <c r="E809" s="1">
        <v>74.150002</v>
      </c>
      <c r="F809" s="1">
        <v>61.604668</v>
      </c>
      <c r="G809" s="1">
        <v>1.27448E7</v>
      </c>
      <c r="H809" s="6">
        <f t="shared" si="1"/>
        <v>-0.01299697312</v>
      </c>
      <c r="J809" s="1">
        <v>807.0</v>
      </c>
      <c r="K809" s="8" t="s">
        <v>306</v>
      </c>
    </row>
    <row r="810" ht="15.75" customHeight="1">
      <c r="A810" s="5">
        <v>43179.0</v>
      </c>
      <c r="B810" s="1">
        <v>74.220001</v>
      </c>
      <c r="C810" s="1">
        <v>74.699997</v>
      </c>
      <c r="D810" s="1">
        <v>73.949997</v>
      </c>
      <c r="E810" s="1">
        <v>73.989998</v>
      </c>
      <c r="F810" s="1">
        <v>61.471745</v>
      </c>
      <c r="G810" s="1">
        <v>1.30032E7</v>
      </c>
      <c r="H810" s="6">
        <f t="shared" si="1"/>
        <v>-0.002160008542</v>
      </c>
      <c r="J810" s="1">
        <v>808.0</v>
      </c>
      <c r="K810" s="8" t="s">
        <v>306</v>
      </c>
    </row>
    <row r="811" ht="15.75" customHeight="1">
      <c r="A811" s="5">
        <v>43180.0</v>
      </c>
      <c r="B811" s="1">
        <v>74.230003</v>
      </c>
      <c r="C811" s="1">
        <v>75.639999</v>
      </c>
      <c r="D811" s="1">
        <v>73.980003</v>
      </c>
      <c r="E811" s="1">
        <v>75.040001</v>
      </c>
      <c r="F811" s="1">
        <v>62.344093</v>
      </c>
      <c r="G811" s="1">
        <v>1.54185E7</v>
      </c>
      <c r="H811" s="6">
        <f t="shared" si="1"/>
        <v>0.01409128992</v>
      </c>
      <c r="J811" s="1">
        <v>809.0</v>
      </c>
      <c r="K811" s="8" t="s">
        <v>306</v>
      </c>
    </row>
    <row r="812" ht="15.75" customHeight="1">
      <c r="A812" s="5">
        <v>43181.0</v>
      </c>
      <c r="B812" s="1">
        <v>74.419998</v>
      </c>
      <c r="C812" s="1">
        <v>74.699997</v>
      </c>
      <c r="D812" s="1">
        <v>73.389999</v>
      </c>
      <c r="E812" s="1">
        <v>73.5</v>
      </c>
      <c r="F812" s="1">
        <v>61.064659</v>
      </c>
      <c r="G812" s="1">
        <v>1.7737E7</v>
      </c>
      <c r="H812" s="6">
        <f t="shared" si="1"/>
        <v>-0.02073564187</v>
      </c>
      <c r="J812" s="1">
        <v>810.0</v>
      </c>
      <c r="K812" s="8" t="s">
        <v>306</v>
      </c>
    </row>
    <row r="813" ht="15.75" customHeight="1">
      <c r="A813" s="5">
        <v>43182.0</v>
      </c>
      <c r="B813" s="1">
        <v>73.809998</v>
      </c>
      <c r="C813" s="1">
        <v>74.209999</v>
      </c>
      <c r="D813" s="1">
        <v>72.669998</v>
      </c>
      <c r="E813" s="1">
        <v>72.889999</v>
      </c>
      <c r="F813" s="1">
        <v>60.557846</v>
      </c>
      <c r="G813" s="1">
        <v>2.01573E7</v>
      </c>
      <c r="H813" s="6">
        <f t="shared" si="1"/>
        <v>-0.008334245929</v>
      </c>
      <c r="J813" s="1">
        <v>811.0</v>
      </c>
      <c r="K813" s="8" t="s">
        <v>306</v>
      </c>
    </row>
    <row r="814" ht="15.75" customHeight="1">
      <c r="A814" s="5">
        <v>43185.0</v>
      </c>
      <c r="B814" s="1">
        <v>73.650002</v>
      </c>
      <c r="C814" s="1">
        <v>74.150002</v>
      </c>
      <c r="D814" s="1">
        <v>72.75</v>
      </c>
      <c r="E814" s="1">
        <v>74.0</v>
      </c>
      <c r="F814" s="1">
        <v>61.480045</v>
      </c>
      <c r="G814" s="1">
        <v>1.50327E7</v>
      </c>
      <c r="H814" s="6">
        <f t="shared" si="1"/>
        <v>0.01511361015</v>
      </c>
      <c r="J814" s="1">
        <v>812.0</v>
      </c>
      <c r="K814" s="8" t="s">
        <v>306</v>
      </c>
    </row>
    <row r="815" ht="15.75" customHeight="1">
      <c r="A815" s="5">
        <v>43186.0</v>
      </c>
      <c r="B815" s="1">
        <v>74.0</v>
      </c>
      <c r="C815" s="1">
        <v>74.889999</v>
      </c>
      <c r="D815" s="1">
        <v>73.279999</v>
      </c>
      <c r="E815" s="1">
        <v>73.699997</v>
      </c>
      <c r="F815" s="1">
        <v>61.230793</v>
      </c>
      <c r="G815" s="1">
        <v>1.58219E7</v>
      </c>
      <c r="H815" s="6">
        <f t="shared" si="1"/>
        <v>-0.004062434042</v>
      </c>
      <c r="J815" s="1">
        <v>813.0</v>
      </c>
      <c r="K815" s="8" t="s">
        <v>306</v>
      </c>
    </row>
    <row r="816" ht="15.75" customHeight="1">
      <c r="A816" s="5">
        <v>43187.0</v>
      </c>
      <c r="B816" s="1">
        <v>73.739998</v>
      </c>
      <c r="C816" s="1">
        <v>74.010002</v>
      </c>
      <c r="D816" s="1">
        <v>72.779999</v>
      </c>
      <c r="E816" s="1">
        <v>72.809998</v>
      </c>
      <c r="F816" s="1">
        <v>60.491383</v>
      </c>
      <c r="G816" s="1">
        <v>1.81639E7</v>
      </c>
      <c r="H816" s="6">
        <f t="shared" si="1"/>
        <v>-0.01214929143</v>
      </c>
      <c r="J816" s="1">
        <v>814.0</v>
      </c>
      <c r="K816" s="8" t="s">
        <v>307</v>
      </c>
    </row>
    <row r="817" ht="15.75" customHeight="1">
      <c r="A817" s="5">
        <v>43188.0</v>
      </c>
      <c r="B817" s="1">
        <v>73.330002</v>
      </c>
      <c r="C817" s="1">
        <v>74.889999</v>
      </c>
      <c r="D817" s="1">
        <v>73.260002</v>
      </c>
      <c r="E817" s="1">
        <v>74.610001</v>
      </c>
      <c r="F817" s="1">
        <v>61.986839</v>
      </c>
      <c r="G817" s="1">
        <v>1.48829E7</v>
      </c>
      <c r="H817" s="6">
        <f t="shared" si="1"/>
        <v>0.02442116318</v>
      </c>
      <c r="J817" s="1">
        <v>815.0</v>
      </c>
      <c r="K817" s="8" t="s">
        <v>307</v>
      </c>
    </row>
    <row r="818" ht="15.75" customHeight="1">
      <c r="A818" s="5">
        <v>43192.0</v>
      </c>
      <c r="B818" s="1">
        <v>74.269997</v>
      </c>
      <c r="C818" s="1">
        <v>74.400002</v>
      </c>
      <c r="D818" s="1">
        <v>72.160004</v>
      </c>
      <c r="E818" s="1">
        <v>73.220001</v>
      </c>
      <c r="F818" s="1">
        <v>60.832012</v>
      </c>
      <c r="G818" s="1">
        <v>1.78911E7</v>
      </c>
      <c r="H818" s="6">
        <f t="shared" si="1"/>
        <v>-0.01880592475</v>
      </c>
      <c r="J818" s="1">
        <v>816.0</v>
      </c>
      <c r="K818" s="8" t="s">
        <v>307</v>
      </c>
    </row>
    <row r="819" ht="15.75" customHeight="1">
      <c r="A819" s="5">
        <v>43193.0</v>
      </c>
      <c r="B819" s="1">
        <v>73.449997</v>
      </c>
      <c r="C819" s="1">
        <v>75.139999</v>
      </c>
      <c r="D819" s="1">
        <v>73.099998</v>
      </c>
      <c r="E819" s="1">
        <v>75.019997</v>
      </c>
      <c r="F819" s="1">
        <v>62.327477</v>
      </c>
      <c r="G819" s="1">
        <v>1.59992E7</v>
      </c>
      <c r="H819" s="6">
        <f t="shared" si="1"/>
        <v>0.02428620833</v>
      </c>
      <c r="J819" s="1">
        <v>817.0</v>
      </c>
      <c r="K819" s="8" t="s">
        <v>307</v>
      </c>
    </row>
    <row r="820" ht="15.75" customHeight="1">
      <c r="A820" s="5">
        <v>43194.0</v>
      </c>
      <c r="B820" s="1">
        <v>74.050003</v>
      </c>
      <c r="C820" s="1">
        <v>75.059998</v>
      </c>
      <c r="D820" s="1">
        <v>73.440002</v>
      </c>
      <c r="E820" s="1">
        <v>74.870003</v>
      </c>
      <c r="F820" s="1">
        <v>62.202854</v>
      </c>
      <c r="G820" s="1">
        <v>1.31222E7</v>
      </c>
      <c r="H820" s="6">
        <f t="shared" si="1"/>
        <v>-0.002001488964</v>
      </c>
      <c r="J820" s="1">
        <v>818.0</v>
      </c>
      <c r="K820" s="8" t="s">
        <v>307</v>
      </c>
    </row>
    <row r="821" ht="15.75" customHeight="1">
      <c r="A821" s="5">
        <v>43195.0</v>
      </c>
      <c r="B821" s="1">
        <v>75.059998</v>
      </c>
      <c r="C821" s="1">
        <v>76.32</v>
      </c>
      <c r="D821" s="1">
        <v>75.019997</v>
      </c>
      <c r="E821" s="1">
        <v>76.019997</v>
      </c>
      <c r="F821" s="1">
        <v>63.158283</v>
      </c>
      <c r="G821" s="1">
        <v>1.42E7</v>
      </c>
      <c r="H821" s="6">
        <f t="shared" si="1"/>
        <v>0.01524312115</v>
      </c>
      <c r="J821" s="1">
        <v>819.0</v>
      </c>
      <c r="K821" s="8" t="s">
        <v>308</v>
      </c>
    </row>
    <row r="822" ht="15.75" customHeight="1">
      <c r="A822" s="5">
        <v>43196.0</v>
      </c>
      <c r="B822" s="1">
        <v>75.639999</v>
      </c>
      <c r="C822" s="1">
        <v>76.120003</v>
      </c>
      <c r="D822" s="1">
        <v>74.220001</v>
      </c>
      <c r="E822" s="1">
        <v>74.870003</v>
      </c>
      <c r="F822" s="1">
        <v>62.202854</v>
      </c>
      <c r="G822" s="1">
        <v>1.42996E7</v>
      </c>
      <c r="H822" s="6">
        <f t="shared" si="1"/>
        <v>-0.01524312115</v>
      </c>
      <c r="J822" s="1">
        <v>820.0</v>
      </c>
      <c r="K822" s="8" t="s">
        <v>308</v>
      </c>
    </row>
    <row r="823" ht="15.75" customHeight="1">
      <c r="A823" s="5">
        <v>43199.0</v>
      </c>
      <c r="B823" s="1">
        <v>75.220001</v>
      </c>
      <c r="C823" s="1">
        <v>75.790001</v>
      </c>
      <c r="D823" s="1">
        <v>74.800003</v>
      </c>
      <c r="E823" s="1">
        <v>74.870003</v>
      </c>
      <c r="F823" s="1">
        <v>62.202854</v>
      </c>
      <c r="G823" s="1">
        <v>1.11031E7</v>
      </c>
      <c r="H823" s="6">
        <f t="shared" si="1"/>
        <v>0</v>
      </c>
      <c r="J823" s="1">
        <v>821.0</v>
      </c>
      <c r="K823" s="8" t="s">
        <v>308</v>
      </c>
    </row>
    <row r="824" ht="15.75" customHeight="1">
      <c r="A824" s="5">
        <v>43200.0</v>
      </c>
      <c r="B824" s="1">
        <v>76.080002</v>
      </c>
      <c r="C824" s="1">
        <v>77.769997</v>
      </c>
      <c r="D824" s="1">
        <v>76.059998</v>
      </c>
      <c r="E824" s="1">
        <v>77.07</v>
      </c>
      <c r="F824" s="1">
        <v>64.030632</v>
      </c>
      <c r="G824" s="1">
        <v>1.90061E7</v>
      </c>
      <c r="H824" s="6">
        <f t="shared" si="1"/>
        <v>0.02896071092</v>
      </c>
      <c r="J824" s="1">
        <v>822.0</v>
      </c>
      <c r="K824" s="8" t="s">
        <v>308</v>
      </c>
    </row>
    <row r="825" ht="15.75" customHeight="1">
      <c r="A825" s="5">
        <v>43201.0</v>
      </c>
      <c r="B825" s="1">
        <v>77.110001</v>
      </c>
      <c r="C825" s="1">
        <v>78.040001</v>
      </c>
      <c r="D825" s="1">
        <v>76.75</v>
      </c>
      <c r="E825" s="1">
        <v>77.43</v>
      </c>
      <c r="F825" s="1">
        <v>64.329742</v>
      </c>
      <c r="G825" s="1">
        <v>1.3734E7</v>
      </c>
      <c r="H825" s="6">
        <f t="shared" si="1"/>
        <v>0.004660480989</v>
      </c>
      <c r="J825" s="1">
        <v>823.0</v>
      </c>
      <c r="K825" s="8" t="s">
        <v>308</v>
      </c>
    </row>
    <row r="826" ht="15.75" customHeight="1">
      <c r="A826" s="5">
        <v>43202.0</v>
      </c>
      <c r="B826" s="1">
        <v>77.860001</v>
      </c>
      <c r="C826" s="1">
        <v>78.139999</v>
      </c>
      <c r="D826" s="1">
        <v>77.010002</v>
      </c>
      <c r="E826" s="1">
        <v>77.220001</v>
      </c>
      <c r="F826" s="1">
        <v>64.155273</v>
      </c>
      <c r="G826" s="1">
        <v>1.32704E7</v>
      </c>
      <c r="H826" s="6">
        <f t="shared" si="1"/>
        <v>-0.002715789187</v>
      </c>
      <c r="J826" s="1">
        <v>824.0</v>
      </c>
      <c r="K826" s="8" t="s">
        <v>308</v>
      </c>
    </row>
    <row r="827" ht="15.75" customHeight="1">
      <c r="A827" s="5">
        <v>43203.0</v>
      </c>
      <c r="B827" s="1">
        <v>77.800003</v>
      </c>
      <c r="C827" s="1">
        <v>78.190002</v>
      </c>
      <c r="D827" s="1">
        <v>77.599998</v>
      </c>
      <c r="E827" s="1">
        <v>77.839996</v>
      </c>
      <c r="F827" s="1">
        <v>64.670364</v>
      </c>
      <c r="G827" s="1">
        <v>1.0925E7</v>
      </c>
      <c r="H827" s="6">
        <f t="shared" si="1"/>
        <v>0.007996758361</v>
      </c>
      <c r="J827" s="1">
        <v>825.0</v>
      </c>
      <c r="K827" s="8" t="s">
        <v>308</v>
      </c>
    </row>
    <row r="828" ht="15.75" customHeight="1">
      <c r="A828" s="5">
        <v>43206.0</v>
      </c>
      <c r="B828" s="1">
        <v>78.120003</v>
      </c>
      <c r="C828" s="1">
        <v>79.080002</v>
      </c>
      <c r="D828" s="1">
        <v>77.709999</v>
      </c>
      <c r="E828" s="1">
        <v>78.540001</v>
      </c>
      <c r="F828" s="1">
        <v>65.251938</v>
      </c>
      <c r="G828" s="1">
        <v>1.07436E7</v>
      </c>
      <c r="H828" s="6">
        <f t="shared" si="1"/>
        <v>0.008952702893</v>
      </c>
      <c r="J828" s="1">
        <v>826.0</v>
      </c>
      <c r="K828" s="8" t="s">
        <v>308</v>
      </c>
    </row>
    <row r="829" ht="15.75" customHeight="1">
      <c r="A829" s="5">
        <v>43207.0</v>
      </c>
      <c r="B829" s="1">
        <v>78.540001</v>
      </c>
      <c r="C829" s="1">
        <v>78.760002</v>
      </c>
      <c r="D829" s="1">
        <v>78.040001</v>
      </c>
      <c r="E829" s="1">
        <v>78.330002</v>
      </c>
      <c r="F829" s="1">
        <v>65.077461</v>
      </c>
      <c r="G829" s="1">
        <v>1.04781E7</v>
      </c>
      <c r="H829" s="6">
        <f t="shared" si="1"/>
        <v>-0.002677478843</v>
      </c>
      <c r="J829" s="1">
        <v>827.0</v>
      </c>
      <c r="K829" s="8" t="s">
        <v>308</v>
      </c>
    </row>
    <row r="830" ht="15.75" customHeight="1">
      <c r="A830" s="5">
        <v>43208.0</v>
      </c>
      <c r="B830" s="1">
        <v>79.040001</v>
      </c>
      <c r="C830" s="1">
        <v>79.760002</v>
      </c>
      <c r="D830" s="1">
        <v>78.940002</v>
      </c>
      <c r="E830" s="1">
        <v>79.220001</v>
      </c>
      <c r="F830" s="1">
        <v>65.816887</v>
      </c>
      <c r="G830" s="1">
        <v>1.20614E7</v>
      </c>
      <c r="H830" s="6">
        <f t="shared" si="1"/>
        <v>0.01129817867</v>
      </c>
      <c r="J830" s="1">
        <v>828.0</v>
      </c>
      <c r="K830" s="8" t="s">
        <v>309</v>
      </c>
    </row>
    <row r="831" ht="15.75" customHeight="1">
      <c r="A831" s="5">
        <v>43209.0</v>
      </c>
      <c r="B831" s="1">
        <v>79.32</v>
      </c>
      <c r="C831" s="1">
        <v>79.82</v>
      </c>
      <c r="D831" s="1">
        <v>78.809998</v>
      </c>
      <c r="E831" s="1">
        <v>79.419998</v>
      </c>
      <c r="F831" s="1">
        <v>65.98304</v>
      </c>
      <c r="G831" s="1">
        <v>1.12915E7</v>
      </c>
      <c r="H831" s="6">
        <f t="shared" si="1"/>
        <v>0.002521292565</v>
      </c>
      <c r="J831" s="1">
        <v>829.0</v>
      </c>
      <c r="K831" s="8" t="s">
        <v>310</v>
      </c>
    </row>
    <row r="832" ht="15.75" customHeight="1">
      <c r="A832" s="5">
        <v>43210.0</v>
      </c>
      <c r="B832" s="1">
        <v>79.32</v>
      </c>
      <c r="C832" s="1">
        <v>79.400002</v>
      </c>
      <c r="D832" s="1">
        <v>78.330002</v>
      </c>
      <c r="E832" s="1">
        <v>79.0</v>
      </c>
      <c r="F832" s="1">
        <v>65.634109</v>
      </c>
      <c r="G832" s="1">
        <v>1.20722E7</v>
      </c>
      <c r="H832" s="6">
        <f t="shared" si="1"/>
        <v>-0.005302224218</v>
      </c>
      <c r="J832" s="1">
        <v>830.0</v>
      </c>
      <c r="K832" s="8" t="s">
        <v>310</v>
      </c>
    </row>
    <row r="833" ht="15.75" customHeight="1">
      <c r="A833" s="5">
        <v>43213.0</v>
      </c>
      <c r="B833" s="1">
        <v>78.919998</v>
      </c>
      <c r="C833" s="1">
        <v>79.599998</v>
      </c>
      <c r="D833" s="1">
        <v>78.75</v>
      </c>
      <c r="E833" s="1">
        <v>79.57</v>
      </c>
      <c r="F833" s="1">
        <v>66.107666</v>
      </c>
      <c r="G833" s="1">
        <v>1.17298E7</v>
      </c>
      <c r="H833" s="6">
        <f t="shared" si="1"/>
        <v>0.007189200838</v>
      </c>
      <c r="J833" s="1">
        <v>831.0</v>
      </c>
      <c r="K833" s="8" t="s">
        <v>310</v>
      </c>
    </row>
    <row r="834" ht="15.75" customHeight="1">
      <c r="A834" s="5">
        <v>43214.0</v>
      </c>
      <c r="B834" s="1">
        <v>79.800003</v>
      </c>
      <c r="C834" s="1">
        <v>79.93</v>
      </c>
      <c r="D834" s="1">
        <v>77.970001</v>
      </c>
      <c r="E834" s="1">
        <v>78.349998</v>
      </c>
      <c r="F834" s="1">
        <v>65.094086</v>
      </c>
      <c r="G834" s="1">
        <v>1.4102E7</v>
      </c>
      <c r="H834" s="6">
        <f t="shared" si="1"/>
        <v>-0.01545101569</v>
      </c>
      <c r="J834" s="1">
        <v>832.0</v>
      </c>
      <c r="K834" s="8" t="s">
        <v>310</v>
      </c>
    </row>
    <row r="835" ht="15.75" customHeight="1">
      <c r="A835" s="5">
        <v>43215.0</v>
      </c>
      <c r="B835" s="1">
        <v>78.199997</v>
      </c>
      <c r="C835" s="1">
        <v>79.620003</v>
      </c>
      <c r="D835" s="1">
        <v>77.489998</v>
      </c>
      <c r="E835" s="1">
        <v>79.5</v>
      </c>
      <c r="F835" s="1">
        <v>66.049507</v>
      </c>
      <c r="G835" s="1">
        <v>1.38675E7</v>
      </c>
      <c r="H835" s="6">
        <f t="shared" si="1"/>
        <v>0.01457086666</v>
      </c>
      <c r="J835" s="1">
        <v>833.0</v>
      </c>
      <c r="K835" s="8" t="s">
        <v>310</v>
      </c>
    </row>
    <row r="836" ht="15.75" customHeight="1">
      <c r="A836" s="5">
        <v>43216.0</v>
      </c>
      <c r="B836" s="1">
        <v>79.599998</v>
      </c>
      <c r="C836" s="1">
        <v>80.900002</v>
      </c>
      <c r="D836" s="1">
        <v>79.529999</v>
      </c>
      <c r="E836" s="1">
        <v>80.860001</v>
      </c>
      <c r="F836" s="1">
        <v>67.179405</v>
      </c>
      <c r="G836" s="1">
        <v>1.45544E7</v>
      </c>
      <c r="H836" s="6">
        <f t="shared" si="1"/>
        <v>0.01696216044</v>
      </c>
      <c r="J836" s="1">
        <v>834.0</v>
      </c>
      <c r="K836" s="8" t="s">
        <v>310</v>
      </c>
    </row>
    <row r="837" ht="15.75" customHeight="1">
      <c r="A837" s="5">
        <v>43217.0</v>
      </c>
      <c r="B837" s="1">
        <v>76.949997</v>
      </c>
      <c r="C837" s="1">
        <v>78.650002</v>
      </c>
      <c r="D837" s="1">
        <v>76.480003</v>
      </c>
      <c r="E837" s="1">
        <v>77.790001</v>
      </c>
      <c r="F837" s="1">
        <v>64.628822</v>
      </c>
      <c r="G837" s="1">
        <v>1.63468E7</v>
      </c>
      <c r="H837" s="6">
        <f t="shared" si="1"/>
        <v>-0.03870625506</v>
      </c>
      <c r="J837" s="1">
        <v>835.0</v>
      </c>
      <c r="K837" s="8" t="s">
        <v>311</v>
      </c>
    </row>
    <row r="838" ht="15.75" customHeight="1">
      <c r="A838" s="5">
        <v>43220.0</v>
      </c>
      <c r="B838" s="1">
        <v>77.910004</v>
      </c>
      <c r="C838" s="1">
        <v>78.559998</v>
      </c>
      <c r="D838" s="1">
        <v>77.739998</v>
      </c>
      <c r="E838" s="1">
        <v>77.75</v>
      </c>
      <c r="F838" s="1">
        <v>64.595589</v>
      </c>
      <c r="G838" s="1">
        <v>1.50288E7</v>
      </c>
      <c r="H838" s="6">
        <f t="shared" si="1"/>
        <v>-0.0005143455555</v>
      </c>
      <c r="J838" s="1">
        <v>836.0</v>
      </c>
      <c r="K838" s="8" t="s">
        <v>311</v>
      </c>
    </row>
    <row r="839" ht="15.75" customHeight="1">
      <c r="A839" s="5">
        <v>43221.0</v>
      </c>
      <c r="B839" s="1">
        <v>77.260002</v>
      </c>
      <c r="C839" s="1">
        <v>77.260002</v>
      </c>
      <c r="D839" s="1">
        <v>75.980003</v>
      </c>
      <c r="E839" s="1">
        <v>76.949997</v>
      </c>
      <c r="F839" s="1">
        <v>63.930939</v>
      </c>
      <c r="G839" s="1">
        <v>1.6231E7</v>
      </c>
      <c r="H839" s="6">
        <f t="shared" si="1"/>
        <v>-0.01034270411</v>
      </c>
      <c r="J839" s="1">
        <v>837.0</v>
      </c>
      <c r="K839" s="8" t="s">
        <v>311</v>
      </c>
    </row>
    <row r="840" ht="15.75" customHeight="1">
      <c r="A840" s="5">
        <v>43222.0</v>
      </c>
      <c r="B840" s="1">
        <v>76.449997</v>
      </c>
      <c r="C840" s="1">
        <v>77.230003</v>
      </c>
      <c r="D840" s="1">
        <v>76.300003</v>
      </c>
      <c r="E840" s="1">
        <v>76.800003</v>
      </c>
      <c r="F840" s="1">
        <v>63.806328</v>
      </c>
      <c r="G840" s="1">
        <v>1.38837E7</v>
      </c>
      <c r="H840" s="6">
        <f t="shared" si="1"/>
        <v>-0.001951052225</v>
      </c>
      <c r="J840" s="1">
        <v>838.0</v>
      </c>
      <c r="K840" s="8" t="s">
        <v>311</v>
      </c>
    </row>
    <row r="841" ht="15.75" customHeight="1">
      <c r="A841" s="5">
        <v>43223.0</v>
      </c>
      <c r="B841" s="1">
        <v>76.389999</v>
      </c>
      <c r="C841" s="1">
        <v>76.610001</v>
      </c>
      <c r="D841" s="1">
        <v>75.400002</v>
      </c>
      <c r="E841" s="1">
        <v>76.540001</v>
      </c>
      <c r="F841" s="1">
        <v>63.590309</v>
      </c>
      <c r="G841" s="1">
        <v>1.22431E7</v>
      </c>
      <c r="H841" s="6">
        <f t="shared" si="1"/>
        <v>-0.003391285863</v>
      </c>
      <c r="J841" s="1">
        <v>839.0</v>
      </c>
      <c r="K841" s="8" t="s">
        <v>311</v>
      </c>
    </row>
    <row r="842" ht="15.75" customHeight="1">
      <c r="A842" s="5">
        <v>43224.0</v>
      </c>
      <c r="B842" s="1">
        <v>76.129997</v>
      </c>
      <c r="C842" s="1">
        <v>77.220001</v>
      </c>
      <c r="D842" s="1">
        <v>75.940002</v>
      </c>
      <c r="E842" s="1">
        <v>76.900002</v>
      </c>
      <c r="F842" s="1">
        <v>63.889393</v>
      </c>
      <c r="G842" s="1">
        <v>9887200.0</v>
      </c>
      <c r="H842" s="6">
        <f t="shared" si="1"/>
        <v>0.004692269343</v>
      </c>
      <c r="J842" s="1">
        <v>840.0</v>
      </c>
      <c r="K842" s="8" t="s">
        <v>311</v>
      </c>
    </row>
    <row r="843" ht="15.75" customHeight="1">
      <c r="A843" s="5">
        <v>43227.0</v>
      </c>
      <c r="B843" s="1">
        <v>77.739998</v>
      </c>
      <c r="C843" s="1">
        <v>79.080002</v>
      </c>
      <c r="D843" s="1">
        <v>77.400002</v>
      </c>
      <c r="E843" s="1">
        <v>77.739998</v>
      </c>
      <c r="F843" s="1">
        <v>64.587273</v>
      </c>
      <c r="G843" s="1">
        <v>1.50715E7</v>
      </c>
      <c r="H843" s="6">
        <f t="shared" si="1"/>
        <v>0.01086402513</v>
      </c>
      <c r="J843" s="1">
        <v>841.0</v>
      </c>
      <c r="K843" s="8" t="s">
        <v>311</v>
      </c>
    </row>
    <row r="844" ht="15.75" customHeight="1">
      <c r="A844" s="5">
        <v>43228.0</v>
      </c>
      <c r="B844" s="1">
        <v>77.800003</v>
      </c>
      <c r="C844" s="1">
        <v>78.160004</v>
      </c>
      <c r="D844" s="1">
        <v>76.370003</v>
      </c>
      <c r="E844" s="1">
        <v>78.089996</v>
      </c>
      <c r="F844" s="1">
        <v>64.878067</v>
      </c>
      <c r="G844" s="1">
        <v>1.74304E7</v>
      </c>
      <c r="H844" s="6">
        <f t="shared" si="1"/>
        <v>0.004492236903</v>
      </c>
      <c r="J844" s="1">
        <v>842.0</v>
      </c>
      <c r="K844" s="8" t="s">
        <v>312</v>
      </c>
    </row>
    <row r="845" ht="15.75" customHeight="1">
      <c r="A845" s="5">
        <v>43229.0</v>
      </c>
      <c r="B845" s="1">
        <v>78.980003</v>
      </c>
      <c r="C845" s="1">
        <v>80.239998</v>
      </c>
      <c r="D845" s="1">
        <v>78.949997</v>
      </c>
      <c r="E845" s="1">
        <v>79.93</v>
      </c>
      <c r="F845" s="1">
        <v>66.406761</v>
      </c>
      <c r="G845" s="1">
        <v>1.71421E7</v>
      </c>
      <c r="H845" s="6">
        <f t="shared" si="1"/>
        <v>0.02328925769</v>
      </c>
      <c r="J845" s="1">
        <v>843.0</v>
      </c>
      <c r="K845" s="8" t="s">
        <v>312</v>
      </c>
    </row>
    <row r="846" ht="15.75" customHeight="1">
      <c r="A846" s="5">
        <v>43230.0</v>
      </c>
      <c r="B846" s="1">
        <v>80.639999</v>
      </c>
      <c r="C846" s="1">
        <v>81.790001</v>
      </c>
      <c r="D846" s="1">
        <v>80.5</v>
      </c>
      <c r="E846" s="1">
        <v>81.720001</v>
      </c>
      <c r="F846" s="1">
        <v>67.893906</v>
      </c>
      <c r="G846" s="1">
        <v>1.77103E7</v>
      </c>
      <c r="H846" s="6">
        <f t="shared" si="1"/>
        <v>0.02214740732</v>
      </c>
      <c r="J846" s="1">
        <v>844.0</v>
      </c>
      <c r="K846" s="8" t="s">
        <v>312</v>
      </c>
    </row>
    <row r="847" ht="15.75" customHeight="1">
      <c r="A847" s="5">
        <v>43231.0</v>
      </c>
      <c r="B847" s="1">
        <v>81.18</v>
      </c>
      <c r="C847" s="1">
        <v>81.970001</v>
      </c>
      <c r="D847" s="1">
        <v>80.910004</v>
      </c>
      <c r="E847" s="1">
        <v>81.279999</v>
      </c>
      <c r="F847" s="1">
        <v>68.212807</v>
      </c>
      <c r="G847" s="1">
        <v>1.4751E7</v>
      </c>
      <c r="H847" s="6">
        <f t="shared" si="1"/>
        <v>0.004686052239</v>
      </c>
      <c r="J847" s="1">
        <v>845.0</v>
      </c>
      <c r="K847" s="8" t="s">
        <v>312</v>
      </c>
    </row>
    <row r="848" ht="15.75" customHeight="1">
      <c r="A848" s="5">
        <v>43234.0</v>
      </c>
      <c r="B848" s="1">
        <v>81.699997</v>
      </c>
      <c r="C848" s="1">
        <v>82.32</v>
      </c>
      <c r="D848" s="1">
        <v>81.610001</v>
      </c>
      <c r="E848" s="1">
        <v>81.830002</v>
      </c>
      <c r="F848" s="1">
        <v>68.6744</v>
      </c>
      <c r="G848" s="1">
        <v>1.18521E7</v>
      </c>
      <c r="H848" s="6">
        <f t="shared" si="1"/>
        <v>0.006744161996</v>
      </c>
      <c r="J848" s="1">
        <v>846.0</v>
      </c>
      <c r="K848" s="8" t="s">
        <v>312</v>
      </c>
    </row>
    <row r="849" ht="15.75" customHeight="1">
      <c r="A849" s="5">
        <v>43235.0</v>
      </c>
      <c r="B849" s="1">
        <v>81.849998</v>
      </c>
      <c r="C849" s="1">
        <v>82.029999</v>
      </c>
      <c r="D849" s="1">
        <v>81.400002</v>
      </c>
      <c r="E849" s="1">
        <v>81.790001</v>
      </c>
      <c r="F849" s="1">
        <v>68.640831</v>
      </c>
      <c r="G849" s="1">
        <v>1.25957E7</v>
      </c>
      <c r="H849" s="6">
        <f t="shared" si="1"/>
        <v>-0.0004889333896</v>
      </c>
      <c r="J849" s="1">
        <v>847.0</v>
      </c>
      <c r="K849" s="8" t="s">
        <v>313</v>
      </c>
    </row>
    <row r="850" ht="15.75" customHeight="1">
      <c r="A850" s="5">
        <v>43236.0</v>
      </c>
      <c r="B850" s="1">
        <v>81.760002</v>
      </c>
      <c r="C850" s="1">
        <v>82.050003</v>
      </c>
      <c r="D850" s="1">
        <v>81.169998</v>
      </c>
      <c r="E850" s="1">
        <v>82.019997</v>
      </c>
      <c r="F850" s="1">
        <v>68.833855</v>
      </c>
      <c r="G850" s="1">
        <v>9570000.0</v>
      </c>
      <c r="H850" s="6">
        <f t="shared" si="1"/>
        <v>0.002808140647</v>
      </c>
      <c r="J850" s="1">
        <v>848.0</v>
      </c>
      <c r="K850" s="8" t="s">
        <v>313</v>
      </c>
    </row>
    <row r="851" ht="15.75" customHeight="1">
      <c r="A851" s="5">
        <v>43237.0</v>
      </c>
      <c r="B851" s="1">
        <v>82.199997</v>
      </c>
      <c r="C851" s="1">
        <v>82.279999</v>
      </c>
      <c r="D851" s="1">
        <v>81.440002</v>
      </c>
      <c r="E851" s="1">
        <v>81.879997</v>
      </c>
      <c r="F851" s="1">
        <v>68.716354</v>
      </c>
      <c r="G851" s="1">
        <v>1.12241E7</v>
      </c>
      <c r="H851" s="6">
        <f t="shared" si="1"/>
        <v>-0.001708482007</v>
      </c>
      <c r="J851" s="1">
        <v>849.0</v>
      </c>
      <c r="K851" s="8" t="s">
        <v>313</v>
      </c>
    </row>
    <row r="852" ht="15.75" customHeight="1">
      <c r="A852" s="5">
        <v>43238.0</v>
      </c>
      <c r="B852" s="1">
        <v>81.550003</v>
      </c>
      <c r="C852" s="1">
        <v>81.800003</v>
      </c>
      <c r="D852" s="1">
        <v>81.260002</v>
      </c>
      <c r="E852" s="1">
        <v>81.300003</v>
      </c>
      <c r="F852" s="1">
        <v>68.229599</v>
      </c>
      <c r="G852" s="1">
        <v>1.00309E7</v>
      </c>
      <c r="H852" s="6">
        <f t="shared" si="1"/>
        <v>-0.00710874676</v>
      </c>
      <c r="J852" s="1">
        <v>850.0</v>
      </c>
      <c r="K852" s="8" t="s">
        <v>313</v>
      </c>
    </row>
    <row r="853" ht="15.75" customHeight="1">
      <c r="A853" s="5">
        <v>43241.0</v>
      </c>
      <c r="B853" s="1">
        <v>81.730003</v>
      </c>
      <c r="C853" s="1">
        <v>82.349998</v>
      </c>
      <c r="D853" s="1">
        <v>81.519997</v>
      </c>
      <c r="E853" s="1">
        <v>82.279999</v>
      </c>
      <c r="F853" s="1">
        <v>69.052055</v>
      </c>
      <c r="G853" s="1">
        <v>8822400.0</v>
      </c>
      <c r="H853" s="6">
        <f t="shared" si="1"/>
        <v>0.01198216683</v>
      </c>
      <c r="J853" s="1">
        <v>851.0</v>
      </c>
      <c r="K853" s="8" t="s">
        <v>313</v>
      </c>
    </row>
    <row r="854" ht="15.75" customHeight="1">
      <c r="A854" s="5">
        <v>43242.0</v>
      </c>
      <c r="B854" s="1">
        <v>82.440002</v>
      </c>
      <c r="C854" s="1">
        <v>82.650002</v>
      </c>
      <c r="D854" s="1">
        <v>81.349998</v>
      </c>
      <c r="E854" s="1">
        <v>81.639999</v>
      </c>
      <c r="F854" s="1">
        <v>68.514931</v>
      </c>
      <c r="G854" s="1">
        <v>1.07534E7</v>
      </c>
      <c r="H854" s="6">
        <f t="shared" si="1"/>
        <v>-0.007808948136</v>
      </c>
      <c r="J854" s="1">
        <v>852.0</v>
      </c>
      <c r="K854" s="8" t="s">
        <v>314</v>
      </c>
    </row>
    <row r="855" ht="15.75" customHeight="1">
      <c r="A855" s="5">
        <v>43243.0</v>
      </c>
      <c r="B855" s="1">
        <v>80.949997</v>
      </c>
      <c r="C855" s="1">
        <v>82.230003</v>
      </c>
      <c r="D855" s="1">
        <v>80.57</v>
      </c>
      <c r="E855" s="1">
        <v>82.150002</v>
      </c>
      <c r="F855" s="1">
        <v>68.942947</v>
      </c>
      <c r="G855" s="1">
        <v>1.51409E7</v>
      </c>
      <c r="H855" s="6">
        <f t="shared" si="1"/>
        <v>0.006227615173</v>
      </c>
      <c r="J855" s="1">
        <v>853.0</v>
      </c>
      <c r="K855" s="8" t="s">
        <v>314</v>
      </c>
    </row>
    <row r="856" ht="15.75" customHeight="1">
      <c r="A856" s="5">
        <v>43244.0</v>
      </c>
      <c r="B856" s="1">
        <v>81.349998</v>
      </c>
      <c r="C856" s="1">
        <v>81.360001</v>
      </c>
      <c r="D856" s="1">
        <v>79.949997</v>
      </c>
      <c r="E856" s="1">
        <v>80.269997</v>
      </c>
      <c r="F856" s="1">
        <v>67.365189</v>
      </c>
      <c r="G856" s="1">
        <v>1.33605E7</v>
      </c>
      <c r="H856" s="6">
        <f t="shared" si="1"/>
        <v>-0.02315090668</v>
      </c>
      <c r="J856" s="1">
        <v>854.0</v>
      </c>
      <c r="K856" s="8" t="s">
        <v>314</v>
      </c>
    </row>
    <row r="857" ht="15.75" customHeight="1">
      <c r="A857" s="5">
        <v>43245.0</v>
      </c>
      <c r="B857" s="1">
        <v>79.279999</v>
      </c>
      <c r="C857" s="1">
        <v>79.330002</v>
      </c>
      <c r="D857" s="1">
        <v>78.089996</v>
      </c>
      <c r="E857" s="1">
        <v>78.709999</v>
      </c>
      <c r="F857" s="1">
        <v>66.055984</v>
      </c>
      <c r="G857" s="1">
        <v>1.4562E7</v>
      </c>
      <c r="H857" s="6">
        <f t="shared" si="1"/>
        <v>-0.01962577592</v>
      </c>
      <c r="J857" s="1">
        <v>855.0</v>
      </c>
      <c r="K857" s="8" t="s">
        <v>314</v>
      </c>
    </row>
    <row r="858" ht="15.75" customHeight="1">
      <c r="A858" s="5">
        <v>43249.0</v>
      </c>
      <c r="B858" s="1">
        <v>78.150002</v>
      </c>
      <c r="C858" s="1">
        <v>78.730003</v>
      </c>
      <c r="D858" s="1">
        <v>77.529999</v>
      </c>
      <c r="E858" s="1">
        <v>78.419998</v>
      </c>
      <c r="F858" s="1">
        <v>65.812614</v>
      </c>
      <c r="G858" s="1">
        <v>1.46448E7</v>
      </c>
      <c r="H858" s="6">
        <f t="shared" si="1"/>
        <v>-0.00369110281</v>
      </c>
      <c r="J858" s="1">
        <v>856.0</v>
      </c>
      <c r="K858" s="8" t="s">
        <v>315</v>
      </c>
    </row>
    <row r="859" ht="15.75" customHeight="1">
      <c r="A859" s="5">
        <v>43250.0</v>
      </c>
      <c r="B859" s="1">
        <v>79.25</v>
      </c>
      <c r="C859" s="1">
        <v>81.660004</v>
      </c>
      <c r="D859" s="1">
        <v>79.220001</v>
      </c>
      <c r="E859" s="1">
        <v>81.5</v>
      </c>
      <c r="F859" s="1">
        <v>68.397453</v>
      </c>
      <c r="G859" s="1">
        <v>1.66275E7</v>
      </c>
      <c r="H859" s="6">
        <f t="shared" si="1"/>
        <v>0.03852406501</v>
      </c>
      <c r="J859" s="1">
        <v>857.0</v>
      </c>
      <c r="K859" s="8" t="s">
        <v>315</v>
      </c>
    </row>
    <row r="860" ht="15.75" customHeight="1">
      <c r="A860" s="5">
        <v>43251.0</v>
      </c>
      <c r="B860" s="1">
        <v>80.809998</v>
      </c>
      <c r="C860" s="1">
        <v>81.550003</v>
      </c>
      <c r="D860" s="1">
        <v>80.690002</v>
      </c>
      <c r="E860" s="1">
        <v>81.239998</v>
      </c>
      <c r="F860" s="1">
        <v>68.179253</v>
      </c>
      <c r="G860" s="1">
        <v>1.58031E7</v>
      </c>
      <c r="H860" s="6">
        <f t="shared" si="1"/>
        <v>-0.003195276736</v>
      </c>
      <c r="J860" s="1">
        <v>858.0</v>
      </c>
      <c r="K860" s="8" t="s">
        <v>315</v>
      </c>
    </row>
    <row r="861" ht="15.75" customHeight="1">
      <c r="A861" s="5">
        <v>43252.0</v>
      </c>
      <c r="B861" s="1">
        <v>81.870003</v>
      </c>
      <c r="C861" s="1">
        <v>82.349998</v>
      </c>
      <c r="D861" s="1">
        <v>81.550003</v>
      </c>
      <c r="E861" s="1">
        <v>81.830002</v>
      </c>
      <c r="F861" s="1">
        <v>68.6744</v>
      </c>
      <c r="G861" s="1">
        <v>9906100.0</v>
      </c>
      <c r="H861" s="6">
        <f t="shared" si="1"/>
        <v>0.007236184782</v>
      </c>
      <c r="J861" s="1">
        <v>859.0</v>
      </c>
      <c r="K861" s="8" t="s">
        <v>315</v>
      </c>
    </row>
    <row r="862" ht="15.75" customHeight="1">
      <c r="A862" s="5">
        <v>43255.0</v>
      </c>
      <c r="B862" s="1">
        <v>82.050003</v>
      </c>
      <c r="C862" s="1">
        <v>82.529999</v>
      </c>
      <c r="D862" s="1">
        <v>80.809998</v>
      </c>
      <c r="E862" s="1">
        <v>80.970001</v>
      </c>
      <c r="F862" s="1">
        <v>67.95266</v>
      </c>
      <c r="G862" s="1">
        <v>1.09547E7</v>
      </c>
      <c r="H862" s="6">
        <f t="shared" si="1"/>
        <v>-0.01056520888</v>
      </c>
      <c r="J862" s="1">
        <v>860.0</v>
      </c>
      <c r="K862" s="8" t="s">
        <v>315</v>
      </c>
    </row>
    <row r="863" ht="15.75" customHeight="1">
      <c r="A863" s="5">
        <v>43256.0</v>
      </c>
      <c r="B863" s="1">
        <v>80.589996</v>
      </c>
      <c r="C863" s="1">
        <v>81.650002</v>
      </c>
      <c r="D863" s="1">
        <v>80.410004</v>
      </c>
      <c r="E863" s="1">
        <v>80.68</v>
      </c>
      <c r="F863" s="1">
        <v>67.709274</v>
      </c>
      <c r="G863" s="1">
        <v>1.20593E7</v>
      </c>
      <c r="H863" s="6">
        <f t="shared" si="1"/>
        <v>-0.00358812902</v>
      </c>
      <c r="J863" s="1">
        <v>861.0</v>
      </c>
      <c r="K863" s="8" t="s">
        <v>315</v>
      </c>
    </row>
    <row r="864" ht="15.75" customHeight="1">
      <c r="A864" s="5">
        <v>43257.0</v>
      </c>
      <c r="B864" s="1">
        <v>81.480003</v>
      </c>
      <c r="C864" s="1">
        <v>82.089996</v>
      </c>
      <c r="D864" s="1">
        <v>80.870003</v>
      </c>
      <c r="E864" s="1">
        <v>82.059998</v>
      </c>
      <c r="F864" s="1">
        <v>68.867409</v>
      </c>
      <c r="G864" s="1">
        <v>1.16033E7</v>
      </c>
      <c r="H864" s="6">
        <f t="shared" si="1"/>
        <v>0.01695989</v>
      </c>
      <c r="J864" s="1">
        <v>862.0</v>
      </c>
      <c r="K864" s="8" t="s">
        <v>315</v>
      </c>
    </row>
    <row r="865" ht="15.75" customHeight="1">
      <c r="A865" s="5">
        <v>43258.0</v>
      </c>
      <c r="B865" s="1">
        <v>82.730003</v>
      </c>
      <c r="C865" s="1">
        <v>83.290001</v>
      </c>
      <c r="D865" s="1">
        <v>82.559998</v>
      </c>
      <c r="E865" s="1">
        <v>82.879997</v>
      </c>
      <c r="F865" s="1">
        <v>69.555595</v>
      </c>
      <c r="G865" s="1">
        <v>1.35025E7</v>
      </c>
      <c r="H865" s="6">
        <f t="shared" si="1"/>
        <v>0.009943313613</v>
      </c>
      <c r="J865" s="1">
        <v>863.0</v>
      </c>
      <c r="K865" s="8" t="s">
        <v>315</v>
      </c>
    </row>
    <row r="866" ht="15.75" customHeight="1">
      <c r="A866" s="5">
        <v>43259.0</v>
      </c>
      <c r="B866" s="1">
        <v>83.110001</v>
      </c>
      <c r="C866" s="1">
        <v>83.660004</v>
      </c>
      <c r="D866" s="1">
        <v>82.5</v>
      </c>
      <c r="E866" s="1">
        <v>83.599998</v>
      </c>
      <c r="F866" s="1">
        <v>70.159843</v>
      </c>
      <c r="G866" s="1">
        <v>1.43504E7</v>
      </c>
      <c r="H866" s="6">
        <f t="shared" si="1"/>
        <v>0.008649749463</v>
      </c>
      <c r="J866" s="1">
        <v>864.0</v>
      </c>
      <c r="K866" s="8" t="s">
        <v>315</v>
      </c>
    </row>
    <row r="867" ht="15.75" customHeight="1">
      <c r="A867" s="5">
        <v>43262.0</v>
      </c>
      <c r="B867" s="1">
        <v>83.720001</v>
      </c>
      <c r="C867" s="1">
        <v>83.790001</v>
      </c>
      <c r="D867" s="1">
        <v>82.93</v>
      </c>
      <c r="E867" s="1">
        <v>83.099998</v>
      </c>
      <c r="F867" s="1">
        <v>69.740211</v>
      </c>
      <c r="G867" s="1">
        <v>1.08316E7</v>
      </c>
      <c r="H867" s="6">
        <f t="shared" si="1"/>
        <v>-0.005999043553</v>
      </c>
      <c r="J867" s="1">
        <v>865.0</v>
      </c>
      <c r="K867" s="8" t="s">
        <v>315</v>
      </c>
    </row>
    <row r="868" ht="15.75" customHeight="1">
      <c r="A868" s="5">
        <v>43263.0</v>
      </c>
      <c r="B868" s="1">
        <v>83.110001</v>
      </c>
      <c r="C868" s="1">
        <v>83.75</v>
      </c>
      <c r="D868" s="1">
        <v>82.32</v>
      </c>
      <c r="E868" s="1">
        <v>82.419998</v>
      </c>
      <c r="F868" s="1">
        <v>69.169548</v>
      </c>
      <c r="G868" s="1">
        <v>1.23518E7</v>
      </c>
      <c r="H868" s="6">
        <f t="shared" si="1"/>
        <v>-0.0082163588</v>
      </c>
      <c r="J868" s="1">
        <v>866.0</v>
      </c>
      <c r="K868" s="8" t="s">
        <v>315</v>
      </c>
    </row>
    <row r="869" ht="15.75" customHeight="1">
      <c r="A869" s="5">
        <v>43264.0</v>
      </c>
      <c r="B869" s="1">
        <v>82.440002</v>
      </c>
      <c r="C869" s="1">
        <v>82.599998</v>
      </c>
      <c r="D869" s="1">
        <v>81.470001</v>
      </c>
      <c r="E869" s="1">
        <v>81.510002</v>
      </c>
      <c r="F869" s="1">
        <v>68.405838</v>
      </c>
      <c r="G869" s="1">
        <v>1.20493E7</v>
      </c>
      <c r="H869" s="6">
        <f t="shared" si="1"/>
        <v>-0.0111025361</v>
      </c>
      <c r="J869" s="1">
        <v>867.0</v>
      </c>
      <c r="K869" s="8" t="s">
        <v>315</v>
      </c>
    </row>
    <row r="870" ht="15.75" customHeight="1">
      <c r="A870" s="5">
        <v>43265.0</v>
      </c>
      <c r="B870" s="1">
        <v>81.940002</v>
      </c>
      <c r="C870" s="1">
        <v>82.300003</v>
      </c>
      <c r="D870" s="1">
        <v>81.5</v>
      </c>
      <c r="E870" s="1">
        <v>81.889999</v>
      </c>
      <c r="F870" s="1">
        <v>68.724754</v>
      </c>
      <c r="G870" s="1">
        <v>1.14773E7</v>
      </c>
      <c r="H870" s="6">
        <f t="shared" si="1"/>
        <v>0.004651282698</v>
      </c>
      <c r="J870" s="1">
        <v>868.0</v>
      </c>
      <c r="K870" s="8" t="s">
        <v>315</v>
      </c>
    </row>
    <row r="871" ht="15.75" customHeight="1">
      <c r="A871" s="5">
        <v>43266.0</v>
      </c>
      <c r="B871" s="1">
        <v>81.720001</v>
      </c>
      <c r="C871" s="1">
        <v>81.82</v>
      </c>
      <c r="D871" s="1">
        <v>80.510002</v>
      </c>
      <c r="E871" s="1">
        <v>80.660004</v>
      </c>
      <c r="F871" s="1">
        <v>67.692505</v>
      </c>
      <c r="G871" s="1">
        <v>2.37975E7</v>
      </c>
      <c r="H871" s="6">
        <f t="shared" si="1"/>
        <v>-0.01513398978</v>
      </c>
      <c r="J871" s="1">
        <v>869.0</v>
      </c>
      <c r="K871" s="8" t="s">
        <v>315</v>
      </c>
    </row>
    <row r="872" ht="15.75" customHeight="1">
      <c r="A872" s="5">
        <v>43269.0</v>
      </c>
      <c r="B872" s="1">
        <v>80.400002</v>
      </c>
      <c r="C872" s="1">
        <v>81.379997</v>
      </c>
      <c r="D872" s="1">
        <v>80.300003</v>
      </c>
      <c r="E872" s="1">
        <v>80.82</v>
      </c>
      <c r="F872" s="1">
        <v>67.826767</v>
      </c>
      <c r="G872" s="1">
        <v>9192600.0</v>
      </c>
      <c r="H872" s="6">
        <f t="shared" si="1"/>
        <v>0.001981445767</v>
      </c>
      <c r="J872" s="1">
        <v>870.0</v>
      </c>
      <c r="K872" s="8" t="s">
        <v>316</v>
      </c>
    </row>
    <row r="873" ht="15.75" customHeight="1">
      <c r="A873" s="5">
        <v>43270.0</v>
      </c>
      <c r="B873" s="1">
        <v>79.889999</v>
      </c>
      <c r="C873" s="1">
        <v>80.959999</v>
      </c>
      <c r="D873" s="1">
        <v>79.709999</v>
      </c>
      <c r="E873" s="1">
        <v>80.699997</v>
      </c>
      <c r="F873" s="1">
        <v>67.726067</v>
      </c>
      <c r="G873" s="1">
        <v>8759700.0</v>
      </c>
      <c r="H873" s="6">
        <f t="shared" si="1"/>
        <v>-0.001485767808</v>
      </c>
      <c r="J873" s="1">
        <v>871.0</v>
      </c>
      <c r="K873" s="8" t="s">
        <v>317</v>
      </c>
    </row>
    <row r="874" ht="15.75" customHeight="1">
      <c r="A874" s="5">
        <v>43271.0</v>
      </c>
      <c r="B874" s="1">
        <v>80.849998</v>
      </c>
      <c r="C874" s="1">
        <v>81.129997</v>
      </c>
      <c r="D874" s="1">
        <v>80.269997</v>
      </c>
      <c r="E874" s="1">
        <v>80.449997</v>
      </c>
      <c r="F874" s="1">
        <v>67.516251</v>
      </c>
      <c r="G874" s="1">
        <v>8917700.0</v>
      </c>
      <c r="H874" s="6">
        <f t="shared" si="1"/>
        <v>-0.003102818281</v>
      </c>
      <c r="J874" s="1">
        <v>872.0</v>
      </c>
      <c r="K874" s="8" t="s">
        <v>317</v>
      </c>
    </row>
    <row r="875" ht="15.75" customHeight="1">
      <c r="A875" s="5">
        <v>43272.0</v>
      </c>
      <c r="B875" s="1">
        <v>80.019997</v>
      </c>
      <c r="C875" s="1">
        <v>80.379997</v>
      </c>
      <c r="D875" s="1">
        <v>79.330002</v>
      </c>
      <c r="E875" s="1">
        <v>79.690002</v>
      </c>
      <c r="F875" s="1">
        <v>66.878441</v>
      </c>
      <c r="G875" s="1">
        <v>1.09907E7</v>
      </c>
      <c r="H875" s="6">
        <f t="shared" si="1"/>
        <v>-0.009491666359</v>
      </c>
      <c r="J875" s="1">
        <v>873.0</v>
      </c>
      <c r="K875" s="8" t="s">
        <v>317</v>
      </c>
    </row>
    <row r="876" ht="15.75" customHeight="1">
      <c r="A876" s="5">
        <v>43273.0</v>
      </c>
      <c r="B876" s="1">
        <v>81.160004</v>
      </c>
      <c r="C876" s="1">
        <v>81.940002</v>
      </c>
      <c r="D876" s="1">
        <v>80.919998</v>
      </c>
      <c r="E876" s="1">
        <v>81.379997</v>
      </c>
      <c r="F876" s="1">
        <v>68.296738</v>
      </c>
      <c r="G876" s="1">
        <v>1.60122E7</v>
      </c>
      <c r="H876" s="6">
        <f t="shared" si="1"/>
        <v>0.02098534746</v>
      </c>
      <c r="J876" s="1">
        <v>874.0</v>
      </c>
      <c r="K876" s="8" t="s">
        <v>317</v>
      </c>
    </row>
    <row r="877" ht="15.75" customHeight="1">
      <c r="A877" s="5">
        <v>43276.0</v>
      </c>
      <c r="B877" s="1">
        <v>80.779999</v>
      </c>
      <c r="C877" s="1">
        <v>81.239998</v>
      </c>
      <c r="D877" s="1">
        <v>79.300003</v>
      </c>
      <c r="E877" s="1">
        <v>79.739998</v>
      </c>
      <c r="F877" s="1">
        <v>66.920395</v>
      </c>
      <c r="G877" s="1">
        <v>1.05572E7</v>
      </c>
      <c r="H877" s="6">
        <f t="shared" si="1"/>
        <v>-0.02035822688</v>
      </c>
      <c r="J877" s="1">
        <v>875.0</v>
      </c>
      <c r="K877" s="8" t="s">
        <v>318</v>
      </c>
    </row>
    <row r="878" ht="15.75" customHeight="1">
      <c r="A878" s="5">
        <v>43277.0</v>
      </c>
      <c r="B878" s="1">
        <v>80.150002</v>
      </c>
      <c r="C878" s="1">
        <v>81.010002</v>
      </c>
      <c r="D878" s="1">
        <v>79.970001</v>
      </c>
      <c r="E878" s="1">
        <v>80.639999</v>
      </c>
      <c r="F878" s="1">
        <v>67.675697</v>
      </c>
      <c r="G878" s="1">
        <v>1.03828E7</v>
      </c>
      <c r="H878" s="6">
        <f t="shared" si="1"/>
        <v>0.011223356</v>
      </c>
      <c r="J878" s="1">
        <v>876.0</v>
      </c>
      <c r="K878" s="8" t="s">
        <v>319</v>
      </c>
    </row>
    <row r="879" ht="15.75" customHeight="1">
      <c r="A879" s="5">
        <v>43278.0</v>
      </c>
      <c r="B879" s="1">
        <v>81.059998</v>
      </c>
      <c r="C879" s="1">
        <v>82.480003</v>
      </c>
      <c r="D879" s="1">
        <v>81.059998</v>
      </c>
      <c r="E879" s="1">
        <v>81.709999</v>
      </c>
      <c r="F879" s="1">
        <v>68.573685</v>
      </c>
      <c r="G879" s="1">
        <v>1.27259E7</v>
      </c>
      <c r="H879" s="6">
        <f t="shared" si="1"/>
        <v>0.01318172588</v>
      </c>
      <c r="J879" s="1">
        <v>877.0</v>
      </c>
      <c r="K879" s="8" t="s">
        <v>319</v>
      </c>
    </row>
    <row r="880" ht="15.75" customHeight="1">
      <c r="A880" s="5">
        <v>43279.0</v>
      </c>
      <c r="B880" s="1">
        <v>81.730003</v>
      </c>
      <c r="C880" s="1">
        <v>82.07</v>
      </c>
      <c r="D880" s="1">
        <v>81.029999</v>
      </c>
      <c r="E880" s="1">
        <v>81.970001</v>
      </c>
      <c r="F880" s="1">
        <v>68.791878</v>
      </c>
      <c r="G880" s="1">
        <v>9390700.0</v>
      </c>
      <c r="H880" s="6">
        <f t="shared" si="1"/>
        <v>0.00317682509</v>
      </c>
      <c r="J880" s="1">
        <v>878.0</v>
      </c>
      <c r="K880" s="8" t="s">
        <v>319</v>
      </c>
    </row>
    <row r="881" ht="15.75" customHeight="1">
      <c r="A881" s="5">
        <v>43280.0</v>
      </c>
      <c r="B881" s="1">
        <v>82.449997</v>
      </c>
      <c r="C881" s="1">
        <v>83.540001</v>
      </c>
      <c r="D881" s="1">
        <v>82.290001</v>
      </c>
      <c r="E881" s="1">
        <v>82.730003</v>
      </c>
      <c r="F881" s="1">
        <v>69.42971</v>
      </c>
      <c r="G881" s="1">
        <v>1.73232E7</v>
      </c>
      <c r="H881" s="6">
        <f t="shared" si="1"/>
        <v>0.009229188243</v>
      </c>
      <c r="J881" s="1">
        <v>879.0</v>
      </c>
      <c r="K881" s="8" t="s">
        <v>319</v>
      </c>
    </row>
    <row r="882" ht="15.75" customHeight="1">
      <c r="A882" s="5">
        <v>43283.0</v>
      </c>
      <c r="B882" s="1">
        <v>81.889999</v>
      </c>
      <c r="C882" s="1">
        <v>82.129997</v>
      </c>
      <c r="D882" s="1">
        <v>81.32</v>
      </c>
      <c r="E882" s="1">
        <v>81.760002</v>
      </c>
      <c r="F882" s="1">
        <v>68.615662</v>
      </c>
      <c r="G882" s="1">
        <v>9998300.0</v>
      </c>
      <c r="H882" s="6">
        <f t="shared" si="1"/>
        <v>-0.01179405618</v>
      </c>
      <c r="J882" s="1">
        <v>880.0</v>
      </c>
      <c r="K882" s="8" t="s">
        <v>319</v>
      </c>
    </row>
    <row r="883" ht="15.75" customHeight="1">
      <c r="A883" s="5">
        <v>43284.0</v>
      </c>
      <c r="B883" s="1">
        <v>82.580002</v>
      </c>
      <c r="C883" s="1">
        <v>83.449997</v>
      </c>
      <c r="D883" s="1">
        <v>82.080002</v>
      </c>
      <c r="E883" s="1">
        <v>82.239998</v>
      </c>
      <c r="F883" s="1">
        <v>69.018471</v>
      </c>
      <c r="G883" s="1">
        <v>7197300.0</v>
      </c>
      <c r="H883" s="6">
        <f t="shared" si="1"/>
        <v>0.005853346714</v>
      </c>
      <c r="J883" s="1">
        <v>881.0</v>
      </c>
      <c r="K883" s="8" t="s">
        <v>320</v>
      </c>
    </row>
    <row r="884" ht="15.75" customHeight="1">
      <c r="A884" s="5">
        <v>43286.0</v>
      </c>
      <c r="B884" s="1">
        <v>82.589996</v>
      </c>
      <c r="C884" s="1">
        <v>82.769997</v>
      </c>
      <c r="D884" s="1">
        <v>82.050003</v>
      </c>
      <c r="E884" s="1">
        <v>82.309998</v>
      </c>
      <c r="F884" s="1">
        <v>69.077225</v>
      </c>
      <c r="G884" s="1">
        <v>9035700.0</v>
      </c>
      <c r="H884" s="6">
        <f t="shared" si="1"/>
        <v>0.0008509172298</v>
      </c>
      <c r="J884" s="1">
        <v>882.0</v>
      </c>
      <c r="K884" s="8" t="s">
        <v>320</v>
      </c>
    </row>
    <row r="885" ht="15.75" customHeight="1">
      <c r="A885" s="5">
        <v>43287.0</v>
      </c>
      <c r="B885" s="1">
        <v>81.959999</v>
      </c>
      <c r="C885" s="1">
        <v>82.699997</v>
      </c>
      <c r="D885" s="1">
        <v>81.660004</v>
      </c>
      <c r="E885" s="1">
        <v>82.330002</v>
      </c>
      <c r="F885" s="1">
        <v>69.094032</v>
      </c>
      <c r="G885" s="1">
        <v>7637100.0</v>
      </c>
      <c r="H885" s="6">
        <f t="shared" si="1"/>
        <v>0.0002432778054</v>
      </c>
      <c r="J885" s="1">
        <v>883.0</v>
      </c>
      <c r="K885" s="8" t="s">
        <v>321</v>
      </c>
    </row>
    <row r="886" ht="15.75" customHeight="1">
      <c r="A886" s="5">
        <v>43290.0</v>
      </c>
      <c r="B886" s="1">
        <v>82.809998</v>
      </c>
      <c r="C886" s="1">
        <v>83.129997</v>
      </c>
      <c r="D886" s="1">
        <v>82.559998</v>
      </c>
      <c r="E886" s="1">
        <v>82.900002</v>
      </c>
      <c r="F886" s="1">
        <v>69.572372</v>
      </c>
      <c r="G886" s="1">
        <v>7158600.0</v>
      </c>
      <c r="H886" s="6">
        <f t="shared" si="1"/>
        <v>0.00689917505</v>
      </c>
      <c r="J886" s="1">
        <v>884.0</v>
      </c>
      <c r="K886" s="8" t="s">
        <v>321</v>
      </c>
    </row>
    <row r="887" ht="15.75" customHeight="1">
      <c r="A887" s="5">
        <v>43291.0</v>
      </c>
      <c r="B887" s="1">
        <v>83.699997</v>
      </c>
      <c r="C887" s="1">
        <v>84.120003</v>
      </c>
      <c r="D887" s="1">
        <v>83.510002</v>
      </c>
      <c r="E887" s="1">
        <v>83.660004</v>
      </c>
      <c r="F887" s="1">
        <v>70.210205</v>
      </c>
      <c r="G887" s="1">
        <v>8806200.0</v>
      </c>
      <c r="H887" s="6">
        <f t="shared" si="1"/>
        <v>0.009126136327</v>
      </c>
      <c r="J887" s="1">
        <v>885.0</v>
      </c>
      <c r="K887" s="8" t="s">
        <v>321</v>
      </c>
    </row>
    <row r="888" ht="15.75" customHeight="1">
      <c r="A888" s="5">
        <v>43292.0</v>
      </c>
      <c r="B888" s="1">
        <v>83.029999</v>
      </c>
      <c r="C888" s="1">
        <v>83.529999</v>
      </c>
      <c r="D888" s="1">
        <v>82.029999</v>
      </c>
      <c r="E888" s="1">
        <v>82.589996</v>
      </c>
      <c r="F888" s="1">
        <v>69.312202</v>
      </c>
      <c r="G888" s="1">
        <v>1.04053E7</v>
      </c>
      <c r="H888" s="6">
        <f t="shared" si="1"/>
        <v>-0.0128727051</v>
      </c>
      <c r="J888" s="1">
        <v>886.0</v>
      </c>
      <c r="K888" s="8" t="s">
        <v>321</v>
      </c>
    </row>
    <row r="889" ht="15.75" customHeight="1">
      <c r="A889" s="5">
        <v>43293.0</v>
      </c>
      <c r="B889" s="1">
        <v>83.010002</v>
      </c>
      <c r="C889" s="1">
        <v>83.239998</v>
      </c>
      <c r="D889" s="1">
        <v>82.309998</v>
      </c>
      <c r="E889" s="1">
        <v>82.690002</v>
      </c>
      <c r="F889" s="1">
        <v>69.396133</v>
      </c>
      <c r="G889" s="1">
        <v>9762200.0</v>
      </c>
      <c r="H889" s="6">
        <f t="shared" si="1"/>
        <v>0.001210179767</v>
      </c>
      <c r="J889" s="1">
        <v>887.0</v>
      </c>
      <c r="K889" s="8" t="s">
        <v>321</v>
      </c>
    </row>
    <row r="890" ht="15.75" customHeight="1">
      <c r="A890" s="5">
        <v>43294.0</v>
      </c>
      <c r="B890" s="1">
        <v>82.68</v>
      </c>
      <c r="C890" s="1">
        <v>83.75</v>
      </c>
      <c r="D890" s="1">
        <v>82.559998</v>
      </c>
      <c r="E890" s="1">
        <v>83.309998</v>
      </c>
      <c r="F890" s="1">
        <v>69.916458</v>
      </c>
      <c r="G890" s="1">
        <v>8720000.0</v>
      </c>
      <c r="H890" s="6">
        <f t="shared" si="1"/>
        <v>0.00746992667</v>
      </c>
      <c r="J890" s="1">
        <v>888.0</v>
      </c>
      <c r="K890" s="8" t="s">
        <v>321</v>
      </c>
    </row>
    <row r="891" ht="15.75" customHeight="1">
      <c r="A891" s="5">
        <v>43297.0</v>
      </c>
      <c r="B891" s="1">
        <v>82.519997</v>
      </c>
      <c r="C891" s="1">
        <v>82.790001</v>
      </c>
      <c r="D891" s="1">
        <v>82.0</v>
      </c>
      <c r="E891" s="1">
        <v>82.489998</v>
      </c>
      <c r="F891" s="1">
        <v>69.228294</v>
      </c>
      <c r="G891" s="1">
        <v>8306900.0</v>
      </c>
      <c r="H891" s="6">
        <f t="shared" si="1"/>
        <v>-0.009891420279</v>
      </c>
      <c r="J891" s="1">
        <v>889.0</v>
      </c>
      <c r="K891" s="8" t="s">
        <v>321</v>
      </c>
    </row>
    <row r="892" ht="15.75" customHeight="1">
      <c r="A892" s="5">
        <v>43298.0</v>
      </c>
      <c r="B892" s="1">
        <v>82.260002</v>
      </c>
      <c r="C892" s="1">
        <v>82.75</v>
      </c>
      <c r="D892" s="1">
        <v>82.040001</v>
      </c>
      <c r="E892" s="1">
        <v>82.309998</v>
      </c>
      <c r="F892" s="1">
        <v>69.077225</v>
      </c>
      <c r="G892" s="1">
        <v>7373300.0</v>
      </c>
      <c r="H892" s="6">
        <f t="shared" si="1"/>
        <v>-0.002184570235</v>
      </c>
      <c r="J892" s="1">
        <v>890.0</v>
      </c>
      <c r="K892" s="8" t="s">
        <v>321</v>
      </c>
    </row>
    <row r="893" ht="15.75" customHeight="1">
      <c r="A893" s="5">
        <v>43299.0</v>
      </c>
      <c r="B893" s="1">
        <v>81.800003</v>
      </c>
      <c r="C893" s="1">
        <v>82.32</v>
      </c>
      <c r="D893" s="1">
        <v>81.489998</v>
      </c>
      <c r="E893" s="1">
        <v>82.220001</v>
      </c>
      <c r="F893" s="1">
        <v>69.001694</v>
      </c>
      <c r="G893" s="1">
        <v>8711900.0</v>
      </c>
      <c r="H893" s="6">
        <f t="shared" si="1"/>
        <v>-0.001094026635</v>
      </c>
      <c r="J893" s="1">
        <v>891.0</v>
      </c>
      <c r="K893" s="8" t="s">
        <v>321</v>
      </c>
    </row>
    <row r="894" ht="15.75" customHeight="1">
      <c r="A894" s="5">
        <v>43300.0</v>
      </c>
      <c r="B894" s="1">
        <v>82.199997</v>
      </c>
      <c r="C894" s="1">
        <v>82.620003</v>
      </c>
      <c r="D894" s="1">
        <v>81.720001</v>
      </c>
      <c r="E894" s="1">
        <v>82.010002</v>
      </c>
      <c r="F894" s="1">
        <v>68.825455</v>
      </c>
      <c r="G894" s="1">
        <v>8659100.0</v>
      </c>
      <c r="H894" s="6">
        <f t="shared" si="1"/>
        <v>-0.002557393044</v>
      </c>
      <c r="J894" s="1">
        <v>892.0</v>
      </c>
      <c r="K894" s="8" t="s">
        <v>322</v>
      </c>
    </row>
    <row r="895" ht="15.75" customHeight="1">
      <c r="A895" s="5">
        <v>43301.0</v>
      </c>
      <c r="B895" s="1">
        <v>81.720001</v>
      </c>
      <c r="C895" s="1">
        <v>81.93</v>
      </c>
      <c r="D895" s="1">
        <v>81.25</v>
      </c>
      <c r="E895" s="1">
        <v>81.400002</v>
      </c>
      <c r="F895" s="1">
        <v>68.313538</v>
      </c>
      <c r="G895" s="1">
        <v>9196300.0</v>
      </c>
      <c r="H895" s="6">
        <f t="shared" si="1"/>
        <v>-0.007465701279</v>
      </c>
      <c r="J895" s="1">
        <v>893.0</v>
      </c>
      <c r="K895" s="8" t="s">
        <v>322</v>
      </c>
    </row>
    <row r="896" ht="15.75" customHeight="1">
      <c r="A896" s="5">
        <v>43304.0</v>
      </c>
      <c r="B896" s="1">
        <v>81.949997</v>
      </c>
      <c r="C896" s="1">
        <v>82.0</v>
      </c>
      <c r="D896" s="1">
        <v>81.18</v>
      </c>
      <c r="E896" s="1">
        <v>81.400002</v>
      </c>
      <c r="F896" s="1">
        <v>68.313538</v>
      </c>
      <c r="G896" s="1">
        <v>8425900.0</v>
      </c>
      <c r="H896" s="6">
        <f t="shared" si="1"/>
        <v>0</v>
      </c>
      <c r="J896" s="1">
        <v>894.0</v>
      </c>
      <c r="K896" s="8" t="s">
        <v>322</v>
      </c>
    </row>
    <row r="897" ht="15.75" customHeight="1">
      <c r="A897" s="5">
        <v>43305.0</v>
      </c>
      <c r="B897" s="1">
        <v>81.519997</v>
      </c>
      <c r="C897" s="1">
        <v>83.019997</v>
      </c>
      <c r="D897" s="1">
        <v>81.480003</v>
      </c>
      <c r="E897" s="1">
        <v>83.010002</v>
      </c>
      <c r="F897" s="1">
        <v>69.664703</v>
      </c>
      <c r="G897" s="1">
        <v>1.1121E7</v>
      </c>
      <c r="H897" s="6">
        <f t="shared" si="1"/>
        <v>0.0195858156</v>
      </c>
      <c r="J897" s="1">
        <v>895.0</v>
      </c>
      <c r="K897" s="8" t="s">
        <v>322</v>
      </c>
    </row>
    <row r="898" ht="15.75" customHeight="1">
      <c r="A898" s="5">
        <v>43306.0</v>
      </c>
      <c r="B898" s="1">
        <v>83.010002</v>
      </c>
      <c r="C898" s="1">
        <v>83.739998</v>
      </c>
      <c r="D898" s="1">
        <v>82.510002</v>
      </c>
      <c r="E898" s="1">
        <v>83.589996</v>
      </c>
      <c r="F898" s="1">
        <v>70.151459</v>
      </c>
      <c r="G898" s="1">
        <v>9523600.0</v>
      </c>
      <c r="H898" s="6">
        <f t="shared" si="1"/>
        <v>0.006962828325</v>
      </c>
      <c r="J898" s="1">
        <v>896.0</v>
      </c>
      <c r="K898" s="8" t="s">
        <v>322</v>
      </c>
    </row>
    <row r="899" ht="15.75" customHeight="1">
      <c r="A899" s="5">
        <v>43307.0</v>
      </c>
      <c r="B899" s="1">
        <v>83.830002</v>
      </c>
      <c r="C899" s="1">
        <v>84.400002</v>
      </c>
      <c r="D899" s="1">
        <v>83.370003</v>
      </c>
      <c r="E899" s="1">
        <v>84.239998</v>
      </c>
      <c r="F899" s="1">
        <v>70.696945</v>
      </c>
      <c r="G899" s="1">
        <v>1.32101E7</v>
      </c>
      <c r="H899" s="6">
        <f t="shared" si="1"/>
        <v>0.007745756598</v>
      </c>
      <c r="J899" s="1">
        <v>897.0</v>
      </c>
      <c r="K899" s="8" t="s">
        <v>322</v>
      </c>
    </row>
    <row r="900" ht="15.75" customHeight="1">
      <c r="A900" s="5">
        <v>43308.0</v>
      </c>
      <c r="B900" s="1">
        <v>80.970001</v>
      </c>
      <c r="C900" s="1">
        <v>82.379997</v>
      </c>
      <c r="D900" s="1">
        <v>80.809998</v>
      </c>
      <c r="E900" s="1">
        <v>81.919998</v>
      </c>
      <c r="F900" s="1">
        <v>68.749924</v>
      </c>
      <c r="G900" s="1">
        <v>1.82208E7</v>
      </c>
      <c r="H900" s="6">
        <f t="shared" si="1"/>
        <v>-0.02792673013</v>
      </c>
      <c r="J900" s="1">
        <v>898.0</v>
      </c>
      <c r="K900" s="8" t="s">
        <v>322</v>
      </c>
    </row>
    <row r="901" ht="15.75" customHeight="1">
      <c r="A901" s="5">
        <v>43311.0</v>
      </c>
      <c r="B901" s="1">
        <v>82.129997</v>
      </c>
      <c r="C901" s="1">
        <v>82.129997</v>
      </c>
      <c r="D901" s="1">
        <v>80.709999</v>
      </c>
      <c r="E901" s="1">
        <v>81.739998</v>
      </c>
      <c r="F901" s="1">
        <v>68.598877</v>
      </c>
      <c r="G901" s="1">
        <v>1.12828E7</v>
      </c>
      <c r="H901" s="6">
        <f t="shared" si="1"/>
        <v>-0.002199466756</v>
      </c>
      <c r="J901" s="1">
        <v>899.0</v>
      </c>
      <c r="K901" s="8" t="s">
        <v>322</v>
      </c>
    </row>
    <row r="902" ht="15.75" customHeight="1">
      <c r="A902" s="5">
        <v>43312.0</v>
      </c>
      <c r="B902" s="1">
        <v>81.639999</v>
      </c>
      <c r="C902" s="1">
        <v>82.150002</v>
      </c>
      <c r="D902" s="1">
        <v>81.440002</v>
      </c>
      <c r="E902" s="1">
        <v>81.510002</v>
      </c>
      <c r="F902" s="1">
        <v>68.405838</v>
      </c>
      <c r="G902" s="1">
        <v>1.17168E7</v>
      </c>
      <c r="H902" s="6">
        <f t="shared" si="1"/>
        <v>-0.002817992472</v>
      </c>
      <c r="J902" s="1">
        <v>900.0</v>
      </c>
      <c r="K902" s="8" t="s">
        <v>323</v>
      </c>
    </row>
    <row r="903" ht="15.75" customHeight="1">
      <c r="A903" s="5">
        <v>43313.0</v>
      </c>
      <c r="B903" s="1">
        <v>80.889999</v>
      </c>
      <c r="C903" s="1">
        <v>80.93</v>
      </c>
      <c r="D903" s="1">
        <v>80.220001</v>
      </c>
      <c r="E903" s="1">
        <v>80.389999</v>
      </c>
      <c r="F903" s="1">
        <v>67.465897</v>
      </c>
      <c r="G903" s="1">
        <v>8936300.0</v>
      </c>
      <c r="H903" s="6">
        <f t="shared" si="1"/>
        <v>-0.01383593129</v>
      </c>
      <c r="J903" s="1">
        <v>901.0</v>
      </c>
      <c r="K903" s="8" t="s">
        <v>323</v>
      </c>
    </row>
    <row r="904" ht="15.75" customHeight="1">
      <c r="A904" s="5">
        <v>43314.0</v>
      </c>
      <c r="B904" s="1">
        <v>79.889999</v>
      </c>
      <c r="C904" s="1">
        <v>80.260002</v>
      </c>
      <c r="D904" s="1">
        <v>79.449997</v>
      </c>
      <c r="E904" s="1">
        <v>79.910004</v>
      </c>
      <c r="F904" s="1">
        <v>67.063072</v>
      </c>
      <c r="G904" s="1">
        <v>8364300.0</v>
      </c>
      <c r="H904" s="6">
        <f t="shared" si="1"/>
        <v>-0.005988690866</v>
      </c>
      <c r="J904" s="1">
        <v>902.0</v>
      </c>
      <c r="K904" s="8" t="s">
        <v>323</v>
      </c>
    </row>
    <row r="905" ht="15.75" customHeight="1">
      <c r="A905" s="5">
        <v>43315.0</v>
      </c>
      <c r="B905" s="1">
        <v>79.970001</v>
      </c>
      <c r="C905" s="1">
        <v>80.300003</v>
      </c>
      <c r="D905" s="1">
        <v>79.629997</v>
      </c>
      <c r="E905" s="1">
        <v>80.199997</v>
      </c>
      <c r="F905" s="1">
        <v>67.306442</v>
      </c>
      <c r="G905" s="1">
        <v>7811100.0</v>
      </c>
      <c r="H905" s="6">
        <f t="shared" si="1"/>
        <v>0.003622403012</v>
      </c>
      <c r="J905" s="1">
        <v>903.0</v>
      </c>
      <c r="K905" s="8" t="s">
        <v>324</v>
      </c>
    </row>
    <row r="906" ht="15.75" customHeight="1">
      <c r="A906" s="5">
        <v>43318.0</v>
      </c>
      <c r="B906" s="1">
        <v>80.25</v>
      </c>
      <c r="C906" s="1">
        <v>80.43</v>
      </c>
      <c r="D906" s="1">
        <v>79.739998</v>
      </c>
      <c r="E906" s="1">
        <v>80.18</v>
      </c>
      <c r="F906" s="1">
        <v>67.289658</v>
      </c>
      <c r="G906" s="1">
        <v>1.00418E7</v>
      </c>
      <c r="H906" s="6">
        <f t="shared" si="1"/>
        <v>-0.0002493980151</v>
      </c>
      <c r="J906" s="1">
        <v>904.0</v>
      </c>
      <c r="K906" s="8" t="s">
        <v>324</v>
      </c>
    </row>
    <row r="907" ht="15.75" customHeight="1">
      <c r="A907" s="5">
        <v>43319.0</v>
      </c>
      <c r="B907" s="1">
        <v>80.910004</v>
      </c>
      <c r="C907" s="1">
        <v>81.589996</v>
      </c>
      <c r="D907" s="1">
        <v>80.309998</v>
      </c>
      <c r="E907" s="1">
        <v>81.269997</v>
      </c>
      <c r="F907" s="1">
        <v>68.204422</v>
      </c>
      <c r="G907" s="1">
        <v>1.06981E7</v>
      </c>
      <c r="H907" s="6">
        <f t="shared" si="1"/>
        <v>0.01350284675</v>
      </c>
      <c r="J907" s="1">
        <v>905.0</v>
      </c>
      <c r="K907" s="8" t="s">
        <v>324</v>
      </c>
    </row>
    <row r="908" ht="15.75" customHeight="1">
      <c r="A908" s="5">
        <v>43320.0</v>
      </c>
      <c r="B908" s="1">
        <v>81.019997</v>
      </c>
      <c r="C908" s="1">
        <v>81.230003</v>
      </c>
      <c r="D908" s="1">
        <v>80.349998</v>
      </c>
      <c r="E908" s="1">
        <v>80.730003</v>
      </c>
      <c r="F908" s="1">
        <v>67.751244</v>
      </c>
      <c r="G908" s="1">
        <v>7275000.0</v>
      </c>
      <c r="H908" s="6">
        <f t="shared" si="1"/>
        <v>-0.006666580242</v>
      </c>
      <c r="J908" s="1">
        <v>906.0</v>
      </c>
      <c r="K908" s="8" t="s">
        <v>324</v>
      </c>
    </row>
    <row r="909" ht="15.75" customHeight="1">
      <c r="A909" s="5">
        <v>43321.0</v>
      </c>
      <c r="B909" s="1">
        <v>80.730003</v>
      </c>
      <c r="C909" s="1">
        <v>80.910004</v>
      </c>
      <c r="D909" s="1">
        <v>80.110001</v>
      </c>
      <c r="E909" s="1">
        <v>80.32</v>
      </c>
      <c r="F909" s="1">
        <v>67.407143</v>
      </c>
      <c r="G909" s="1">
        <v>9828500.0</v>
      </c>
      <c r="H909" s="6">
        <f t="shared" si="1"/>
        <v>-0.005091829684</v>
      </c>
      <c r="J909" s="1">
        <v>907.0</v>
      </c>
      <c r="K909" s="8" t="s">
        <v>325</v>
      </c>
    </row>
    <row r="910" ht="15.75" customHeight="1">
      <c r="A910" s="5">
        <v>43322.0</v>
      </c>
      <c r="B910" s="1">
        <v>79.510002</v>
      </c>
      <c r="C910" s="1">
        <v>79.519997</v>
      </c>
      <c r="D910" s="1">
        <v>78.860001</v>
      </c>
      <c r="E910" s="1">
        <v>79.419998</v>
      </c>
      <c r="F910" s="1">
        <v>67.33934</v>
      </c>
      <c r="G910" s="1">
        <v>1.29543E7</v>
      </c>
      <c r="H910" s="6">
        <f t="shared" si="1"/>
        <v>-0.001006378856</v>
      </c>
      <c r="J910" s="1">
        <v>908.0</v>
      </c>
      <c r="K910" s="8" t="s">
        <v>325</v>
      </c>
    </row>
    <row r="911" ht="15.75" customHeight="1">
      <c r="A911" s="5">
        <v>43325.0</v>
      </c>
      <c r="B911" s="1">
        <v>79.449997</v>
      </c>
      <c r="C911" s="1">
        <v>79.75</v>
      </c>
      <c r="D911" s="1">
        <v>78.43</v>
      </c>
      <c r="E911" s="1">
        <v>78.559998</v>
      </c>
      <c r="F911" s="1">
        <v>66.610138</v>
      </c>
      <c r="G911" s="1">
        <v>1.03085E7</v>
      </c>
      <c r="H911" s="6">
        <f t="shared" si="1"/>
        <v>-0.01088782449</v>
      </c>
      <c r="J911" s="1">
        <v>909.0</v>
      </c>
      <c r="K911" s="8" t="s">
        <v>326</v>
      </c>
    </row>
    <row r="912" ht="15.75" customHeight="1">
      <c r="A912" s="5">
        <v>43326.0</v>
      </c>
      <c r="B912" s="1">
        <v>78.989998</v>
      </c>
      <c r="C912" s="1">
        <v>79.07</v>
      </c>
      <c r="D912" s="1">
        <v>78.080002</v>
      </c>
      <c r="E912" s="1">
        <v>78.309998</v>
      </c>
      <c r="F912" s="1">
        <v>66.398163</v>
      </c>
      <c r="G912" s="1">
        <v>8005900.0</v>
      </c>
      <c r="H912" s="6">
        <f t="shared" si="1"/>
        <v>-0.003187397747</v>
      </c>
      <c r="J912" s="1">
        <v>910.0</v>
      </c>
      <c r="K912" s="8" t="s">
        <v>326</v>
      </c>
    </row>
    <row r="913" ht="15.75" customHeight="1">
      <c r="A913" s="5">
        <v>43327.0</v>
      </c>
      <c r="B913" s="1">
        <v>77.779999</v>
      </c>
      <c r="C913" s="1">
        <v>77.900002</v>
      </c>
      <c r="D913" s="1">
        <v>76.510002</v>
      </c>
      <c r="E913" s="1">
        <v>76.940002</v>
      </c>
      <c r="F913" s="1">
        <v>65.236549</v>
      </c>
      <c r="G913" s="1">
        <v>1.63078E7</v>
      </c>
      <c r="H913" s="6">
        <f t="shared" si="1"/>
        <v>-0.01764951108</v>
      </c>
      <c r="J913" s="1">
        <v>911.0</v>
      </c>
      <c r="K913" s="8" t="s">
        <v>326</v>
      </c>
    </row>
    <row r="914" ht="15.75" customHeight="1">
      <c r="A914" s="5">
        <v>43328.0</v>
      </c>
      <c r="B914" s="1">
        <v>77.279999</v>
      </c>
      <c r="C914" s="1">
        <v>78.099998</v>
      </c>
      <c r="D914" s="1">
        <v>77.199997</v>
      </c>
      <c r="E914" s="1">
        <v>78.0</v>
      </c>
      <c r="F914" s="1">
        <v>66.135323</v>
      </c>
      <c r="G914" s="1">
        <v>1.15199E7</v>
      </c>
      <c r="H914" s="6">
        <f t="shared" si="1"/>
        <v>0.01368311206</v>
      </c>
      <c r="J914" s="1">
        <v>912.0</v>
      </c>
      <c r="K914" s="8" t="s">
        <v>326</v>
      </c>
    </row>
    <row r="915" ht="15.75" customHeight="1">
      <c r="A915" s="5">
        <v>43329.0</v>
      </c>
      <c r="B915" s="1">
        <v>78.339996</v>
      </c>
      <c r="C915" s="1">
        <v>78.489998</v>
      </c>
      <c r="D915" s="1">
        <v>77.800003</v>
      </c>
      <c r="E915" s="1">
        <v>78.260002</v>
      </c>
      <c r="F915" s="1">
        <v>66.355766</v>
      </c>
      <c r="G915" s="1">
        <v>1.01784E7</v>
      </c>
      <c r="H915" s="6">
        <f t="shared" si="1"/>
        <v>0.003327668375</v>
      </c>
      <c r="J915" s="1">
        <v>913.0</v>
      </c>
      <c r="K915" s="8" t="s">
        <v>327</v>
      </c>
    </row>
    <row r="916" ht="15.75" customHeight="1">
      <c r="A916" s="5">
        <v>43332.0</v>
      </c>
      <c r="B916" s="1">
        <v>78.260002</v>
      </c>
      <c r="C916" s="1">
        <v>79.0</v>
      </c>
      <c r="D916" s="1">
        <v>78.169998</v>
      </c>
      <c r="E916" s="1">
        <v>78.809998</v>
      </c>
      <c r="F916" s="1">
        <v>66.822121</v>
      </c>
      <c r="G916" s="1">
        <v>8152100.0</v>
      </c>
      <c r="H916" s="6">
        <f t="shared" si="1"/>
        <v>0.007003518628</v>
      </c>
      <c r="J916" s="1">
        <v>914.0</v>
      </c>
      <c r="K916" s="8" t="s">
        <v>327</v>
      </c>
    </row>
    <row r="917" ht="15.75" customHeight="1">
      <c r="A917" s="5">
        <v>43333.0</v>
      </c>
      <c r="B917" s="1">
        <v>79.050003</v>
      </c>
      <c r="C917" s="1">
        <v>79.580002</v>
      </c>
      <c r="D917" s="1">
        <v>78.669998</v>
      </c>
      <c r="E917" s="1">
        <v>78.830002</v>
      </c>
      <c r="F917" s="1">
        <v>66.839081</v>
      </c>
      <c r="G917" s="1">
        <v>9192200.0</v>
      </c>
      <c r="H917" s="6">
        <f t="shared" si="1"/>
        <v>0.0002537759625</v>
      </c>
      <c r="J917" s="1">
        <v>915.0</v>
      </c>
      <c r="K917" s="8" t="s">
        <v>327</v>
      </c>
    </row>
    <row r="918" ht="15.75" customHeight="1">
      <c r="A918" s="5">
        <v>43334.0</v>
      </c>
      <c r="B918" s="1">
        <v>79.110001</v>
      </c>
      <c r="C918" s="1">
        <v>80.050003</v>
      </c>
      <c r="D918" s="1">
        <v>79.019997</v>
      </c>
      <c r="E918" s="1">
        <v>79.959999</v>
      </c>
      <c r="F918" s="1">
        <v>67.79718</v>
      </c>
      <c r="G918" s="1">
        <v>1.00982E7</v>
      </c>
      <c r="H918" s="6">
        <f t="shared" si="1"/>
        <v>0.01423264678</v>
      </c>
      <c r="J918" s="1">
        <v>916.0</v>
      </c>
      <c r="K918" s="8" t="s">
        <v>327</v>
      </c>
    </row>
    <row r="919" ht="15.75" customHeight="1">
      <c r="A919" s="5">
        <v>43335.0</v>
      </c>
      <c r="B919" s="1">
        <v>79.559998</v>
      </c>
      <c r="C919" s="1">
        <v>79.629997</v>
      </c>
      <c r="D919" s="1">
        <v>78.900002</v>
      </c>
      <c r="E919" s="1">
        <v>79.080002</v>
      </c>
      <c r="F919" s="1">
        <v>67.051033</v>
      </c>
      <c r="G919" s="1">
        <v>7203900.0</v>
      </c>
      <c r="H919" s="6">
        <f t="shared" si="1"/>
        <v>-0.01106658514</v>
      </c>
      <c r="J919" s="1">
        <v>917.0</v>
      </c>
      <c r="K919" s="8" t="s">
        <v>327</v>
      </c>
    </row>
    <row r="920" ht="15.75" customHeight="1">
      <c r="A920" s="5">
        <v>43336.0</v>
      </c>
      <c r="B920" s="1">
        <v>79.519997</v>
      </c>
      <c r="C920" s="1">
        <v>80.050003</v>
      </c>
      <c r="D920" s="1">
        <v>79.419998</v>
      </c>
      <c r="E920" s="1">
        <v>79.620003</v>
      </c>
      <c r="F920" s="1">
        <v>67.508888</v>
      </c>
      <c r="G920" s="1">
        <v>6545200.0</v>
      </c>
      <c r="H920" s="6">
        <f t="shared" si="1"/>
        <v>0.006805247262</v>
      </c>
      <c r="J920" s="1">
        <v>918.0</v>
      </c>
      <c r="K920" s="8" t="s">
        <v>327</v>
      </c>
    </row>
    <row r="921" ht="15.75" customHeight="1">
      <c r="A921" s="5">
        <v>43339.0</v>
      </c>
      <c r="B921" s="1">
        <v>79.910004</v>
      </c>
      <c r="C921" s="1">
        <v>80.470001</v>
      </c>
      <c r="D921" s="1">
        <v>79.860001</v>
      </c>
      <c r="E921" s="1">
        <v>80.400002</v>
      </c>
      <c r="F921" s="1">
        <v>68.17025</v>
      </c>
      <c r="G921" s="1">
        <v>6671900.0</v>
      </c>
      <c r="H921" s="6">
        <f t="shared" si="1"/>
        <v>0.009748989386</v>
      </c>
      <c r="J921" s="1">
        <v>919.0</v>
      </c>
      <c r="K921" s="8" t="s">
        <v>327</v>
      </c>
    </row>
    <row r="922" ht="15.75" customHeight="1">
      <c r="A922" s="5">
        <v>43340.0</v>
      </c>
      <c r="B922" s="1">
        <v>80.580002</v>
      </c>
      <c r="C922" s="1">
        <v>80.82</v>
      </c>
      <c r="D922" s="1">
        <v>80.199997</v>
      </c>
      <c r="E922" s="1">
        <v>80.279999</v>
      </c>
      <c r="F922" s="1">
        <v>68.068512</v>
      </c>
      <c r="G922" s="1">
        <v>8823400.0</v>
      </c>
      <c r="H922" s="6">
        <f t="shared" si="1"/>
        <v>-0.0014935253</v>
      </c>
      <c r="J922" s="1">
        <v>920.0</v>
      </c>
      <c r="K922" s="8" t="s">
        <v>327</v>
      </c>
    </row>
    <row r="923" ht="15.75" customHeight="1">
      <c r="A923" s="5">
        <v>43341.0</v>
      </c>
      <c r="B923" s="1">
        <v>80.440002</v>
      </c>
      <c r="C923" s="1">
        <v>81.040001</v>
      </c>
      <c r="D923" s="1">
        <v>80.099998</v>
      </c>
      <c r="E923" s="1">
        <v>80.860001</v>
      </c>
      <c r="F923" s="1">
        <v>68.56028</v>
      </c>
      <c r="G923" s="1">
        <v>8004800.0</v>
      </c>
      <c r="H923" s="6">
        <f t="shared" si="1"/>
        <v>0.007198630924</v>
      </c>
      <c r="J923" s="1">
        <v>921.0</v>
      </c>
      <c r="K923" s="8" t="s">
        <v>327</v>
      </c>
    </row>
    <row r="924" ht="15.75" customHeight="1">
      <c r="A924" s="5">
        <v>43342.0</v>
      </c>
      <c r="B924" s="1">
        <v>80.449997</v>
      </c>
      <c r="C924" s="1">
        <v>80.779999</v>
      </c>
      <c r="D924" s="1">
        <v>80.120003</v>
      </c>
      <c r="E924" s="1">
        <v>80.510002</v>
      </c>
      <c r="F924" s="1">
        <v>68.263527</v>
      </c>
      <c r="G924" s="1">
        <v>7450900.0</v>
      </c>
      <c r="H924" s="6">
        <f t="shared" si="1"/>
        <v>-0.004337746067</v>
      </c>
      <c r="J924" s="1">
        <v>922.0</v>
      </c>
      <c r="K924" s="8" t="s">
        <v>327</v>
      </c>
    </row>
    <row r="925" ht="15.75" customHeight="1">
      <c r="A925" s="5">
        <v>43343.0</v>
      </c>
      <c r="B925" s="1">
        <v>80.239998</v>
      </c>
      <c r="C925" s="1">
        <v>80.459999</v>
      </c>
      <c r="D925" s="1">
        <v>79.769997</v>
      </c>
      <c r="E925" s="1">
        <v>80.169998</v>
      </c>
      <c r="F925" s="1">
        <v>67.97525</v>
      </c>
      <c r="G925" s="1">
        <v>1.07E7</v>
      </c>
      <c r="H925" s="6">
        <f t="shared" si="1"/>
        <v>-0.004231943894</v>
      </c>
      <c r="J925" s="1">
        <v>923.0</v>
      </c>
      <c r="K925" s="8" t="s">
        <v>327</v>
      </c>
    </row>
    <row r="926" ht="15.75" customHeight="1">
      <c r="A926" s="5">
        <v>43347.0</v>
      </c>
      <c r="B926" s="1">
        <v>80.410004</v>
      </c>
      <c r="C926" s="1">
        <v>80.690002</v>
      </c>
      <c r="D926" s="1">
        <v>79.809998</v>
      </c>
      <c r="E926" s="1">
        <v>80.290001</v>
      </c>
      <c r="F926" s="1">
        <v>68.076988</v>
      </c>
      <c r="G926" s="1">
        <v>8855000.0</v>
      </c>
      <c r="H926" s="6">
        <f t="shared" si="1"/>
        <v>0.001495572884</v>
      </c>
      <c r="J926" s="1">
        <v>924.0</v>
      </c>
      <c r="K926" s="8" t="s">
        <v>328</v>
      </c>
    </row>
    <row r="927" ht="15.75" customHeight="1">
      <c r="A927" s="5">
        <v>43348.0</v>
      </c>
      <c r="B927" s="1">
        <v>79.900002</v>
      </c>
      <c r="C927" s="1">
        <v>81.43</v>
      </c>
      <c r="D927" s="1">
        <v>79.599998</v>
      </c>
      <c r="E927" s="1">
        <v>81.360001</v>
      </c>
      <c r="F927" s="1">
        <v>68.98423</v>
      </c>
      <c r="G927" s="1">
        <v>1.38784E7</v>
      </c>
      <c r="H927" s="6">
        <f t="shared" si="1"/>
        <v>0.01323868653</v>
      </c>
      <c r="J927" s="1">
        <v>925.0</v>
      </c>
      <c r="K927" s="8" t="s">
        <v>328</v>
      </c>
    </row>
    <row r="928" ht="15.75" customHeight="1">
      <c r="A928" s="5">
        <v>43349.0</v>
      </c>
      <c r="B928" s="1">
        <v>81.110001</v>
      </c>
      <c r="C928" s="1">
        <v>81.639999</v>
      </c>
      <c r="D928" s="1">
        <v>80.339996</v>
      </c>
      <c r="E928" s="1">
        <v>80.459999</v>
      </c>
      <c r="F928" s="1">
        <v>68.22113</v>
      </c>
      <c r="G928" s="1">
        <v>1.33206E7</v>
      </c>
      <c r="H928" s="6">
        <f t="shared" si="1"/>
        <v>-0.01112358684</v>
      </c>
      <c r="J928" s="1">
        <v>926.0</v>
      </c>
      <c r="K928" s="8" t="s">
        <v>328</v>
      </c>
    </row>
    <row r="929" ht="15.75" customHeight="1">
      <c r="A929" s="5">
        <v>43350.0</v>
      </c>
      <c r="B929" s="1">
        <v>80.150002</v>
      </c>
      <c r="C929" s="1">
        <v>81.93</v>
      </c>
      <c r="D929" s="1">
        <v>79.82</v>
      </c>
      <c r="E929" s="1">
        <v>81.830002</v>
      </c>
      <c r="F929" s="1">
        <v>69.382736</v>
      </c>
      <c r="G929" s="1">
        <v>1.64178E7</v>
      </c>
      <c r="H929" s="6">
        <f t="shared" si="1"/>
        <v>0.01688373485</v>
      </c>
      <c r="J929" s="1">
        <v>927.0</v>
      </c>
      <c r="K929" s="8" t="s">
        <v>328</v>
      </c>
    </row>
    <row r="930" ht="15.75" customHeight="1">
      <c r="A930" s="5">
        <v>43353.0</v>
      </c>
      <c r="B930" s="1">
        <v>82.239998</v>
      </c>
      <c r="C930" s="1">
        <v>82.739998</v>
      </c>
      <c r="D930" s="1">
        <v>81.660004</v>
      </c>
      <c r="E930" s="1">
        <v>81.709999</v>
      </c>
      <c r="F930" s="1">
        <v>69.280998</v>
      </c>
      <c r="G930" s="1">
        <v>1.08179E7</v>
      </c>
      <c r="H930" s="6">
        <f t="shared" si="1"/>
        <v>-0.001467406298</v>
      </c>
      <c r="J930" s="1">
        <v>928.0</v>
      </c>
      <c r="K930" s="8" t="s">
        <v>328</v>
      </c>
    </row>
    <row r="931" ht="15.75" customHeight="1">
      <c r="A931" s="5">
        <v>43354.0</v>
      </c>
      <c r="B931" s="1">
        <v>81.959999</v>
      </c>
      <c r="C931" s="1">
        <v>83.190002</v>
      </c>
      <c r="D931" s="1">
        <v>81.629997</v>
      </c>
      <c r="E931" s="1">
        <v>82.860001</v>
      </c>
      <c r="F931" s="1">
        <v>70.256073</v>
      </c>
      <c r="G931" s="1">
        <v>1.18919E7</v>
      </c>
      <c r="H931" s="6">
        <f t="shared" si="1"/>
        <v>0.01397608341</v>
      </c>
      <c r="J931" s="1">
        <v>929.0</v>
      </c>
      <c r="K931" s="8" t="s">
        <v>328</v>
      </c>
    </row>
    <row r="932" ht="15.75" customHeight="1">
      <c r="A932" s="5">
        <v>43355.0</v>
      </c>
      <c r="B932" s="1">
        <v>83.25</v>
      </c>
      <c r="C932" s="1">
        <v>83.779999</v>
      </c>
      <c r="D932" s="1">
        <v>82.870003</v>
      </c>
      <c r="E932" s="1">
        <v>83.129997</v>
      </c>
      <c r="F932" s="1">
        <v>70.484993</v>
      </c>
      <c r="G932" s="1">
        <v>1.15563E7</v>
      </c>
      <c r="H932" s="6">
        <f t="shared" si="1"/>
        <v>0.003253069035</v>
      </c>
      <c r="J932" s="1">
        <v>930.0</v>
      </c>
      <c r="K932" s="8" t="s">
        <v>328</v>
      </c>
    </row>
    <row r="933" ht="15.75" customHeight="1">
      <c r="A933" s="5">
        <v>43356.0</v>
      </c>
      <c r="B933" s="1">
        <v>83.150002</v>
      </c>
      <c r="C933" s="1">
        <v>83.25</v>
      </c>
      <c r="D933" s="1">
        <v>82.010002</v>
      </c>
      <c r="E933" s="1">
        <v>82.32</v>
      </c>
      <c r="F933" s="1">
        <v>69.798203</v>
      </c>
      <c r="G933" s="1">
        <v>1.11627E7</v>
      </c>
      <c r="H933" s="6">
        <f t="shared" si="1"/>
        <v>-0.00979155746</v>
      </c>
      <c r="J933" s="1">
        <v>931.0</v>
      </c>
      <c r="K933" s="8" t="s">
        <v>328</v>
      </c>
    </row>
    <row r="934" ht="15.75" customHeight="1">
      <c r="A934" s="5">
        <v>43357.0</v>
      </c>
      <c r="B934" s="1">
        <v>82.419998</v>
      </c>
      <c r="C934" s="1">
        <v>83.150002</v>
      </c>
      <c r="D934" s="1">
        <v>82.269997</v>
      </c>
      <c r="E934" s="1">
        <v>82.919998</v>
      </c>
      <c r="F934" s="1">
        <v>70.306938</v>
      </c>
      <c r="G934" s="1">
        <v>9442600.0</v>
      </c>
      <c r="H934" s="6">
        <f t="shared" si="1"/>
        <v>0.007262220819</v>
      </c>
      <c r="J934" s="1">
        <v>932.0</v>
      </c>
      <c r="K934" s="8" t="s">
        <v>329</v>
      </c>
    </row>
    <row r="935" ht="15.75" customHeight="1">
      <c r="A935" s="5">
        <v>43360.0</v>
      </c>
      <c r="B935" s="1">
        <v>83.0</v>
      </c>
      <c r="C935" s="1">
        <v>83.610001</v>
      </c>
      <c r="D935" s="1">
        <v>82.989998</v>
      </c>
      <c r="E935" s="1">
        <v>83.410004</v>
      </c>
      <c r="F935" s="1">
        <v>70.722389</v>
      </c>
      <c r="G935" s="1">
        <v>8403300.0</v>
      </c>
      <c r="H935" s="6">
        <f t="shared" si="1"/>
        <v>0.005891713598</v>
      </c>
      <c r="J935" s="1">
        <v>933.0</v>
      </c>
      <c r="K935" s="8" t="s">
        <v>329</v>
      </c>
    </row>
    <row r="936" ht="15.75" customHeight="1">
      <c r="A936" s="5">
        <v>43361.0</v>
      </c>
      <c r="B936" s="1">
        <v>83.900002</v>
      </c>
      <c r="C936" s="1">
        <v>84.129997</v>
      </c>
      <c r="D936" s="1">
        <v>83.449997</v>
      </c>
      <c r="E936" s="1">
        <v>83.629997</v>
      </c>
      <c r="F936" s="1">
        <v>70.908936</v>
      </c>
      <c r="G936" s="1">
        <v>9219900.0</v>
      </c>
      <c r="H936" s="6">
        <f t="shared" si="1"/>
        <v>0.0026342634</v>
      </c>
      <c r="J936" s="1">
        <v>934.0</v>
      </c>
      <c r="K936" s="8" t="s">
        <v>329</v>
      </c>
    </row>
    <row r="937" ht="15.75" customHeight="1">
      <c r="A937" s="5">
        <v>43362.0</v>
      </c>
      <c r="B937" s="1">
        <v>83.639999</v>
      </c>
      <c r="C937" s="1">
        <v>84.769997</v>
      </c>
      <c r="D937" s="1">
        <v>83.639999</v>
      </c>
      <c r="E937" s="1">
        <v>84.629997</v>
      </c>
      <c r="F937" s="1">
        <v>71.756821</v>
      </c>
      <c r="G937" s="1">
        <v>1.04136E7</v>
      </c>
      <c r="H937" s="6">
        <f t="shared" si="1"/>
        <v>0.01188645406</v>
      </c>
      <c r="J937" s="1">
        <v>935.0</v>
      </c>
      <c r="K937" s="8" t="s">
        <v>330</v>
      </c>
    </row>
    <row r="938" ht="15.75" customHeight="1">
      <c r="A938" s="5">
        <v>43363.0</v>
      </c>
      <c r="B938" s="1">
        <v>84.860001</v>
      </c>
      <c r="C938" s="1">
        <v>85.339996</v>
      </c>
      <c r="D938" s="1">
        <v>84.540001</v>
      </c>
      <c r="E938" s="1">
        <v>84.82</v>
      </c>
      <c r="F938" s="1">
        <v>71.917923</v>
      </c>
      <c r="G938" s="1">
        <v>1.11982E7</v>
      </c>
      <c r="H938" s="6">
        <f t="shared" si="1"/>
        <v>0.002242594113</v>
      </c>
      <c r="J938" s="1">
        <v>936.0</v>
      </c>
      <c r="K938" s="8" t="s">
        <v>330</v>
      </c>
    </row>
    <row r="939" ht="15.75" customHeight="1">
      <c r="A939" s="5">
        <v>43364.0</v>
      </c>
      <c r="B939" s="1">
        <v>85.010002</v>
      </c>
      <c r="C939" s="1">
        <v>85.43</v>
      </c>
      <c r="D939" s="1">
        <v>84.519997</v>
      </c>
      <c r="E939" s="1">
        <v>85.169998</v>
      </c>
      <c r="F939" s="1">
        <v>72.214691</v>
      </c>
      <c r="G939" s="1">
        <v>2.66394E7</v>
      </c>
      <c r="H939" s="6">
        <f t="shared" si="1"/>
        <v>0.004117991219</v>
      </c>
      <c r="J939" s="1">
        <v>937.0</v>
      </c>
      <c r="K939" s="8" t="s">
        <v>330</v>
      </c>
    </row>
    <row r="940" ht="15.75" customHeight="1">
      <c r="A940" s="5">
        <v>43367.0</v>
      </c>
      <c r="B940" s="1">
        <v>85.790001</v>
      </c>
      <c r="C940" s="1">
        <v>87.089996</v>
      </c>
      <c r="D940" s="1">
        <v>85.720001</v>
      </c>
      <c r="E940" s="1">
        <v>86.599998</v>
      </c>
      <c r="F940" s="1">
        <v>73.427162</v>
      </c>
      <c r="G940" s="1">
        <v>1.35495E7</v>
      </c>
      <c r="H940" s="6">
        <f t="shared" si="1"/>
        <v>0.01665042001</v>
      </c>
      <c r="J940" s="1">
        <v>938.0</v>
      </c>
      <c r="K940" s="8" t="s">
        <v>330</v>
      </c>
    </row>
    <row r="941" ht="15.75" customHeight="1">
      <c r="A941" s="5">
        <v>43368.0</v>
      </c>
      <c r="B941" s="1">
        <v>87.029999</v>
      </c>
      <c r="C941" s="1">
        <v>87.360001</v>
      </c>
      <c r="D941" s="1">
        <v>86.370003</v>
      </c>
      <c r="E941" s="1">
        <v>86.5</v>
      </c>
      <c r="F941" s="1">
        <v>73.342377</v>
      </c>
      <c r="G941" s="1">
        <v>1.22007E7</v>
      </c>
      <c r="H941" s="6">
        <f t="shared" si="1"/>
        <v>-0.001155348855</v>
      </c>
      <c r="J941" s="1">
        <v>939.0</v>
      </c>
      <c r="K941" s="8" t="s">
        <v>330</v>
      </c>
    </row>
    <row r="942" ht="15.75" customHeight="1">
      <c r="A942" s="5">
        <v>43369.0</v>
      </c>
      <c r="B942" s="1">
        <v>86.019997</v>
      </c>
      <c r="C942" s="1">
        <v>86.5</v>
      </c>
      <c r="D942" s="1">
        <v>85.690002</v>
      </c>
      <c r="E942" s="1">
        <v>85.779999</v>
      </c>
      <c r="F942" s="1">
        <v>72.731903</v>
      </c>
      <c r="G942" s="1">
        <v>1.02755E7</v>
      </c>
      <c r="H942" s="6">
        <f t="shared" si="1"/>
        <v>-0.008358453715</v>
      </c>
      <c r="J942" s="1">
        <v>940.0</v>
      </c>
      <c r="K942" s="8" t="s">
        <v>330</v>
      </c>
    </row>
    <row r="943" ht="15.75" customHeight="1">
      <c r="A943" s="5">
        <v>43370.0</v>
      </c>
      <c r="B943" s="1">
        <v>86.089996</v>
      </c>
      <c r="C943" s="1">
        <v>86.379997</v>
      </c>
      <c r="D943" s="1">
        <v>85.589996</v>
      </c>
      <c r="E943" s="1">
        <v>85.769997</v>
      </c>
      <c r="F943" s="1">
        <v>72.723412</v>
      </c>
      <c r="G943" s="1">
        <v>7895400.0</v>
      </c>
      <c r="H943" s="6">
        <f t="shared" si="1"/>
        <v>-0.0001167506324</v>
      </c>
      <c r="J943" s="1">
        <v>941.0</v>
      </c>
      <c r="K943" s="8" t="s">
        <v>330</v>
      </c>
    </row>
    <row r="944" ht="15.75" customHeight="1">
      <c r="A944" s="5">
        <v>43371.0</v>
      </c>
      <c r="B944" s="1">
        <v>85.25</v>
      </c>
      <c r="C944" s="1">
        <v>85.93</v>
      </c>
      <c r="D944" s="1">
        <v>84.989998</v>
      </c>
      <c r="E944" s="1">
        <v>85.019997</v>
      </c>
      <c r="F944" s="1">
        <v>72.087509</v>
      </c>
      <c r="G944" s="1">
        <v>9884900.0</v>
      </c>
      <c r="H944" s="6">
        <f t="shared" si="1"/>
        <v>-0.008782584671</v>
      </c>
      <c r="J944" s="1">
        <v>942.0</v>
      </c>
      <c r="K944" s="8" t="s">
        <v>331</v>
      </c>
    </row>
    <row r="945" ht="15.75" customHeight="1">
      <c r="A945" s="5">
        <v>43374.0</v>
      </c>
      <c r="B945" s="1">
        <v>85.349998</v>
      </c>
      <c r="C945" s="1">
        <v>86.029999</v>
      </c>
      <c r="D945" s="1">
        <v>85.260002</v>
      </c>
      <c r="E945" s="1">
        <v>85.809998</v>
      </c>
      <c r="F945" s="1">
        <v>72.757324</v>
      </c>
      <c r="G945" s="1">
        <v>8566900.0</v>
      </c>
      <c r="H945" s="6">
        <f t="shared" si="1"/>
        <v>0.009248790734</v>
      </c>
      <c r="J945" s="1">
        <v>943.0</v>
      </c>
      <c r="K945" s="8" t="s">
        <v>331</v>
      </c>
    </row>
    <row r="946" ht="15.75" customHeight="1">
      <c r="A946" s="5">
        <v>43375.0</v>
      </c>
      <c r="B946" s="1">
        <v>85.800003</v>
      </c>
      <c r="C946" s="1">
        <v>86.669998</v>
      </c>
      <c r="D946" s="1">
        <v>85.620003</v>
      </c>
      <c r="E946" s="1">
        <v>86.459999</v>
      </c>
      <c r="F946" s="1">
        <v>73.308456</v>
      </c>
      <c r="G946" s="1">
        <v>8453100.0</v>
      </c>
      <c r="H946" s="6">
        <f t="shared" si="1"/>
        <v>0.007546389243</v>
      </c>
      <c r="J946" s="1">
        <v>944.0</v>
      </c>
      <c r="K946" s="8" t="s">
        <v>331</v>
      </c>
    </row>
    <row r="947" ht="15.75" customHeight="1">
      <c r="A947" s="5">
        <v>43376.0</v>
      </c>
      <c r="B947" s="1">
        <v>86.510002</v>
      </c>
      <c r="C947" s="1">
        <v>86.889999</v>
      </c>
      <c r="D947" s="1">
        <v>85.980003</v>
      </c>
      <c r="E947" s="1">
        <v>86.150002</v>
      </c>
      <c r="F947" s="1">
        <v>73.045616</v>
      </c>
      <c r="G947" s="1">
        <v>1.02067E7</v>
      </c>
      <c r="H947" s="6">
        <f t="shared" si="1"/>
        <v>-0.00359184106</v>
      </c>
      <c r="J947" s="1">
        <v>945.0</v>
      </c>
      <c r="K947" s="8" t="s">
        <v>332</v>
      </c>
    </row>
    <row r="948" ht="15.75" customHeight="1">
      <c r="A948" s="5">
        <v>43377.0</v>
      </c>
      <c r="B948" s="1">
        <v>85.5</v>
      </c>
      <c r="C948" s="1">
        <v>86.080002</v>
      </c>
      <c r="D948" s="1">
        <v>85.25</v>
      </c>
      <c r="E948" s="1">
        <v>85.580002</v>
      </c>
      <c r="F948" s="1">
        <v>72.562309</v>
      </c>
      <c r="G948" s="1">
        <v>1.02046E7</v>
      </c>
      <c r="H948" s="6">
        <f t="shared" si="1"/>
        <v>-0.006638495466</v>
      </c>
      <c r="J948" s="1">
        <v>946.0</v>
      </c>
      <c r="K948" s="8" t="s">
        <v>332</v>
      </c>
    </row>
    <row r="949" ht="15.75" customHeight="1">
      <c r="A949" s="5">
        <v>43378.0</v>
      </c>
      <c r="B949" s="1">
        <v>85.309998</v>
      </c>
      <c r="C949" s="1">
        <v>85.699997</v>
      </c>
      <c r="D949" s="1">
        <v>84.93</v>
      </c>
      <c r="E949" s="1">
        <v>85.339996</v>
      </c>
      <c r="F949" s="1">
        <v>72.358826</v>
      </c>
      <c r="G949" s="1">
        <v>9217400.0</v>
      </c>
      <c r="H949" s="6">
        <f t="shared" si="1"/>
        <v>-0.002808191279</v>
      </c>
      <c r="J949" s="1">
        <v>947.0</v>
      </c>
      <c r="K949" s="8" t="s">
        <v>332</v>
      </c>
    </row>
    <row r="950" ht="15.75" customHeight="1">
      <c r="A950" s="5">
        <v>43381.0</v>
      </c>
      <c r="B950" s="1">
        <v>84.790001</v>
      </c>
      <c r="C950" s="1">
        <v>86.309998</v>
      </c>
      <c r="D950" s="1">
        <v>84.650002</v>
      </c>
      <c r="E950" s="1">
        <v>86.129997</v>
      </c>
      <c r="F950" s="1">
        <v>73.028648</v>
      </c>
      <c r="G950" s="1">
        <v>1.32424E7</v>
      </c>
      <c r="H950" s="6">
        <f t="shared" si="1"/>
        <v>0.009214366559</v>
      </c>
      <c r="J950" s="1">
        <v>948.0</v>
      </c>
      <c r="K950" s="8" t="s">
        <v>332</v>
      </c>
    </row>
    <row r="951" ht="15.75" customHeight="1">
      <c r="A951" s="5">
        <v>43382.0</v>
      </c>
      <c r="B951" s="1">
        <v>86.379997</v>
      </c>
      <c r="C951" s="1">
        <v>86.879997</v>
      </c>
      <c r="D951" s="1">
        <v>85.739998</v>
      </c>
      <c r="E951" s="1">
        <v>86.510002</v>
      </c>
      <c r="F951" s="1">
        <v>73.350861</v>
      </c>
      <c r="G951" s="1">
        <v>1.01779E7</v>
      </c>
      <c r="H951" s="6">
        <f t="shared" si="1"/>
        <v>0.004402440241</v>
      </c>
      <c r="J951" s="1">
        <v>949.0</v>
      </c>
      <c r="K951" s="8" t="s">
        <v>332</v>
      </c>
    </row>
    <row r="952" ht="15.75" customHeight="1">
      <c r="A952" s="5">
        <v>43383.0</v>
      </c>
      <c r="B952" s="1">
        <v>86.730003</v>
      </c>
      <c r="C952" s="1">
        <v>86.82</v>
      </c>
      <c r="D952" s="1">
        <v>84.5</v>
      </c>
      <c r="E952" s="1">
        <v>84.519997</v>
      </c>
      <c r="F952" s="1">
        <v>71.663559</v>
      </c>
      <c r="G952" s="1">
        <v>1.65734E7</v>
      </c>
      <c r="H952" s="6">
        <f t="shared" si="1"/>
        <v>-0.02327186703</v>
      </c>
      <c r="J952" s="1">
        <v>950.0</v>
      </c>
      <c r="K952" s="8" t="s">
        <v>332</v>
      </c>
    </row>
    <row r="953" ht="15.75" customHeight="1">
      <c r="A953" s="5">
        <v>43384.0</v>
      </c>
      <c r="B953" s="1">
        <v>83.940002</v>
      </c>
      <c r="C953" s="1">
        <v>84.169998</v>
      </c>
      <c r="D953" s="1">
        <v>81.169998</v>
      </c>
      <c r="E953" s="1">
        <v>81.599998</v>
      </c>
      <c r="F953" s="1">
        <v>69.187721</v>
      </c>
      <c r="G953" s="1">
        <v>2.03201E7</v>
      </c>
      <c r="H953" s="6">
        <f t="shared" si="1"/>
        <v>-0.03515897105</v>
      </c>
      <c r="J953" s="1">
        <v>951.0</v>
      </c>
      <c r="K953" s="8" t="s">
        <v>333</v>
      </c>
    </row>
    <row r="954" ht="15.75" customHeight="1">
      <c r="A954" s="5">
        <v>43385.0</v>
      </c>
      <c r="B954" s="1">
        <v>82.129997</v>
      </c>
      <c r="C954" s="1">
        <v>82.239998</v>
      </c>
      <c r="D954" s="1">
        <v>80.269997</v>
      </c>
      <c r="E954" s="1">
        <v>81.379997</v>
      </c>
      <c r="F954" s="1">
        <v>69.001183</v>
      </c>
      <c r="G954" s="1">
        <v>1.52163E7</v>
      </c>
      <c r="H954" s="6">
        <f t="shared" si="1"/>
        <v>-0.002699755305</v>
      </c>
      <c r="J954" s="1">
        <v>952.0</v>
      </c>
      <c r="K954" s="8" t="s">
        <v>333</v>
      </c>
    </row>
    <row r="955" ht="15.75" customHeight="1">
      <c r="A955" s="5">
        <v>43388.0</v>
      </c>
      <c r="B955" s="1">
        <v>81.379997</v>
      </c>
      <c r="C955" s="1">
        <v>81.739998</v>
      </c>
      <c r="D955" s="1">
        <v>80.82</v>
      </c>
      <c r="E955" s="1">
        <v>80.82</v>
      </c>
      <c r="F955" s="1">
        <v>68.526367</v>
      </c>
      <c r="G955" s="1">
        <v>1.05588E7</v>
      </c>
      <c r="H955" s="6">
        <f t="shared" si="1"/>
        <v>-0.006905058464</v>
      </c>
      <c r="J955" s="1">
        <v>953.0</v>
      </c>
      <c r="K955" s="8" t="s">
        <v>333</v>
      </c>
    </row>
    <row r="956" ht="15.75" customHeight="1">
      <c r="A956" s="5">
        <v>43389.0</v>
      </c>
      <c r="B956" s="1">
        <v>80.510002</v>
      </c>
      <c r="C956" s="1">
        <v>81.269997</v>
      </c>
      <c r="D956" s="1">
        <v>80.010002</v>
      </c>
      <c r="E956" s="1">
        <v>81.199997</v>
      </c>
      <c r="F956" s="1">
        <v>68.848564</v>
      </c>
      <c r="G956" s="1">
        <v>9781800.0</v>
      </c>
      <c r="H956" s="6">
        <f t="shared" si="1"/>
        <v>0.004690777108</v>
      </c>
      <c r="J956" s="1">
        <v>954.0</v>
      </c>
      <c r="K956" s="8" t="s">
        <v>333</v>
      </c>
    </row>
    <row r="957" ht="15.75" customHeight="1">
      <c r="A957" s="5">
        <v>43390.0</v>
      </c>
      <c r="B957" s="1">
        <v>80.940002</v>
      </c>
      <c r="C957" s="1">
        <v>81.519997</v>
      </c>
      <c r="D957" s="1">
        <v>80.339996</v>
      </c>
      <c r="E957" s="1">
        <v>81.5</v>
      </c>
      <c r="F957" s="1">
        <v>69.102951</v>
      </c>
      <c r="G957" s="1">
        <v>1.22477E7</v>
      </c>
      <c r="H957" s="6">
        <f t="shared" si="1"/>
        <v>0.003688068063</v>
      </c>
      <c r="J957" s="1">
        <v>955.0</v>
      </c>
      <c r="K957" s="8" t="s">
        <v>333</v>
      </c>
    </row>
    <row r="958" ht="15.75" customHeight="1">
      <c r="A958" s="5">
        <v>43391.0</v>
      </c>
      <c r="B958" s="1">
        <v>81.199997</v>
      </c>
      <c r="C958" s="1">
        <v>82.470001</v>
      </c>
      <c r="D958" s="1">
        <v>81.199997</v>
      </c>
      <c r="E958" s="1">
        <v>81.849998</v>
      </c>
      <c r="F958" s="1">
        <v>69.399689</v>
      </c>
      <c r="G958" s="1">
        <v>1.74486E7</v>
      </c>
      <c r="H958" s="6">
        <f t="shared" si="1"/>
        <v>0.00428495015</v>
      </c>
      <c r="J958" s="1">
        <v>956.0</v>
      </c>
      <c r="K958" s="8" t="s">
        <v>333</v>
      </c>
    </row>
    <row r="959" ht="15.75" customHeight="1">
      <c r="A959" s="5">
        <v>43392.0</v>
      </c>
      <c r="B959" s="1">
        <v>81.660004</v>
      </c>
      <c r="C959" s="1">
        <v>82.459999</v>
      </c>
      <c r="D959" s="1">
        <v>81.510002</v>
      </c>
      <c r="E959" s="1">
        <v>81.970001</v>
      </c>
      <c r="F959" s="1">
        <v>69.501427</v>
      </c>
      <c r="G959" s="1">
        <v>1.20987E7</v>
      </c>
      <c r="H959" s="6">
        <f t="shared" si="1"/>
        <v>0.001464898499</v>
      </c>
      <c r="J959" s="1">
        <v>957.0</v>
      </c>
      <c r="K959" s="8" t="s">
        <v>334</v>
      </c>
    </row>
    <row r="960" ht="15.75" customHeight="1">
      <c r="A960" s="5">
        <v>43395.0</v>
      </c>
      <c r="B960" s="1">
        <v>82.0</v>
      </c>
      <c r="C960" s="1">
        <v>82.18</v>
      </c>
      <c r="D960" s="1">
        <v>80.639999</v>
      </c>
      <c r="E960" s="1">
        <v>81.150002</v>
      </c>
      <c r="F960" s="1">
        <v>68.80616</v>
      </c>
      <c r="G960" s="1">
        <v>9474100.0</v>
      </c>
      <c r="H960" s="6">
        <f t="shared" si="1"/>
        <v>-0.01005400892</v>
      </c>
      <c r="J960" s="1">
        <v>958.0</v>
      </c>
      <c r="K960" s="8" t="s">
        <v>334</v>
      </c>
    </row>
    <row r="961" ht="15.75" customHeight="1">
      <c r="A961" s="5">
        <v>43396.0</v>
      </c>
      <c r="B961" s="1">
        <v>80.059998</v>
      </c>
      <c r="C961" s="1">
        <v>80.459999</v>
      </c>
      <c r="D961" s="1">
        <v>78.720001</v>
      </c>
      <c r="E961" s="1">
        <v>79.839996</v>
      </c>
      <c r="F961" s="1">
        <v>67.695442</v>
      </c>
      <c r="G961" s="1">
        <v>1.54651E7</v>
      </c>
      <c r="H961" s="6">
        <f t="shared" si="1"/>
        <v>-0.0162744246</v>
      </c>
      <c r="J961" s="1">
        <v>959.0</v>
      </c>
      <c r="K961" s="8" t="s">
        <v>335</v>
      </c>
    </row>
    <row r="962" ht="15.75" customHeight="1">
      <c r="A962" s="5">
        <v>43397.0</v>
      </c>
      <c r="B962" s="1">
        <v>80.129997</v>
      </c>
      <c r="C962" s="1">
        <v>80.260002</v>
      </c>
      <c r="D962" s="1">
        <v>77.550003</v>
      </c>
      <c r="E962" s="1">
        <v>77.620003</v>
      </c>
      <c r="F962" s="1">
        <v>65.813133</v>
      </c>
      <c r="G962" s="1">
        <v>1.60857E7</v>
      </c>
      <c r="H962" s="6">
        <f t="shared" si="1"/>
        <v>-0.02819944313</v>
      </c>
      <c r="J962" s="1">
        <v>960.0</v>
      </c>
      <c r="K962" s="8" t="s">
        <v>335</v>
      </c>
    </row>
    <row r="963" ht="15.75" customHeight="1">
      <c r="A963" s="5">
        <v>43398.0</v>
      </c>
      <c r="B963" s="1">
        <v>78.489998</v>
      </c>
      <c r="C963" s="1">
        <v>79.050003</v>
      </c>
      <c r="D963" s="1">
        <v>77.739998</v>
      </c>
      <c r="E963" s="1">
        <v>78.309998</v>
      </c>
      <c r="F963" s="1">
        <v>66.398163</v>
      </c>
      <c r="G963" s="1">
        <v>1.23155E7</v>
      </c>
      <c r="H963" s="6">
        <f t="shared" si="1"/>
        <v>0.008849982355</v>
      </c>
      <c r="J963" s="1">
        <v>961.0</v>
      </c>
      <c r="K963" s="8" t="s">
        <v>335</v>
      </c>
    </row>
    <row r="964" ht="15.75" customHeight="1">
      <c r="A964" s="5">
        <v>43399.0</v>
      </c>
      <c r="B964" s="1">
        <v>77.870003</v>
      </c>
      <c r="C964" s="1">
        <v>78.410004</v>
      </c>
      <c r="D964" s="1">
        <v>76.959999</v>
      </c>
      <c r="E964" s="1">
        <v>77.529999</v>
      </c>
      <c r="F964" s="1">
        <v>65.736816</v>
      </c>
      <c r="G964" s="1">
        <v>1.81601E7</v>
      </c>
      <c r="H964" s="6">
        <f t="shared" si="1"/>
        <v>-0.0100102566</v>
      </c>
      <c r="J964" s="1">
        <v>962.0</v>
      </c>
      <c r="K964" s="8" t="s">
        <v>335</v>
      </c>
    </row>
    <row r="965" ht="15.75" customHeight="1">
      <c r="A965" s="5">
        <v>43402.0</v>
      </c>
      <c r="B965" s="1">
        <v>78.07</v>
      </c>
      <c r="C965" s="1">
        <v>78.43</v>
      </c>
      <c r="D965" s="1">
        <v>76.220001</v>
      </c>
      <c r="E965" s="1">
        <v>77.050003</v>
      </c>
      <c r="F965" s="1">
        <v>65.329819</v>
      </c>
      <c r="G965" s="1">
        <v>1.5707E7</v>
      </c>
      <c r="H965" s="6">
        <f t="shared" si="1"/>
        <v>-0.006210555542</v>
      </c>
      <c r="J965" s="1">
        <v>963.0</v>
      </c>
      <c r="K965" s="8" t="s">
        <v>335</v>
      </c>
    </row>
    <row r="966" ht="15.75" customHeight="1">
      <c r="A966" s="5">
        <v>43403.0</v>
      </c>
      <c r="B966" s="1">
        <v>77.620003</v>
      </c>
      <c r="C966" s="1">
        <v>79.029999</v>
      </c>
      <c r="D966" s="1">
        <v>77.419998</v>
      </c>
      <c r="E966" s="1">
        <v>78.779999</v>
      </c>
      <c r="F966" s="1">
        <v>66.796684</v>
      </c>
      <c r="G966" s="1">
        <v>1.77582E7</v>
      </c>
      <c r="H966" s="6">
        <f t="shared" si="1"/>
        <v>0.02220486029</v>
      </c>
      <c r="J966" s="1">
        <v>964.0</v>
      </c>
      <c r="K966" s="8" t="s">
        <v>335</v>
      </c>
    </row>
    <row r="967" ht="15.75" customHeight="1">
      <c r="A967" s="5">
        <v>43404.0</v>
      </c>
      <c r="B967" s="1">
        <v>79.339996</v>
      </c>
      <c r="C967" s="1">
        <v>80.349998</v>
      </c>
      <c r="D967" s="1">
        <v>78.900002</v>
      </c>
      <c r="E967" s="1">
        <v>79.68</v>
      </c>
      <c r="F967" s="1">
        <v>67.559769</v>
      </c>
      <c r="G967" s="1">
        <v>1.66291E7</v>
      </c>
      <c r="H967" s="6">
        <f t="shared" si="1"/>
        <v>0.01135923416</v>
      </c>
      <c r="J967" s="1">
        <v>965.0</v>
      </c>
      <c r="K967" s="8" t="s">
        <v>335</v>
      </c>
    </row>
    <row r="968" ht="15.75" customHeight="1">
      <c r="A968" s="5">
        <v>43405.0</v>
      </c>
      <c r="B968" s="1">
        <v>79.830002</v>
      </c>
      <c r="C968" s="1">
        <v>80.75</v>
      </c>
      <c r="D968" s="1">
        <v>79.300003</v>
      </c>
      <c r="E968" s="1">
        <v>80.669998</v>
      </c>
      <c r="F968" s="1">
        <v>68.399178</v>
      </c>
      <c r="G968" s="1">
        <v>1.41593E7</v>
      </c>
      <c r="H968" s="6">
        <f t="shared" si="1"/>
        <v>0.01234813426</v>
      </c>
      <c r="J968" s="1">
        <v>966.0</v>
      </c>
      <c r="K968" s="8" t="s">
        <v>336</v>
      </c>
    </row>
    <row r="969" ht="15.75" customHeight="1">
      <c r="A969" s="5">
        <v>43406.0</v>
      </c>
      <c r="B969" s="1">
        <v>81.760002</v>
      </c>
      <c r="C969" s="1">
        <v>82.449997</v>
      </c>
      <c r="D969" s="1">
        <v>80.230003</v>
      </c>
      <c r="E969" s="1">
        <v>81.949997</v>
      </c>
      <c r="F969" s="1">
        <v>69.484489</v>
      </c>
      <c r="G969" s="1">
        <v>1.93504E7</v>
      </c>
      <c r="H969" s="6">
        <f t="shared" si="1"/>
        <v>0.01574274079</v>
      </c>
      <c r="J969" s="1">
        <v>967.0</v>
      </c>
      <c r="K969" s="8" t="s">
        <v>336</v>
      </c>
    </row>
    <row r="970" ht="15.75" customHeight="1">
      <c r="A970" s="5">
        <v>43409.0</v>
      </c>
      <c r="B970" s="1">
        <v>82.5</v>
      </c>
      <c r="C970" s="1">
        <v>82.870003</v>
      </c>
      <c r="D970" s="1">
        <v>81.440002</v>
      </c>
      <c r="E970" s="1">
        <v>81.639999</v>
      </c>
      <c r="F970" s="1">
        <v>69.221634</v>
      </c>
      <c r="G970" s="1">
        <v>1.5815E7</v>
      </c>
      <c r="H970" s="6">
        <f t="shared" si="1"/>
        <v>-0.003790103983</v>
      </c>
      <c r="J970" s="1">
        <v>968.0</v>
      </c>
      <c r="K970" s="8" t="s">
        <v>336</v>
      </c>
    </row>
    <row r="971" ht="15.75" customHeight="1">
      <c r="A971" s="5">
        <v>43410.0</v>
      </c>
      <c r="B971" s="1">
        <v>81.739998</v>
      </c>
      <c r="C971" s="1">
        <v>82.099998</v>
      </c>
      <c r="D971" s="1">
        <v>81.349998</v>
      </c>
      <c r="E971" s="1">
        <v>81.989998</v>
      </c>
      <c r="F971" s="1">
        <v>69.518394</v>
      </c>
      <c r="G971" s="1">
        <v>9063200.0</v>
      </c>
      <c r="H971" s="6">
        <f t="shared" si="1"/>
        <v>0.004277935602</v>
      </c>
      <c r="J971" s="1">
        <v>969.0</v>
      </c>
      <c r="K971" s="8" t="s">
        <v>337</v>
      </c>
    </row>
    <row r="972" ht="15.75" customHeight="1">
      <c r="A972" s="5">
        <v>43411.0</v>
      </c>
      <c r="B972" s="1">
        <v>82.209999</v>
      </c>
      <c r="C972" s="1">
        <v>83.139999</v>
      </c>
      <c r="D972" s="1">
        <v>81.660004</v>
      </c>
      <c r="E972" s="1">
        <v>83.029999</v>
      </c>
      <c r="F972" s="1">
        <v>70.400192</v>
      </c>
      <c r="G972" s="1">
        <v>1.26998E7</v>
      </c>
      <c r="H972" s="6">
        <f t="shared" si="1"/>
        <v>0.01260461101</v>
      </c>
      <c r="J972" s="1">
        <v>970.0</v>
      </c>
      <c r="K972" s="8" t="s">
        <v>337</v>
      </c>
    </row>
    <row r="973" ht="15.75" customHeight="1">
      <c r="A973" s="5">
        <v>43412.0</v>
      </c>
      <c r="B973" s="1">
        <v>83.129997</v>
      </c>
      <c r="C973" s="1">
        <v>83.75</v>
      </c>
      <c r="D973" s="1">
        <v>81.540001</v>
      </c>
      <c r="E973" s="1">
        <v>81.709999</v>
      </c>
      <c r="F973" s="1">
        <v>69.280998</v>
      </c>
      <c r="G973" s="1">
        <v>1.68655E7</v>
      </c>
      <c r="H973" s="6">
        <f t="shared" si="1"/>
        <v>-0.01602532097</v>
      </c>
      <c r="J973" s="1">
        <v>971.0</v>
      </c>
      <c r="K973" s="8" t="s">
        <v>337</v>
      </c>
    </row>
    <row r="974" ht="15.75" customHeight="1">
      <c r="A974" s="5">
        <v>43413.0</v>
      </c>
      <c r="B974" s="1">
        <v>80.260002</v>
      </c>
      <c r="C974" s="1">
        <v>81.400002</v>
      </c>
      <c r="D974" s="1">
        <v>79.690002</v>
      </c>
      <c r="E974" s="1">
        <v>80.870003</v>
      </c>
      <c r="F974" s="1">
        <v>69.263863</v>
      </c>
      <c r="G974" s="1">
        <v>1.50701E7</v>
      </c>
      <c r="H974" s="6">
        <f t="shared" si="1"/>
        <v>-0.000247356704</v>
      </c>
      <c r="J974" s="1">
        <v>972.0</v>
      </c>
      <c r="K974" s="8" t="s">
        <v>338</v>
      </c>
    </row>
    <row r="975" ht="15.75" customHeight="1">
      <c r="A975" s="5">
        <v>43416.0</v>
      </c>
      <c r="B975" s="1">
        <v>81.660004</v>
      </c>
      <c r="C975" s="1">
        <v>81.730003</v>
      </c>
      <c r="D975" s="1">
        <v>79.730003</v>
      </c>
      <c r="E975" s="1">
        <v>79.830002</v>
      </c>
      <c r="F975" s="1">
        <v>68.373123</v>
      </c>
      <c r="G975" s="1">
        <v>1.19066E7</v>
      </c>
      <c r="H975" s="6">
        <f t="shared" si="1"/>
        <v>-0.01294350395</v>
      </c>
      <c r="J975" s="1">
        <v>973.0</v>
      </c>
      <c r="K975" s="8" t="s">
        <v>338</v>
      </c>
    </row>
    <row r="976" ht="15.75" customHeight="1">
      <c r="A976" s="5">
        <v>43417.0</v>
      </c>
      <c r="B976" s="1">
        <v>79.800003</v>
      </c>
      <c r="C976" s="1">
        <v>79.849998</v>
      </c>
      <c r="D976" s="1">
        <v>77.639999</v>
      </c>
      <c r="E976" s="1">
        <v>78.0</v>
      </c>
      <c r="F976" s="1">
        <v>66.805756</v>
      </c>
      <c r="G976" s="1">
        <v>1.55302E7</v>
      </c>
      <c r="H976" s="6">
        <f t="shared" si="1"/>
        <v>-0.02319056432</v>
      </c>
      <c r="J976" s="1">
        <v>974.0</v>
      </c>
      <c r="K976" s="8" t="s">
        <v>338</v>
      </c>
    </row>
    <row r="977" ht="15.75" customHeight="1">
      <c r="A977" s="5">
        <v>43418.0</v>
      </c>
      <c r="B977" s="1">
        <v>78.860001</v>
      </c>
      <c r="C977" s="1">
        <v>79.089996</v>
      </c>
      <c r="D977" s="1">
        <v>76.75</v>
      </c>
      <c r="E977" s="1">
        <v>77.389999</v>
      </c>
      <c r="F977" s="1">
        <v>66.283287</v>
      </c>
      <c r="G977" s="1">
        <v>1.85521E7</v>
      </c>
      <c r="H977" s="6">
        <f t="shared" si="1"/>
        <v>-0.007851460529</v>
      </c>
      <c r="J977" s="1">
        <v>975.0</v>
      </c>
      <c r="K977" s="8" t="s">
        <v>338</v>
      </c>
    </row>
    <row r="978" ht="15.75" customHeight="1">
      <c r="A978" s="5">
        <v>43419.0</v>
      </c>
      <c r="B978" s="1">
        <v>76.669998</v>
      </c>
      <c r="C978" s="1">
        <v>78.190002</v>
      </c>
      <c r="D978" s="1">
        <v>75.910004</v>
      </c>
      <c r="E978" s="1">
        <v>78.190002</v>
      </c>
      <c r="F978" s="1">
        <v>66.968483</v>
      </c>
      <c r="G978" s="1">
        <v>1.8976E7</v>
      </c>
      <c r="H978" s="6">
        <f t="shared" si="1"/>
        <v>0.01028432177</v>
      </c>
      <c r="J978" s="1">
        <v>976.0</v>
      </c>
      <c r="K978" s="8" t="s">
        <v>338</v>
      </c>
    </row>
    <row r="979" ht="15.75" customHeight="1">
      <c r="A979" s="5">
        <v>43420.0</v>
      </c>
      <c r="B979" s="1">
        <v>78.370003</v>
      </c>
      <c r="C979" s="1">
        <v>79.190002</v>
      </c>
      <c r="D979" s="1">
        <v>78.099998</v>
      </c>
      <c r="E979" s="1">
        <v>78.959999</v>
      </c>
      <c r="F979" s="1">
        <v>67.627975</v>
      </c>
      <c r="G979" s="1">
        <v>1.37049E7</v>
      </c>
      <c r="H979" s="6">
        <f t="shared" si="1"/>
        <v>0.009799623074</v>
      </c>
      <c r="J979" s="1">
        <v>977.0</v>
      </c>
      <c r="K979" s="8" t="s">
        <v>339</v>
      </c>
    </row>
    <row r="980" ht="15.75" customHeight="1">
      <c r="A980" s="5">
        <v>43423.0</v>
      </c>
      <c r="B980" s="1">
        <v>78.459999</v>
      </c>
      <c r="C980" s="1">
        <v>79.360001</v>
      </c>
      <c r="D980" s="1">
        <v>78.43</v>
      </c>
      <c r="E980" s="1">
        <v>79.220001</v>
      </c>
      <c r="F980" s="1">
        <v>67.850655</v>
      </c>
      <c r="G980" s="1">
        <v>9430800.0</v>
      </c>
      <c r="H980" s="6">
        <f t="shared" si="1"/>
        <v>0.003287311077</v>
      </c>
      <c r="J980" s="1">
        <v>978.0</v>
      </c>
      <c r="K980" s="8" t="s">
        <v>339</v>
      </c>
    </row>
    <row r="981" ht="15.75" customHeight="1">
      <c r="A981" s="5">
        <v>43424.0</v>
      </c>
      <c r="B981" s="1">
        <v>78.419998</v>
      </c>
      <c r="C981" s="1">
        <v>78.900002</v>
      </c>
      <c r="D981" s="1">
        <v>76.370003</v>
      </c>
      <c r="E981" s="1">
        <v>76.970001</v>
      </c>
      <c r="F981" s="1">
        <v>65.923584</v>
      </c>
      <c r="G981" s="1">
        <v>1.55337E7</v>
      </c>
      <c r="H981" s="6">
        <f t="shared" si="1"/>
        <v>-0.02881278683</v>
      </c>
      <c r="J981" s="1">
        <v>979.0</v>
      </c>
      <c r="K981" s="8" t="s">
        <v>339</v>
      </c>
    </row>
    <row r="982" ht="15.75" customHeight="1">
      <c r="A982" s="5">
        <v>43425.0</v>
      </c>
      <c r="B982" s="1">
        <v>77.43</v>
      </c>
      <c r="C982" s="1">
        <v>78.379997</v>
      </c>
      <c r="D982" s="1">
        <v>77.260002</v>
      </c>
      <c r="E982" s="1">
        <v>77.559998</v>
      </c>
      <c r="F982" s="1">
        <v>66.428886</v>
      </c>
      <c r="G982" s="1">
        <v>9685300.0</v>
      </c>
      <c r="H982" s="6">
        <f t="shared" si="1"/>
        <v>0.007635738949</v>
      </c>
      <c r="J982" s="1">
        <v>980.0</v>
      </c>
      <c r="K982" s="8" t="s">
        <v>339</v>
      </c>
    </row>
    <row r="983" ht="15.75" customHeight="1">
      <c r="A983" s="5">
        <v>43427.0</v>
      </c>
      <c r="B983" s="1">
        <v>76.050003</v>
      </c>
      <c r="C983" s="1">
        <v>76.199997</v>
      </c>
      <c r="D983" s="1">
        <v>74.699997</v>
      </c>
      <c r="E983" s="1">
        <v>75.489998</v>
      </c>
      <c r="F983" s="1">
        <v>64.655975</v>
      </c>
      <c r="G983" s="1">
        <v>1.08754E7</v>
      </c>
      <c r="H983" s="6">
        <f t="shared" si="1"/>
        <v>-0.02705147033</v>
      </c>
      <c r="J983" s="1">
        <v>981.0</v>
      </c>
      <c r="K983" s="8" t="s">
        <v>339</v>
      </c>
    </row>
    <row r="984" ht="15.75" customHeight="1">
      <c r="A984" s="5">
        <v>43430.0</v>
      </c>
      <c r="B984" s="1">
        <v>76.239998</v>
      </c>
      <c r="C984" s="1">
        <v>77.32</v>
      </c>
      <c r="D984" s="1">
        <v>76.120003</v>
      </c>
      <c r="E984" s="1">
        <v>76.980003</v>
      </c>
      <c r="F984" s="1">
        <v>65.932144</v>
      </c>
      <c r="G984" s="1">
        <v>1.37411E7</v>
      </c>
      <c r="H984" s="6">
        <f t="shared" si="1"/>
        <v>0.01954557026</v>
      </c>
      <c r="J984" s="1">
        <v>982.0</v>
      </c>
      <c r="K984" s="8" t="s">
        <v>339</v>
      </c>
    </row>
    <row r="985" ht="15.75" customHeight="1">
      <c r="A985" s="5">
        <v>43431.0</v>
      </c>
      <c r="B985" s="1">
        <v>76.57</v>
      </c>
      <c r="C985" s="1">
        <v>77.449997</v>
      </c>
      <c r="D985" s="1">
        <v>76.400002</v>
      </c>
      <c r="E985" s="1">
        <v>77.050003</v>
      </c>
      <c r="F985" s="1">
        <v>65.992081</v>
      </c>
      <c r="G985" s="1">
        <v>1.03445E7</v>
      </c>
      <c r="H985" s="6">
        <f t="shared" si="1"/>
        <v>0.000908658044</v>
      </c>
      <c r="J985" s="1">
        <v>983.0</v>
      </c>
      <c r="K985" s="8" t="s">
        <v>340</v>
      </c>
    </row>
    <row r="986" ht="15.75" customHeight="1">
      <c r="A986" s="5">
        <v>43432.0</v>
      </c>
      <c r="B986" s="1">
        <v>77.040001</v>
      </c>
      <c r="C986" s="1">
        <v>78.449997</v>
      </c>
      <c r="D986" s="1">
        <v>76.839996</v>
      </c>
      <c r="E986" s="1">
        <v>78.449997</v>
      </c>
      <c r="F986" s="1">
        <v>67.191154</v>
      </c>
      <c r="G986" s="1">
        <v>1.14821E7</v>
      </c>
      <c r="H986" s="6">
        <f t="shared" si="1"/>
        <v>0.01800685198</v>
      </c>
      <c r="J986" s="1">
        <v>984.0</v>
      </c>
      <c r="K986" s="8" t="s">
        <v>340</v>
      </c>
    </row>
    <row r="987" ht="15.75" customHeight="1">
      <c r="A987" s="5">
        <v>43433.0</v>
      </c>
      <c r="B987" s="1">
        <v>78.220001</v>
      </c>
      <c r="C987" s="1">
        <v>79.529999</v>
      </c>
      <c r="D987" s="1">
        <v>78.190002</v>
      </c>
      <c r="E987" s="1">
        <v>79.059998</v>
      </c>
      <c r="F987" s="1">
        <v>67.713631</v>
      </c>
      <c r="G987" s="1">
        <v>1.02552E7</v>
      </c>
      <c r="H987" s="6">
        <f t="shared" si="1"/>
        <v>0.007745901857</v>
      </c>
      <c r="J987" s="1">
        <v>985.0</v>
      </c>
      <c r="K987" s="8" t="s">
        <v>340</v>
      </c>
    </row>
    <row r="988" ht="15.75" customHeight="1">
      <c r="A988" s="5">
        <v>43434.0</v>
      </c>
      <c r="B988" s="1">
        <v>78.449997</v>
      </c>
      <c r="C988" s="1">
        <v>79.599998</v>
      </c>
      <c r="D988" s="1">
        <v>78.32</v>
      </c>
      <c r="E988" s="1">
        <v>79.5</v>
      </c>
      <c r="F988" s="1">
        <v>68.090477</v>
      </c>
      <c r="G988" s="1">
        <v>1.40401E7</v>
      </c>
      <c r="H988" s="6">
        <f t="shared" si="1"/>
        <v>0.005549861088</v>
      </c>
      <c r="J988" s="1">
        <v>986.0</v>
      </c>
      <c r="K988" s="8" t="s">
        <v>340</v>
      </c>
    </row>
    <row r="989" ht="15.75" customHeight="1">
      <c r="A989" s="5">
        <v>43437.0</v>
      </c>
      <c r="B989" s="1">
        <v>80.239998</v>
      </c>
      <c r="C989" s="1">
        <v>81.459999</v>
      </c>
      <c r="D989" s="1">
        <v>80.139999</v>
      </c>
      <c r="E989" s="1">
        <v>81.220001</v>
      </c>
      <c r="F989" s="1">
        <v>69.563644</v>
      </c>
      <c r="G989" s="1">
        <v>1.94151E7</v>
      </c>
      <c r="H989" s="6">
        <f t="shared" si="1"/>
        <v>0.02140470964</v>
      </c>
      <c r="J989" s="1">
        <v>987.0</v>
      </c>
      <c r="K989" s="8" t="s">
        <v>340</v>
      </c>
    </row>
    <row r="990" ht="15.75" customHeight="1">
      <c r="A990" s="5">
        <v>43438.0</v>
      </c>
      <c r="B990" s="1">
        <v>81.379997</v>
      </c>
      <c r="C990" s="1">
        <v>81.949997</v>
      </c>
      <c r="D990" s="1">
        <v>79.349998</v>
      </c>
      <c r="E990" s="1">
        <v>79.43</v>
      </c>
      <c r="F990" s="1">
        <v>68.03054</v>
      </c>
      <c r="G990" s="1">
        <v>1.85407E7</v>
      </c>
      <c r="H990" s="6">
        <f t="shared" si="1"/>
        <v>-0.02228535254</v>
      </c>
      <c r="J990" s="1">
        <v>988.0</v>
      </c>
      <c r="K990" s="8" t="s">
        <v>341</v>
      </c>
    </row>
    <row r="991" ht="15.75" customHeight="1">
      <c r="A991" s="5">
        <v>43440.0</v>
      </c>
      <c r="B991" s="1">
        <v>78.0</v>
      </c>
      <c r="C991" s="1">
        <v>78.440002</v>
      </c>
      <c r="D991" s="1">
        <v>76.919998</v>
      </c>
      <c r="E991" s="1">
        <v>78.389999</v>
      </c>
      <c r="F991" s="1">
        <v>67.139778</v>
      </c>
      <c r="G991" s="1">
        <v>2.32181E7</v>
      </c>
      <c r="H991" s="6">
        <f t="shared" si="1"/>
        <v>-0.01318003698</v>
      </c>
      <c r="J991" s="1">
        <v>989.0</v>
      </c>
      <c r="K991" s="8" t="s">
        <v>341</v>
      </c>
    </row>
    <row r="992" ht="15.75" customHeight="1">
      <c r="A992" s="5">
        <v>43441.0</v>
      </c>
      <c r="B992" s="1">
        <v>79.389999</v>
      </c>
      <c r="C992" s="1">
        <v>80.360001</v>
      </c>
      <c r="D992" s="1">
        <v>77.330002</v>
      </c>
      <c r="E992" s="1">
        <v>77.639999</v>
      </c>
      <c r="F992" s="1">
        <v>66.497414</v>
      </c>
      <c r="G992" s="1">
        <v>1.62247E7</v>
      </c>
      <c r="H992" s="6">
        <f t="shared" si="1"/>
        <v>-0.009613625335</v>
      </c>
      <c r="J992" s="1">
        <v>990.0</v>
      </c>
      <c r="K992" s="8" t="s">
        <v>341</v>
      </c>
    </row>
    <row r="993" ht="15.75" customHeight="1">
      <c r="A993" s="5">
        <v>43444.0</v>
      </c>
      <c r="B993" s="1">
        <v>77.860001</v>
      </c>
      <c r="C993" s="1">
        <v>77.860001</v>
      </c>
      <c r="D993" s="1">
        <v>74.800003</v>
      </c>
      <c r="E993" s="1">
        <v>76.540001</v>
      </c>
      <c r="F993" s="1">
        <v>65.555275</v>
      </c>
      <c r="G993" s="1">
        <v>1.79462E7</v>
      </c>
      <c r="H993" s="6">
        <f t="shared" si="1"/>
        <v>-0.01426937979</v>
      </c>
      <c r="J993" s="1">
        <v>991.0</v>
      </c>
      <c r="K993" s="8" t="s">
        <v>342</v>
      </c>
    </row>
    <row r="994" ht="15.75" customHeight="1">
      <c r="A994" s="5">
        <v>43445.0</v>
      </c>
      <c r="B994" s="1">
        <v>77.699997</v>
      </c>
      <c r="C994" s="1">
        <v>77.800003</v>
      </c>
      <c r="D994" s="1">
        <v>75.68</v>
      </c>
      <c r="E994" s="1">
        <v>76.68</v>
      </c>
      <c r="F994" s="1">
        <v>65.675194</v>
      </c>
      <c r="G994" s="1">
        <v>1.57424E7</v>
      </c>
      <c r="H994" s="6">
        <f t="shared" si="1"/>
        <v>0.001827609614</v>
      </c>
      <c r="J994" s="1">
        <v>992.0</v>
      </c>
      <c r="K994" s="8" t="s">
        <v>342</v>
      </c>
    </row>
    <row r="995" ht="15.75" customHeight="1">
      <c r="A995" s="5">
        <v>43446.0</v>
      </c>
      <c r="B995" s="1">
        <v>78.040001</v>
      </c>
      <c r="C995" s="1">
        <v>78.199997</v>
      </c>
      <c r="D995" s="1">
        <v>76.019997</v>
      </c>
      <c r="E995" s="1">
        <v>76.019997</v>
      </c>
      <c r="F995" s="1">
        <v>65.109901</v>
      </c>
      <c r="G995" s="1">
        <v>1.45598E7</v>
      </c>
      <c r="H995" s="6">
        <f t="shared" si="1"/>
        <v>-0.008644662763</v>
      </c>
      <c r="J995" s="1">
        <v>993.0</v>
      </c>
      <c r="K995" s="8" t="s">
        <v>342</v>
      </c>
    </row>
    <row r="996" ht="15.75" customHeight="1">
      <c r="A996" s="5">
        <v>43447.0</v>
      </c>
      <c r="B996" s="1">
        <v>76.029999</v>
      </c>
      <c r="C996" s="1">
        <v>77.220001</v>
      </c>
      <c r="D996" s="1">
        <v>75.949997</v>
      </c>
      <c r="E996" s="1">
        <v>76.980003</v>
      </c>
      <c r="F996" s="1">
        <v>65.932144</v>
      </c>
      <c r="G996" s="1">
        <v>1.37497E7</v>
      </c>
      <c r="H996" s="6">
        <f t="shared" si="1"/>
        <v>0.01254946519</v>
      </c>
      <c r="J996" s="1">
        <v>994.0</v>
      </c>
      <c r="K996" s="8" t="s">
        <v>342</v>
      </c>
    </row>
    <row r="997" ht="15.75" customHeight="1">
      <c r="A997" s="5">
        <v>43448.0</v>
      </c>
      <c r="B997" s="1">
        <v>76.720001</v>
      </c>
      <c r="C997" s="1">
        <v>76.870003</v>
      </c>
      <c r="D997" s="1">
        <v>75.089996</v>
      </c>
      <c r="E997" s="1">
        <v>75.580002</v>
      </c>
      <c r="F997" s="1">
        <v>64.733055</v>
      </c>
      <c r="G997" s="1">
        <v>1.26693E7</v>
      </c>
      <c r="H997" s="6">
        <f t="shared" si="1"/>
        <v>-0.01835412445</v>
      </c>
      <c r="J997" s="1">
        <v>995.0</v>
      </c>
      <c r="K997" s="8" t="s">
        <v>342</v>
      </c>
    </row>
    <row r="998" ht="15.75" customHeight="1">
      <c r="A998" s="5">
        <v>43451.0</v>
      </c>
      <c r="B998" s="1">
        <v>75.260002</v>
      </c>
      <c r="C998" s="1">
        <v>75.599998</v>
      </c>
      <c r="D998" s="1">
        <v>73.480003</v>
      </c>
      <c r="E998" s="1">
        <v>74.040001</v>
      </c>
      <c r="F998" s="1">
        <v>63.414074</v>
      </c>
      <c r="G998" s="1">
        <v>1.54641E7</v>
      </c>
      <c r="H998" s="6">
        <f t="shared" si="1"/>
        <v>-0.0205861433</v>
      </c>
      <c r="J998" s="1">
        <v>996.0</v>
      </c>
      <c r="K998" s="8" t="s">
        <v>342</v>
      </c>
    </row>
    <row r="999" ht="15.75" customHeight="1">
      <c r="A999" s="5">
        <v>43452.0</v>
      </c>
      <c r="B999" s="1">
        <v>73.629997</v>
      </c>
      <c r="C999" s="1">
        <v>73.860001</v>
      </c>
      <c r="D999" s="1">
        <v>71.620003</v>
      </c>
      <c r="E999" s="1">
        <v>72.0</v>
      </c>
      <c r="F999" s="1">
        <v>61.666851</v>
      </c>
      <c r="G999" s="1">
        <v>1.86812E7</v>
      </c>
      <c r="H999" s="6">
        <f t="shared" si="1"/>
        <v>-0.02793929859</v>
      </c>
      <c r="J999" s="1">
        <v>997.0</v>
      </c>
      <c r="K999" s="8" t="s">
        <v>342</v>
      </c>
    </row>
    <row r="1000" ht="15.75" customHeight="1">
      <c r="A1000" s="5">
        <v>43453.0</v>
      </c>
      <c r="B1000" s="1">
        <v>72.449997</v>
      </c>
      <c r="C1000" s="1">
        <v>73.269997</v>
      </c>
      <c r="D1000" s="1">
        <v>70.300003</v>
      </c>
      <c r="E1000" s="1">
        <v>70.779999</v>
      </c>
      <c r="F1000" s="1">
        <v>60.621941</v>
      </c>
      <c r="G1000" s="1">
        <v>2.16796E7</v>
      </c>
      <c r="H1000" s="6">
        <f t="shared" si="1"/>
        <v>-0.01708963534</v>
      </c>
      <c r="J1000" s="1">
        <v>998.0</v>
      </c>
      <c r="K1000" s="8" t="s">
        <v>343</v>
      </c>
    </row>
    <row r="1001" ht="15.75" customHeight="1">
      <c r="A1001" s="5">
        <v>43454.0</v>
      </c>
      <c r="B1001" s="1">
        <v>70.089996</v>
      </c>
      <c r="C1001" s="1">
        <v>70.660004</v>
      </c>
      <c r="D1001" s="1">
        <v>68.050003</v>
      </c>
      <c r="E1001" s="1">
        <v>68.629997</v>
      </c>
      <c r="F1001" s="1">
        <v>58.780499</v>
      </c>
      <c r="G1001" s="1">
        <v>2.87237E7</v>
      </c>
      <c r="H1001" s="6">
        <f t="shared" si="1"/>
        <v>-0.03084674002</v>
      </c>
      <c r="J1001" s="1">
        <v>999.0</v>
      </c>
      <c r="K1001" s="8" t="s">
        <v>343</v>
      </c>
    </row>
    <row r="1002" ht="15.75" customHeight="1">
      <c r="A1002" s="5">
        <v>43455.0</v>
      </c>
      <c r="B1002" s="1">
        <v>68.139999</v>
      </c>
      <c r="C1002" s="1">
        <v>70.370003</v>
      </c>
      <c r="D1002" s="1">
        <v>67.669998</v>
      </c>
      <c r="E1002" s="1">
        <v>68.120003</v>
      </c>
      <c r="F1002" s="1">
        <v>58.343693</v>
      </c>
      <c r="G1002" s="1">
        <v>4.72873E7</v>
      </c>
      <c r="H1002" s="6">
        <f t="shared" si="1"/>
        <v>-0.007458886464</v>
      </c>
      <c r="J1002" s="1">
        <v>1000.0</v>
      </c>
      <c r="K1002" s="8" t="s">
        <v>343</v>
      </c>
    </row>
    <row r="1003" ht="15.75" customHeight="1">
      <c r="A1003" s="5">
        <v>43458.0</v>
      </c>
      <c r="B1003" s="1">
        <v>66.870003</v>
      </c>
      <c r="C1003" s="1">
        <v>67.529999</v>
      </c>
      <c r="D1003" s="1">
        <v>65.440002</v>
      </c>
      <c r="E1003" s="1">
        <v>65.510002</v>
      </c>
      <c r="F1003" s="1">
        <v>56.108265</v>
      </c>
      <c r="G1003" s="1">
        <v>1.42628E7</v>
      </c>
      <c r="H1003" s="6">
        <f t="shared" si="1"/>
        <v>-0.03906813589</v>
      </c>
      <c r="J1003" s="1">
        <v>1001.0</v>
      </c>
      <c r="K1003" s="8" t="s">
        <v>343</v>
      </c>
    </row>
    <row r="1004" ht="15.75" customHeight="1">
      <c r="A1004" s="5">
        <v>43460.0</v>
      </c>
      <c r="B1004" s="1">
        <v>66.18</v>
      </c>
      <c r="C1004" s="1">
        <v>68.660004</v>
      </c>
      <c r="D1004" s="1">
        <v>64.650002</v>
      </c>
      <c r="E1004" s="1">
        <v>68.639999</v>
      </c>
      <c r="F1004" s="1">
        <v>58.789059</v>
      </c>
      <c r="G1004" s="1">
        <v>2.48877E7</v>
      </c>
      <c r="H1004" s="6">
        <f t="shared" si="1"/>
        <v>0.04667263828</v>
      </c>
      <c r="J1004" s="1">
        <v>1002.0</v>
      </c>
      <c r="K1004" s="8" t="s">
        <v>343</v>
      </c>
    </row>
    <row r="1005" ht="15.75" customHeight="1">
      <c r="A1005" s="5">
        <v>43461.0</v>
      </c>
      <c r="B1005" s="1">
        <v>67.739998</v>
      </c>
      <c r="C1005" s="1">
        <v>68.940002</v>
      </c>
      <c r="D1005" s="1">
        <v>66.080002</v>
      </c>
      <c r="E1005" s="1">
        <v>68.940002</v>
      </c>
      <c r="F1005" s="1">
        <v>59.045998</v>
      </c>
      <c r="G1005" s="1">
        <v>2.2077E7</v>
      </c>
      <c r="H1005" s="6">
        <f t="shared" si="1"/>
        <v>0.00436100111</v>
      </c>
      <c r="J1005" s="1">
        <v>1003.0</v>
      </c>
      <c r="K1005" s="8" t="s">
        <v>343</v>
      </c>
    </row>
    <row r="1006" ht="15.75" customHeight="1">
      <c r="A1006" s="5">
        <v>43462.0</v>
      </c>
      <c r="B1006" s="1">
        <v>69.18</v>
      </c>
      <c r="C1006" s="1">
        <v>69.580002</v>
      </c>
      <c r="D1006" s="1">
        <v>67.82</v>
      </c>
      <c r="E1006" s="1">
        <v>68.169998</v>
      </c>
      <c r="F1006" s="1">
        <v>58.386501</v>
      </c>
      <c r="G1006" s="1">
        <v>1.97106E7</v>
      </c>
      <c r="H1006" s="6">
        <f t="shared" si="1"/>
        <v>-0.01123205142</v>
      </c>
      <c r="J1006" s="1">
        <v>1004.0</v>
      </c>
      <c r="K1006" s="8" t="s">
        <v>343</v>
      </c>
    </row>
    <row r="1007" ht="15.75" customHeight="1">
      <c r="A1007" s="5">
        <v>43465.0</v>
      </c>
      <c r="B1007" s="1">
        <v>68.32</v>
      </c>
      <c r="C1007" s="1">
        <v>69.150002</v>
      </c>
      <c r="D1007" s="1">
        <v>67.660004</v>
      </c>
      <c r="E1007" s="1">
        <v>68.190002</v>
      </c>
      <c r="F1007" s="1">
        <v>58.403641</v>
      </c>
      <c r="G1007" s="1">
        <v>1.5807E7</v>
      </c>
      <c r="H1007" s="6">
        <f t="shared" si="1"/>
        <v>0.0002935179259</v>
      </c>
      <c r="J1007" s="1">
        <v>1005.0</v>
      </c>
      <c r="K1007" s="8" t="s">
        <v>343</v>
      </c>
    </row>
    <row r="1008" ht="15.75" customHeight="1">
      <c r="A1008" s="5">
        <v>43467.0</v>
      </c>
      <c r="B1008" s="1">
        <v>67.349998</v>
      </c>
      <c r="C1008" s="1">
        <v>69.870003</v>
      </c>
      <c r="D1008" s="1">
        <v>67.260002</v>
      </c>
      <c r="E1008" s="1">
        <v>69.690002</v>
      </c>
      <c r="F1008" s="1">
        <v>59.688374</v>
      </c>
      <c r="G1008" s="1">
        <v>1.67272E7</v>
      </c>
      <c r="H1008" s="6">
        <f t="shared" si="1"/>
        <v>0.02175902728</v>
      </c>
      <c r="J1008" s="1">
        <v>1006.0</v>
      </c>
      <c r="K1008" s="8" t="s">
        <v>344</v>
      </c>
    </row>
    <row r="1009" ht="15.75" customHeight="1">
      <c r="A1009" s="5">
        <v>43468.0</v>
      </c>
      <c r="B1009" s="1">
        <v>70.0</v>
      </c>
      <c r="C1009" s="1">
        <v>70.25</v>
      </c>
      <c r="D1009" s="1">
        <v>68.360001</v>
      </c>
      <c r="E1009" s="1">
        <v>68.620003</v>
      </c>
      <c r="F1009" s="1">
        <v>58.771938</v>
      </c>
      <c r="G1009" s="1">
        <v>1.38661E7</v>
      </c>
      <c r="H1009" s="6">
        <f t="shared" si="1"/>
        <v>-0.01547276498</v>
      </c>
      <c r="J1009" s="1">
        <v>1007.0</v>
      </c>
      <c r="K1009" s="8" t="s">
        <v>344</v>
      </c>
    </row>
    <row r="1010" ht="15.75" customHeight="1">
      <c r="A1010" s="5">
        <v>43469.0</v>
      </c>
      <c r="B1010" s="1">
        <v>69.639999</v>
      </c>
      <c r="C1010" s="1">
        <v>71.269997</v>
      </c>
      <c r="D1010" s="1">
        <v>69.360001</v>
      </c>
      <c r="E1010" s="1">
        <v>71.150002</v>
      </c>
      <c r="F1010" s="1">
        <v>60.938843</v>
      </c>
      <c r="G1010" s="1">
        <v>1.60436E7</v>
      </c>
      <c r="H1010" s="6">
        <f t="shared" si="1"/>
        <v>0.0362062914</v>
      </c>
      <c r="J1010" s="1">
        <v>1008.0</v>
      </c>
      <c r="K1010" s="8" t="s">
        <v>344</v>
      </c>
    </row>
    <row r="1011" ht="15.75" customHeight="1">
      <c r="A1011" s="5">
        <v>43472.0</v>
      </c>
      <c r="B1011" s="1">
        <v>71.25</v>
      </c>
      <c r="C1011" s="1">
        <v>72.099998</v>
      </c>
      <c r="D1011" s="1">
        <v>70.739998</v>
      </c>
      <c r="E1011" s="1">
        <v>71.519997</v>
      </c>
      <c r="F1011" s="1">
        <v>61.25573</v>
      </c>
      <c r="G1011" s="1">
        <v>1.08442E7</v>
      </c>
      <c r="H1011" s="6">
        <f t="shared" si="1"/>
        <v>0.00518660858</v>
      </c>
      <c r="J1011" s="1">
        <v>1009.0</v>
      </c>
      <c r="K1011" s="8" t="s">
        <v>344</v>
      </c>
    </row>
    <row r="1012" ht="15.75" customHeight="1">
      <c r="A1012" s="5">
        <v>43473.0</v>
      </c>
      <c r="B1012" s="1">
        <v>72.540001</v>
      </c>
      <c r="C1012" s="1">
        <v>72.589996</v>
      </c>
      <c r="D1012" s="1">
        <v>71.940002</v>
      </c>
      <c r="E1012" s="1">
        <v>72.040001</v>
      </c>
      <c r="F1012" s="1">
        <v>61.701103</v>
      </c>
      <c r="G1012" s="1">
        <v>1.1439E7</v>
      </c>
      <c r="H1012" s="6">
        <f t="shared" si="1"/>
        <v>0.007244411505</v>
      </c>
      <c r="J1012" s="1">
        <v>1010.0</v>
      </c>
      <c r="K1012" s="8" t="s">
        <v>344</v>
      </c>
    </row>
    <row r="1013" ht="15.75" customHeight="1">
      <c r="A1013" s="5">
        <v>43474.0</v>
      </c>
      <c r="B1013" s="1">
        <v>72.599998</v>
      </c>
      <c r="C1013" s="1">
        <v>72.599998</v>
      </c>
      <c r="D1013" s="1">
        <v>71.650002</v>
      </c>
      <c r="E1013" s="1">
        <v>72.419998</v>
      </c>
      <c r="F1013" s="1">
        <v>62.026569</v>
      </c>
      <c r="G1013" s="1">
        <v>1.34735E7</v>
      </c>
      <c r="H1013" s="6">
        <f t="shared" si="1"/>
        <v>0.005261017935</v>
      </c>
      <c r="J1013" s="1">
        <v>1011.0</v>
      </c>
      <c r="K1013" s="8" t="s">
        <v>344</v>
      </c>
    </row>
    <row r="1014" ht="15.75" customHeight="1">
      <c r="A1014" s="5">
        <v>43475.0</v>
      </c>
      <c r="B1014" s="1">
        <v>72.07</v>
      </c>
      <c r="C1014" s="1">
        <v>72.080002</v>
      </c>
      <c r="D1014" s="1">
        <v>71.120003</v>
      </c>
      <c r="E1014" s="1">
        <v>72.050003</v>
      </c>
      <c r="F1014" s="1">
        <v>61.709682</v>
      </c>
      <c r="G1014" s="1">
        <v>1.31511E7</v>
      </c>
      <c r="H1014" s="6">
        <f t="shared" si="1"/>
        <v>-0.005121986325</v>
      </c>
      <c r="J1014" s="1">
        <v>1012.0</v>
      </c>
      <c r="K1014" s="8" t="s">
        <v>344</v>
      </c>
    </row>
    <row r="1015" ht="15.75" customHeight="1">
      <c r="A1015" s="5">
        <v>43476.0</v>
      </c>
      <c r="B1015" s="1">
        <v>71.849998</v>
      </c>
      <c r="C1015" s="1">
        <v>71.889999</v>
      </c>
      <c r="D1015" s="1">
        <v>71.07</v>
      </c>
      <c r="E1015" s="1">
        <v>71.720001</v>
      </c>
      <c r="F1015" s="1">
        <v>61.42704</v>
      </c>
      <c r="G1015" s="1">
        <v>9790100.0</v>
      </c>
      <c r="H1015" s="6">
        <f t="shared" si="1"/>
        <v>-0.004590710095</v>
      </c>
      <c r="J1015" s="1">
        <v>1013.0</v>
      </c>
      <c r="K1015" s="8" t="s">
        <v>344</v>
      </c>
    </row>
    <row r="1016" ht="15.75" customHeight="1">
      <c r="A1016" s="5">
        <v>43479.0</v>
      </c>
      <c r="B1016" s="1">
        <v>71.209999</v>
      </c>
      <c r="C1016" s="1">
        <v>71.779999</v>
      </c>
      <c r="D1016" s="1">
        <v>71.120003</v>
      </c>
      <c r="E1016" s="1">
        <v>71.629997</v>
      </c>
      <c r="F1016" s="1">
        <v>61.349957</v>
      </c>
      <c r="G1016" s="1">
        <v>1.10124E7</v>
      </c>
      <c r="H1016" s="6">
        <f t="shared" si="1"/>
        <v>-0.001255658829</v>
      </c>
      <c r="J1016" s="1">
        <v>1014.0</v>
      </c>
      <c r="K1016" s="8" t="s">
        <v>344</v>
      </c>
    </row>
    <row r="1017" ht="15.75" customHeight="1">
      <c r="A1017" s="5">
        <v>43480.0</v>
      </c>
      <c r="B1017" s="1">
        <v>71.949997</v>
      </c>
      <c r="C1017" s="1">
        <v>72.360001</v>
      </c>
      <c r="D1017" s="1">
        <v>71.32</v>
      </c>
      <c r="E1017" s="1">
        <v>71.669998</v>
      </c>
      <c r="F1017" s="1">
        <v>61.384209</v>
      </c>
      <c r="G1017" s="1">
        <v>1.02983E7</v>
      </c>
      <c r="H1017" s="6">
        <f t="shared" si="1"/>
        <v>0.0005581494054</v>
      </c>
      <c r="J1017" s="1">
        <v>1015.0</v>
      </c>
      <c r="K1017" s="8" t="s">
        <v>344</v>
      </c>
    </row>
    <row r="1018" ht="15.75" customHeight="1">
      <c r="A1018" s="5">
        <v>43481.0</v>
      </c>
      <c r="B1018" s="1">
        <v>71.419998</v>
      </c>
      <c r="C1018" s="1">
        <v>72.379997</v>
      </c>
      <c r="D1018" s="1">
        <v>71.309998</v>
      </c>
      <c r="E1018" s="1">
        <v>71.639999</v>
      </c>
      <c r="F1018" s="1">
        <v>61.358513</v>
      </c>
      <c r="G1018" s="1">
        <v>1.25956E7</v>
      </c>
      <c r="H1018" s="6">
        <f t="shared" si="1"/>
        <v>-0.0004186969289</v>
      </c>
      <c r="J1018" s="1">
        <v>1016.0</v>
      </c>
      <c r="K1018" s="8" t="s">
        <v>345</v>
      </c>
    </row>
    <row r="1019" ht="15.75" customHeight="1">
      <c r="A1019" s="5">
        <v>43482.0</v>
      </c>
      <c r="B1019" s="1">
        <v>71.190002</v>
      </c>
      <c r="C1019" s="1">
        <v>72.339996</v>
      </c>
      <c r="D1019" s="1">
        <v>70.900002</v>
      </c>
      <c r="E1019" s="1">
        <v>72.129997</v>
      </c>
      <c r="F1019" s="1">
        <v>61.778179</v>
      </c>
      <c r="G1019" s="1">
        <v>1.01417E7</v>
      </c>
      <c r="H1019" s="6">
        <f t="shared" si="1"/>
        <v>0.006816288761</v>
      </c>
      <c r="J1019" s="1">
        <v>1017.0</v>
      </c>
      <c r="K1019" s="8" t="s">
        <v>345</v>
      </c>
    </row>
    <row r="1020" ht="15.75" customHeight="1">
      <c r="A1020" s="5">
        <v>43483.0</v>
      </c>
      <c r="B1020" s="1">
        <v>73.269997</v>
      </c>
      <c r="C1020" s="1">
        <v>73.290001</v>
      </c>
      <c r="D1020" s="1">
        <v>72.129997</v>
      </c>
      <c r="E1020" s="1">
        <v>72.989998</v>
      </c>
      <c r="F1020" s="1">
        <v>62.514774</v>
      </c>
      <c r="G1020" s="1">
        <v>1.57592E7</v>
      </c>
      <c r="H1020" s="6">
        <f t="shared" si="1"/>
        <v>0.01185270131</v>
      </c>
      <c r="J1020" s="1">
        <v>1018.0</v>
      </c>
      <c r="K1020" s="8" t="s">
        <v>345</v>
      </c>
    </row>
    <row r="1021" ht="15.75" customHeight="1">
      <c r="A1021" s="5">
        <v>43487.0</v>
      </c>
      <c r="B1021" s="1">
        <v>72.389999</v>
      </c>
      <c r="C1021" s="1">
        <v>72.709999</v>
      </c>
      <c r="D1021" s="1">
        <v>71.68</v>
      </c>
      <c r="E1021" s="1">
        <v>71.889999</v>
      </c>
      <c r="F1021" s="1">
        <v>61.572636</v>
      </c>
      <c r="G1021" s="1">
        <v>1.50356E7</v>
      </c>
      <c r="H1021" s="6">
        <f t="shared" si="1"/>
        <v>-0.01518536174</v>
      </c>
      <c r="J1021" s="1">
        <v>1019.0</v>
      </c>
      <c r="K1021" s="8" t="s">
        <v>345</v>
      </c>
    </row>
    <row r="1022" ht="15.75" customHeight="1">
      <c r="A1022" s="5">
        <v>43488.0</v>
      </c>
      <c r="B1022" s="1">
        <v>72.010002</v>
      </c>
      <c r="C1022" s="1">
        <v>72.300003</v>
      </c>
      <c r="D1022" s="1">
        <v>70.93</v>
      </c>
      <c r="E1022" s="1">
        <v>71.300003</v>
      </c>
      <c r="F1022" s="1">
        <v>61.067299</v>
      </c>
      <c r="G1022" s="1">
        <v>1.31872E7</v>
      </c>
      <c r="H1022" s="6">
        <f t="shared" si="1"/>
        <v>-0.008241032743</v>
      </c>
      <c r="J1022" s="1">
        <v>1020.0</v>
      </c>
      <c r="K1022" s="8" t="s">
        <v>345</v>
      </c>
    </row>
    <row r="1023" ht="15.75" customHeight="1">
      <c r="A1023" s="5">
        <v>43489.0</v>
      </c>
      <c r="B1023" s="1">
        <v>71.099998</v>
      </c>
      <c r="C1023" s="1">
        <v>71.970001</v>
      </c>
      <c r="D1023" s="1">
        <v>70.639999</v>
      </c>
      <c r="E1023" s="1">
        <v>71.400002</v>
      </c>
      <c r="F1023" s="1">
        <v>61.152954</v>
      </c>
      <c r="G1023" s="1">
        <v>1.12725E7</v>
      </c>
      <c r="H1023" s="6">
        <f t="shared" si="1"/>
        <v>0.001401650085</v>
      </c>
      <c r="J1023" s="1">
        <v>1021.0</v>
      </c>
      <c r="K1023" s="8" t="s">
        <v>345</v>
      </c>
    </row>
    <row r="1024" ht="15.75" customHeight="1">
      <c r="A1024" s="5">
        <v>43490.0</v>
      </c>
      <c r="B1024" s="1">
        <v>72.07</v>
      </c>
      <c r="C1024" s="1">
        <v>72.269997</v>
      </c>
      <c r="D1024" s="1">
        <v>71.540001</v>
      </c>
      <c r="E1024" s="1">
        <v>71.720001</v>
      </c>
      <c r="F1024" s="1">
        <v>61.42704</v>
      </c>
      <c r="G1024" s="1">
        <v>8996200.0</v>
      </c>
      <c r="H1024" s="6">
        <f t="shared" si="1"/>
        <v>0.004471960682</v>
      </c>
      <c r="J1024" s="1">
        <v>1022.0</v>
      </c>
      <c r="K1024" s="8" t="s">
        <v>345</v>
      </c>
    </row>
    <row r="1025" ht="15.75" customHeight="1">
      <c r="A1025" s="5">
        <v>43493.0</v>
      </c>
      <c r="B1025" s="1">
        <v>71.019997</v>
      </c>
      <c r="C1025" s="1">
        <v>71.279999</v>
      </c>
      <c r="D1025" s="1">
        <v>70.370003</v>
      </c>
      <c r="E1025" s="1">
        <v>71.239998</v>
      </c>
      <c r="F1025" s="1">
        <v>61.015919</v>
      </c>
      <c r="G1025" s="1">
        <v>1.36784E7</v>
      </c>
      <c r="H1025" s="6">
        <f t="shared" si="1"/>
        <v>-0.006715331749</v>
      </c>
      <c r="J1025" s="1">
        <v>1023.0</v>
      </c>
      <c r="K1025" s="8" t="s">
        <v>346</v>
      </c>
    </row>
    <row r="1026" ht="15.75" customHeight="1">
      <c r="A1026" s="5">
        <v>43494.0</v>
      </c>
      <c r="B1026" s="1">
        <v>71.699997</v>
      </c>
      <c r="C1026" s="1">
        <v>72.190002</v>
      </c>
      <c r="D1026" s="1">
        <v>71.480003</v>
      </c>
      <c r="E1026" s="1">
        <v>71.510002</v>
      </c>
      <c r="F1026" s="1">
        <v>61.247173</v>
      </c>
      <c r="G1026" s="1">
        <v>1.05132E7</v>
      </c>
      <c r="H1026" s="6">
        <f t="shared" si="1"/>
        <v>0.003782895917</v>
      </c>
      <c r="J1026" s="1">
        <v>1024.0</v>
      </c>
      <c r="K1026" s="8" t="s">
        <v>346</v>
      </c>
    </row>
    <row r="1027" ht="15.75" customHeight="1">
      <c r="A1027" s="5">
        <v>43495.0</v>
      </c>
      <c r="B1027" s="1">
        <v>71.769997</v>
      </c>
      <c r="C1027" s="1">
        <v>72.57</v>
      </c>
      <c r="D1027" s="1">
        <v>71.510002</v>
      </c>
      <c r="E1027" s="1">
        <v>72.290001</v>
      </c>
      <c r="F1027" s="1">
        <v>61.915226</v>
      </c>
      <c r="G1027" s="1">
        <v>1.15247E7</v>
      </c>
      <c r="H1027" s="6">
        <f t="shared" si="1"/>
        <v>0.01084843357</v>
      </c>
      <c r="J1027" s="1">
        <v>1025.0</v>
      </c>
      <c r="K1027" s="8" t="s">
        <v>346</v>
      </c>
    </row>
    <row r="1028" ht="15.75" customHeight="1">
      <c r="A1028" s="5">
        <v>43496.0</v>
      </c>
      <c r="B1028" s="1">
        <v>72.290001</v>
      </c>
      <c r="C1028" s="1">
        <v>73.489998</v>
      </c>
      <c r="D1028" s="1">
        <v>72.019997</v>
      </c>
      <c r="E1028" s="1">
        <v>73.279999</v>
      </c>
      <c r="F1028" s="1">
        <v>62.763138</v>
      </c>
      <c r="G1028" s="1">
        <v>1.98767E7</v>
      </c>
      <c r="H1028" s="6">
        <f t="shared" si="1"/>
        <v>0.01360179979</v>
      </c>
      <c r="J1028" s="1">
        <v>1026.0</v>
      </c>
      <c r="K1028" s="8" t="s">
        <v>346</v>
      </c>
    </row>
    <row r="1029" ht="15.75" customHeight="1">
      <c r="A1029" s="5">
        <v>43497.0</v>
      </c>
      <c r="B1029" s="1">
        <v>74.919998</v>
      </c>
      <c r="C1029" s="1">
        <v>76.489998</v>
      </c>
      <c r="D1029" s="1">
        <v>74.32</v>
      </c>
      <c r="E1029" s="1">
        <v>75.919998</v>
      </c>
      <c r="F1029" s="1">
        <v>65.024261</v>
      </c>
      <c r="G1029" s="1">
        <v>2.29687E7</v>
      </c>
      <c r="H1029" s="6">
        <f t="shared" si="1"/>
        <v>0.0353925198</v>
      </c>
      <c r="J1029" s="1">
        <v>1027.0</v>
      </c>
      <c r="K1029" s="8" t="s">
        <v>346</v>
      </c>
    </row>
    <row r="1030" ht="15.75" customHeight="1">
      <c r="A1030" s="5">
        <v>43500.0</v>
      </c>
      <c r="B1030" s="1">
        <v>75.760002</v>
      </c>
      <c r="C1030" s="1">
        <v>75.760002</v>
      </c>
      <c r="D1030" s="1">
        <v>74.400002</v>
      </c>
      <c r="E1030" s="1">
        <v>74.82</v>
      </c>
      <c r="F1030" s="1">
        <v>64.08213</v>
      </c>
      <c r="G1030" s="1">
        <v>1.54838E7</v>
      </c>
      <c r="H1030" s="6">
        <f t="shared" si="1"/>
        <v>-0.0145949045</v>
      </c>
      <c r="J1030" s="1">
        <v>1028.0</v>
      </c>
      <c r="K1030" s="8" t="s">
        <v>346</v>
      </c>
    </row>
    <row r="1031" ht="15.75" customHeight="1">
      <c r="A1031" s="5">
        <v>43501.0</v>
      </c>
      <c r="B1031" s="1">
        <v>75.18</v>
      </c>
      <c r="C1031" s="1">
        <v>75.639999</v>
      </c>
      <c r="D1031" s="1">
        <v>75.010002</v>
      </c>
      <c r="E1031" s="1">
        <v>75.589996</v>
      </c>
      <c r="F1031" s="1">
        <v>64.741615</v>
      </c>
      <c r="G1031" s="1">
        <v>1.27867E7</v>
      </c>
      <c r="H1031" s="6">
        <f t="shared" si="1"/>
        <v>0.01023865222</v>
      </c>
      <c r="J1031" s="1">
        <v>1029.0</v>
      </c>
      <c r="K1031" s="8" t="s">
        <v>346</v>
      </c>
    </row>
    <row r="1032" ht="15.75" customHeight="1">
      <c r="A1032" s="5">
        <v>43502.0</v>
      </c>
      <c r="B1032" s="1">
        <v>75.580002</v>
      </c>
      <c r="C1032" s="1">
        <v>75.769997</v>
      </c>
      <c r="D1032" s="1">
        <v>75.129997</v>
      </c>
      <c r="E1032" s="1">
        <v>75.260002</v>
      </c>
      <c r="F1032" s="1">
        <v>64.458984</v>
      </c>
      <c r="G1032" s="1">
        <v>1.08669E7</v>
      </c>
      <c r="H1032" s="6">
        <f t="shared" si="1"/>
        <v>-0.004375079574</v>
      </c>
      <c r="J1032" s="1">
        <v>1030.0</v>
      </c>
      <c r="K1032" s="8" t="s">
        <v>347</v>
      </c>
    </row>
    <row r="1033" ht="15.75" customHeight="1">
      <c r="A1033" s="5">
        <v>43503.0</v>
      </c>
      <c r="B1033" s="1">
        <v>74.949997</v>
      </c>
      <c r="C1033" s="1">
        <v>75.190002</v>
      </c>
      <c r="D1033" s="1">
        <v>73.900002</v>
      </c>
      <c r="E1033" s="1">
        <v>74.68</v>
      </c>
      <c r="F1033" s="1">
        <v>63.962212</v>
      </c>
      <c r="G1033" s="1">
        <v>1.44189E7</v>
      </c>
      <c r="H1033" s="6">
        <f t="shared" si="1"/>
        <v>-0.007736643068</v>
      </c>
      <c r="J1033" s="1">
        <v>1031.0</v>
      </c>
      <c r="K1033" s="8" t="s">
        <v>347</v>
      </c>
    </row>
    <row r="1034" ht="15.75" customHeight="1">
      <c r="A1034" s="5">
        <v>43504.0</v>
      </c>
      <c r="B1034" s="1">
        <v>73.760002</v>
      </c>
      <c r="C1034" s="1">
        <v>74.07</v>
      </c>
      <c r="D1034" s="1">
        <v>72.730003</v>
      </c>
      <c r="E1034" s="1">
        <v>73.980003</v>
      </c>
      <c r="F1034" s="1">
        <v>64.066147</v>
      </c>
      <c r="G1034" s="1">
        <v>1.19595E7</v>
      </c>
      <c r="H1034" s="6">
        <f t="shared" si="1"/>
        <v>0.00162362501</v>
      </c>
      <c r="J1034" s="1">
        <v>1032.0</v>
      </c>
      <c r="K1034" s="8" t="s">
        <v>347</v>
      </c>
    </row>
    <row r="1035" ht="15.75" customHeight="1">
      <c r="A1035" s="5">
        <v>43507.0</v>
      </c>
      <c r="B1035" s="1">
        <v>73.879997</v>
      </c>
      <c r="C1035" s="1">
        <v>74.220001</v>
      </c>
      <c r="D1035" s="1">
        <v>73.400002</v>
      </c>
      <c r="E1035" s="1">
        <v>74.099998</v>
      </c>
      <c r="F1035" s="1">
        <v>64.170067</v>
      </c>
      <c r="G1035" s="1">
        <v>1.04348E7</v>
      </c>
      <c r="H1035" s="6">
        <f t="shared" si="1"/>
        <v>0.001620759371</v>
      </c>
      <c r="J1035" s="1">
        <v>1033.0</v>
      </c>
      <c r="K1035" s="8" t="s">
        <v>347</v>
      </c>
    </row>
    <row r="1036" ht="15.75" customHeight="1">
      <c r="A1036" s="5">
        <v>43508.0</v>
      </c>
      <c r="B1036" s="1">
        <v>75.080002</v>
      </c>
      <c r="C1036" s="1">
        <v>75.449997</v>
      </c>
      <c r="D1036" s="1">
        <v>74.82</v>
      </c>
      <c r="E1036" s="1">
        <v>75.400002</v>
      </c>
      <c r="F1036" s="1">
        <v>65.295853</v>
      </c>
      <c r="G1036" s="1">
        <v>1.25992E7</v>
      </c>
      <c r="H1036" s="6">
        <f t="shared" si="1"/>
        <v>0.01739167151</v>
      </c>
      <c r="J1036" s="1">
        <v>1034.0</v>
      </c>
      <c r="K1036" s="8" t="s">
        <v>348</v>
      </c>
    </row>
    <row r="1037" ht="15.75" customHeight="1">
      <c r="A1037" s="5">
        <v>43509.0</v>
      </c>
      <c r="B1037" s="1">
        <v>75.580002</v>
      </c>
      <c r="C1037" s="1">
        <v>76.540001</v>
      </c>
      <c r="D1037" s="1">
        <v>75.510002</v>
      </c>
      <c r="E1037" s="1">
        <v>76.25</v>
      </c>
      <c r="F1037" s="1">
        <v>66.031944</v>
      </c>
      <c r="G1037" s="1">
        <v>1.32146E7</v>
      </c>
      <c r="H1037" s="6">
        <f t="shared" si="1"/>
        <v>0.01121009756</v>
      </c>
      <c r="J1037" s="1">
        <v>1035.0</v>
      </c>
      <c r="K1037" s="8" t="s">
        <v>349</v>
      </c>
    </row>
    <row r="1038" ht="15.75" customHeight="1">
      <c r="A1038" s="5">
        <v>43510.0</v>
      </c>
      <c r="B1038" s="1">
        <v>76.260002</v>
      </c>
      <c r="C1038" s="1">
        <v>76.650002</v>
      </c>
      <c r="D1038" s="1">
        <v>75.709999</v>
      </c>
      <c r="E1038" s="1">
        <v>76.269997</v>
      </c>
      <c r="F1038" s="1">
        <v>66.049263</v>
      </c>
      <c r="G1038" s="1">
        <v>1.27729E7</v>
      </c>
      <c r="H1038" s="6">
        <f t="shared" si="1"/>
        <v>0.0002622477564</v>
      </c>
      <c r="J1038" s="1">
        <v>1036.0</v>
      </c>
      <c r="K1038" s="8" t="s">
        <v>349</v>
      </c>
    </row>
    <row r="1039" ht="15.75" customHeight="1">
      <c r="A1039" s="5">
        <v>43511.0</v>
      </c>
      <c r="B1039" s="1">
        <v>76.940002</v>
      </c>
      <c r="C1039" s="1">
        <v>77.760002</v>
      </c>
      <c r="D1039" s="1">
        <v>76.75</v>
      </c>
      <c r="E1039" s="1">
        <v>77.709999</v>
      </c>
      <c r="F1039" s="1">
        <v>67.296303</v>
      </c>
      <c r="G1039" s="1">
        <v>1.43303E7</v>
      </c>
      <c r="H1039" s="6">
        <f t="shared" si="1"/>
        <v>0.01870442931</v>
      </c>
      <c r="J1039" s="1">
        <v>1037.0</v>
      </c>
      <c r="K1039" s="8" t="s">
        <v>349</v>
      </c>
    </row>
    <row r="1040" ht="15.75" customHeight="1">
      <c r="A1040" s="5">
        <v>43515.0</v>
      </c>
      <c r="B1040" s="1">
        <v>77.559998</v>
      </c>
      <c r="C1040" s="1">
        <v>78.480003</v>
      </c>
      <c r="D1040" s="1">
        <v>77.449997</v>
      </c>
      <c r="E1040" s="1">
        <v>78.230003</v>
      </c>
      <c r="F1040" s="1">
        <v>67.746613</v>
      </c>
      <c r="G1040" s="1">
        <v>1.35515E7</v>
      </c>
      <c r="H1040" s="6">
        <f t="shared" si="1"/>
        <v>0.006669163884</v>
      </c>
      <c r="J1040" s="1">
        <v>1038.0</v>
      </c>
      <c r="K1040" s="8" t="s">
        <v>349</v>
      </c>
    </row>
    <row r="1041" ht="15.75" customHeight="1">
      <c r="A1041" s="5">
        <v>43516.0</v>
      </c>
      <c r="B1041" s="1">
        <v>78.300003</v>
      </c>
      <c r="C1041" s="1">
        <v>78.809998</v>
      </c>
      <c r="D1041" s="1">
        <v>78.0</v>
      </c>
      <c r="E1041" s="1">
        <v>78.529999</v>
      </c>
      <c r="F1041" s="1">
        <v>68.006416</v>
      </c>
      <c r="G1041" s="1">
        <v>1.26331E7</v>
      </c>
      <c r="H1041" s="6">
        <f t="shared" si="1"/>
        <v>0.003827587776</v>
      </c>
      <c r="J1041" s="1">
        <v>1039.0</v>
      </c>
      <c r="K1041" s="8" t="s">
        <v>349</v>
      </c>
    </row>
    <row r="1042" ht="15.75" customHeight="1">
      <c r="A1042" s="5">
        <v>43517.0</v>
      </c>
      <c r="B1042" s="1">
        <v>78.209999</v>
      </c>
      <c r="C1042" s="1">
        <v>78.660004</v>
      </c>
      <c r="D1042" s="1">
        <v>77.610001</v>
      </c>
      <c r="E1042" s="1">
        <v>77.82</v>
      </c>
      <c r="F1042" s="1">
        <v>67.391563</v>
      </c>
      <c r="G1042" s="1">
        <v>1.0266E7</v>
      </c>
      <c r="H1042" s="6">
        <f t="shared" si="1"/>
        <v>-0.009082221625</v>
      </c>
      <c r="J1042" s="1">
        <v>1040.0</v>
      </c>
      <c r="K1042" s="8" t="s">
        <v>349</v>
      </c>
    </row>
    <row r="1043" ht="15.75" customHeight="1">
      <c r="A1043" s="5">
        <v>43518.0</v>
      </c>
      <c r="B1043" s="1">
        <v>78.709999</v>
      </c>
      <c r="C1043" s="1">
        <v>78.949997</v>
      </c>
      <c r="D1043" s="1">
        <v>77.620003</v>
      </c>
      <c r="E1043" s="1">
        <v>78.419998</v>
      </c>
      <c r="F1043" s="1">
        <v>67.911148</v>
      </c>
      <c r="G1043" s="1">
        <v>9519300.0</v>
      </c>
      <c r="H1043" s="6">
        <f t="shared" si="1"/>
        <v>0.007680371668</v>
      </c>
      <c r="J1043" s="1">
        <v>1041.0</v>
      </c>
      <c r="K1043" s="8" t="s">
        <v>349</v>
      </c>
    </row>
    <row r="1044" ht="15.75" customHeight="1">
      <c r="A1044" s="5">
        <v>43521.0</v>
      </c>
      <c r="B1044" s="1">
        <v>78.43</v>
      </c>
      <c r="C1044" s="1">
        <v>78.849998</v>
      </c>
      <c r="D1044" s="1">
        <v>78.199997</v>
      </c>
      <c r="E1044" s="1">
        <v>78.5</v>
      </c>
      <c r="F1044" s="1">
        <v>67.980423</v>
      </c>
      <c r="G1044" s="1">
        <v>9274400.0</v>
      </c>
      <c r="H1044" s="6">
        <f t="shared" si="1"/>
        <v>0.001019562957</v>
      </c>
      <c r="J1044" s="1">
        <v>1042.0</v>
      </c>
      <c r="K1044" s="8" t="s">
        <v>349</v>
      </c>
    </row>
    <row r="1045" ht="15.75" customHeight="1">
      <c r="A1045" s="5">
        <v>43522.0</v>
      </c>
      <c r="B1045" s="1">
        <v>78.68</v>
      </c>
      <c r="C1045" s="1">
        <v>79.129997</v>
      </c>
      <c r="D1045" s="1">
        <v>78.389999</v>
      </c>
      <c r="E1045" s="1">
        <v>78.660004</v>
      </c>
      <c r="F1045" s="1">
        <v>68.118996</v>
      </c>
      <c r="G1045" s="1">
        <v>1.09906E7</v>
      </c>
      <c r="H1045" s="6">
        <f t="shared" si="1"/>
        <v>0.002036350322</v>
      </c>
      <c r="J1045" s="1">
        <v>1043.0</v>
      </c>
      <c r="K1045" s="8" t="s">
        <v>349</v>
      </c>
    </row>
    <row r="1046" ht="15.75" customHeight="1">
      <c r="A1046" s="5">
        <v>43523.0</v>
      </c>
      <c r="B1046" s="1">
        <v>78.879997</v>
      </c>
      <c r="C1046" s="1">
        <v>79.75</v>
      </c>
      <c r="D1046" s="1">
        <v>78.660004</v>
      </c>
      <c r="E1046" s="1">
        <v>79.470001</v>
      </c>
      <c r="F1046" s="1">
        <v>68.82045</v>
      </c>
      <c r="G1046" s="1">
        <v>1.23982E7</v>
      </c>
      <c r="H1046" s="6">
        <f t="shared" si="1"/>
        <v>0.01024482216</v>
      </c>
      <c r="J1046" s="1">
        <v>1044.0</v>
      </c>
      <c r="K1046" s="8" t="s">
        <v>349</v>
      </c>
    </row>
    <row r="1047" ht="15.75" customHeight="1">
      <c r="A1047" s="5">
        <v>43524.0</v>
      </c>
      <c r="B1047" s="1">
        <v>79.449997</v>
      </c>
      <c r="C1047" s="1">
        <v>79.75</v>
      </c>
      <c r="D1047" s="1">
        <v>78.709999</v>
      </c>
      <c r="E1047" s="1">
        <v>79.029999</v>
      </c>
      <c r="F1047" s="1">
        <v>68.439407</v>
      </c>
      <c r="G1047" s="1">
        <v>1.45979E7</v>
      </c>
      <c r="H1047" s="6">
        <f t="shared" si="1"/>
        <v>-0.005552154682</v>
      </c>
      <c r="J1047" s="1">
        <v>1045.0</v>
      </c>
      <c r="K1047" s="8" t="s">
        <v>350</v>
      </c>
    </row>
    <row r="1048" ht="15.75" customHeight="1">
      <c r="A1048" s="5">
        <v>43525.0</v>
      </c>
      <c r="B1048" s="1">
        <v>79.379997</v>
      </c>
      <c r="C1048" s="1">
        <v>80.0</v>
      </c>
      <c r="D1048" s="1">
        <v>79.029999</v>
      </c>
      <c r="E1048" s="1">
        <v>80.0</v>
      </c>
      <c r="F1048" s="1">
        <v>69.279419</v>
      </c>
      <c r="G1048" s="1">
        <v>1.54194E7</v>
      </c>
      <c r="H1048" s="6">
        <f t="shared" si="1"/>
        <v>0.0121990935</v>
      </c>
      <c r="J1048" s="1">
        <v>1046.0</v>
      </c>
      <c r="K1048" s="8" t="s">
        <v>350</v>
      </c>
    </row>
    <row r="1049" ht="15.75" customHeight="1">
      <c r="A1049" s="5">
        <v>43528.0</v>
      </c>
      <c r="B1049" s="1">
        <v>80.239998</v>
      </c>
      <c r="C1049" s="1">
        <v>80.550003</v>
      </c>
      <c r="D1049" s="1">
        <v>79.010002</v>
      </c>
      <c r="E1049" s="1">
        <v>80.309998</v>
      </c>
      <c r="F1049" s="1">
        <v>69.547874</v>
      </c>
      <c r="G1049" s="1">
        <v>1.80899E7</v>
      </c>
      <c r="H1049" s="6">
        <f t="shared" si="1"/>
        <v>0.003867472005</v>
      </c>
      <c r="J1049" s="1">
        <v>1047.0</v>
      </c>
      <c r="K1049" s="8" t="s">
        <v>350</v>
      </c>
    </row>
    <row r="1050" ht="15.75" customHeight="1">
      <c r="A1050" s="5">
        <v>43529.0</v>
      </c>
      <c r="B1050" s="1">
        <v>80.120003</v>
      </c>
      <c r="C1050" s="1">
        <v>80.400002</v>
      </c>
      <c r="D1050" s="1">
        <v>79.75</v>
      </c>
      <c r="E1050" s="1">
        <v>80.190002</v>
      </c>
      <c r="F1050" s="1">
        <v>69.443962</v>
      </c>
      <c r="G1050" s="1">
        <v>1.37455E7</v>
      </c>
      <c r="H1050" s="6">
        <f t="shared" si="1"/>
        <v>-0.001495224789</v>
      </c>
      <c r="J1050" s="1">
        <v>1048.0</v>
      </c>
      <c r="K1050" s="8" t="s">
        <v>350</v>
      </c>
    </row>
    <row r="1051" ht="15.75" customHeight="1">
      <c r="A1051" s="5">
        <v>43530.0</v>
      </c>
      <c r="B1051" s="1">
        <v>78.849998</v>
      </c>
      <c r="C1051" s="1">
        <v>79.379997</v>
      </c>
      <c r="D1051" s="1">
        <v>77.860001</v>
      </c>
      <c r="E1051" s="1">
        <v>79.279999</v>
      </c>
      <c r="F1051" s="1">
        <v>68.655899</v>
      </c>
      <c r="G1051" s="1">
        <v>1.86336E7</v>
      </c>
      <c r="H1051" s="6">
        <f t="shared" si="1"/>
        <v>-0.01141306803</v>
      </c>
      <c r="J1051" s="1">
        <v>1049.0</v>
      </c>
      <c r="K1051" s="8" t="s">
        <v>350</v>
      </c>
    </row>
    <row r="1052" ht="15.75" customHeight="1">
      <c r="A1052" s="5">
        <v>43531.0</v>
      </c>
      <c r="B1052" s="1">
        <v>79.550003</v>
      </c>
      <c r="C1052" s="1">
        <v>80.260002</v>
      </c>
      <c r="D1052" s="1">
        <v>79.32</v>
      </c>
      <c r="E1052" s="1">
        <v>80.160004</v>
      </c>
      <c r="F1052" s="1">
        <v>69.417984</v>
      </c>
      <c r="G1052" s="1">
        <v>1.65417E7</v>
      </c>
      <c r="H1052" s="6">
        <f t="shared" si="1"/>
        <v>0.01103891224</v>
      </c>
      <c r="J1052" s="1">
        <v>1050.0</v>
      </c>
      <c r="K1052" s="8" t="s">
        <v>351</v>
      </c>
    </row>
    <row r="1053" ht="15.75" customHeight="1">
      <c r="A1053" s="5">
        <v>43532.0</v>
      </c>
      <c r="B1053" s="1">
        <v>78.889999</v>
      </c>
      <c r="C1053" s="1">
        <v>79.32</v>
      </c>
      <c r="D1053" s="1">
        <v>78.25</v>
      </c>
      <c r="E1053" s="1">
        <v>79.010002</v>
      </c>
      <c r="F1053" s="1">
        <v>68.422089</v>
      </c>
      <c r="G1053" s="1">
        <v>1.62113E7</v>
      </c>
      <c r="H1053" s="6">
        <f t="shared" si="1"/>
        <v>-0.0144502583</v>
      </c>
      <c r="J1053" s="1">
        <v>1051.0</v>
      </c>
      <c r="K1053" s="8" t="s">
        <v>351</v>
      </c>
    </row>
    <row r="1054" ht="15.75" customHeight="1">
      <c r="A1054" s="5">
        <v>43535.0</v>
      </c>
      <c r="B1054" s="1">
        <v>79.980003</v>
      </c>
      <c r="C1054" s="1">
        <v>80.290001</v>
      </c>
      <c r="D1054" s="1">
        <v>79.650002</v>
      </c>
      <c r="E1054" s="1">
        <v>79.779999</v>
      </c>
      <c r="F1054" s="1">
        <v>69.088898</v>
      </c>
      <c r="G1054" s="1">
        <v>1.10609E7</v>
      </c>
      <c r="H1054" s="6">
        <f t="shared" si="1"/>
        <v>0.009698341072</v>
      </c>
      <c r="J1054" s="1">
        <v>1052.0</v>
      </c>
      <c r="K1054" s="8" t="s">
        <v>351</v>
      </c>
    </row>
    <row r="1055" ht="15.75" customHeight="1">
      <c r="A1055" s="5">
        <v>43536.0</v>
      </c>
      <c r="B1055" s="1">
        <v>80.110001</v>
      </c>
      <c r="C1055" s="1">
        <v>80.580002</v>
      </c>
      <c r="D1055" s="1">
        <v>79.889999</v>
      </c>
      <c r="E1055" s="1">
        <v>80.0</v>
      </c>
      <c r="F1055" s="1">
        <v>69.279419</v>
      </c>
      <c r="G1055" s="1">
        <v>1.132E7</v>
      </c>
      <c r="H1055" s="6">
        <f t="shared" si="1"/>
        <v>0.002753825797</v>
      </c>
      <c r="J1055" s="1">
        <v>1053.0</v>
      </c>
      <c r="K1055" s="8" t="s">
        <v>351</v>
      </c>
    </row>
    <row r="1056" ht="15.75" customHeight="1">
      <c r="A1056" s="5">
        <v>43537.0</v>
      </c>
      <c r="B1056" s="1">
        <v>80.589996</v>
      </c>
      <c r="C1056" s="1">
        <v>80.760002</v>
      </c>
      <c r="D1056" s="1">
        <v>80.199997</v>
      </c>
      <c r="E1056" s="1">
        <v>80.709999</v>
      </c>
      <c r="F1056" s="1">
        <v>69.894272</v>
      </c>
      <c r="G1056" s="1">
        <v>1.02602E7</v>
      </c>
      <c r="H1056" s="6">
        <f t="shared" si="1"/>
        <v>0.008835822285</v>
      </c>
      <c r="J1056" s="1">
        <v>1054.0</v>
      </c>
      <c r="K1056" s="8" t="s">
        <v>351</v>
      </c>
    </row>
    <row r="1057" ht="15.75" customHeight="1">
      <c r="A1057" s="5">
        <v>43538.0</v>
      </c>
      <c r="B1057" s="1">
        <v>80.800003</v>
      </c>
      <c r="C1057" s="1">
        <v>80.910004</v>
      </c>
      <c r="D1057" s="1">
        <v>80.349998</v>
      </c>
      <c r="E1057" s="1">
        <v>80.440002</v>
      </c>
      <c r="F1057" s="1">
        <v>69.660469</v>
      </c>
      <c r="G1057" s="1">
        <v>9976700.0</v>
      </c>
      <c r="H1057" s="6">
        <f t="shared" si="1"/>
        <v>-0.003350702629</v>
      </c>
      <c r="J1057" s="1">
        <v>1055.0</v>
      </c>
      <c r="K1057" s="8" t="s">
        <v>351</v>
      </c>
    </row>
    <row r="1058" ht="15.75" customHeight="1">
      <c r="A1058" s="5">
        <v>43539.0</v>
      </c>
      <c r="B1058" s="1">
        <v>80.18</v>
      </c>
      <c r="C1058" s="1">
        <v>80.550003</v>
      </c>
      <c r="D1058" s="1">
        <v>80.099998</v>
      </c>
      <c r="E1058" s="1">
        <v>80.150002</v>
      </c>
      <c r="F1058" s="1">
        <v>69.409317</v>
      </c>
      <c r="G1058" s="1">
        <v>2.53164E7</v>
      </c>
      <c r="H1058" s="6">
        <f t="shared" si="1"/>
        <v>-0.003611888394</v>
      </c>
      <c r="J1058" s="1">
        <v>1056.0</v>
      </c>
      <c r="K1058" s="8" t="s">
        <v>351</v>
      </c>
    </row>
    <row r="1059" ht="15.75" customHeight="1">
      <c r="A1059" s="5">
        <v>43542.0</v>
      </c>
      <c r="B1059" s="1">
        <v>80.440002</v>
      </c>
      <c r="C1059" s="1">
        <v>81.25</v>
      </c>
      <c r="D1059" s="1">
        <v>80.440002</v>
      </c>
      <c r="E1059" s="1">
        <v>81.080002</v>
      </c>
      <c r="F1059" s="1">
        <v>70.214691</v>
      </c>
      <c r="G1059" s="1">
        <v>9840600.0</v>
      </c>
      <c r="H1059" s="6">
        <f t="shared" si="1"/>
        <v>0.01153645342</v>
      </c>
      <c r="J1059" s="1">
        <v>1057.0</v>
      </c>
      <c r="K1059" s="8" t="s">
        <v>352</v>
      </c>
    </row>
    <row r="1060" ht="15.75" customHeight="1">
      <c r="A1060" s="5">
        <v>43543.0</v>
      </c>
      <c r="B1060" s="1">
        <v>81.580002</v>
      </c>
      <c r="C1060" s="1">
        <v>82.0</v>
      </c>
      <c r="D1060" s="1">
        <v>80.639999</v>
      </c>
      <c r="E1060" s="1">
        <v>80.870003</v>
      </c>
      <c r="F1060" s="1">
        <v>70.032829</v>
      </c>
      <c r="G1060" s="1">
        <v>1.39365E7</v>
      </c>
      <c r="H1060" s="6">
        <f t="shared" si="1"/>
        <v>-0.002593444817</v>
      </c>
      <c r="J1060" s="1">
        <v>1058.0</v>
      </c>
      <c r="K1060" s="8" t="s">
        <v>352</v>
      </c>
    </row>
    <row r="1061" ht="15.75" customHeight="1">
      <c r="A1061" s="5">
        <v>43544.0</v>
      </c>
      <c r="B1061" s="1">
        <v>80.75</v>
      </c>
      <c r="C1061" s="1">
        <v>81.919998</v>
      </c>
      <c r="D1061" s="1">
        <v>80.559998</v>
      </c>
      <c r="E1061" s="1">
        <v>81.32</v>
      </c>
      <c r="F1061" s="1">
        <v>70.422531</v>
      </c>
      <c r="G1061" s="1">
        <v>1.31336E7</v>
      </c>
      <c r="H1061" s="6">
        <f t="shared" si="1"/>
        <v>0.005549136751</v>
      </c>
      <c r="J1061" s="1">
        <v>1059.0</v>
      </c>
      <c r="K1061" s="8" t="s">
        <v>352</v>
      </c>
    </row>
    <row r="1062" ht="15.75" customHeight="1">
      <c r="A1062" s="5">
        <v>43545.0</v>
      </c>
      <c r="B1062" s="1">
        <v>80.809998</v>
      </c>
      <c r="C1062" s="1">
        <v>81.889999</v>
      </c>
      <c r="D1062" s="1">
        <v>80.800003</v>
      </c>
      <c r="E1062" s="1">
        <v>81.790001</v>
      </c>
      <c r="F1062" s="1">
        <v>70.829552</v>
      </c>
      <c r="G1062" s="1">
        <v>1.0117E7</v>
      </c>
      <c r="H1062" s="6">
        <f t="shared" si="1"/>
        <v>0.005763060167</v>
      </c>
      <c r="J1062" s="1">
        <v>1060.0</v>
      </c>
      <c r="K1062" s="8" t="s">
        <v>352</v>
      </c>
    </row>
    <row r="1063" ht="15.75" customHeight="1">
      <c r="A1063" s="5">
        <v>43546.0</v>
      </c>
      <c r="B1063" s="1">
        <v>81.230003</v>
      </c>
      <c r="C1063" s="1">
        <v>81.440002</v>
      </c>
      <c r="D1063" s="1">
        <v>80.300003</v>
      </c>
      <c r="E1063" s="1">
        <v>80.480003</v>
      </c>
      <c r="F1063" s="1">
        <v>69.695107</v>
      </c>
      <c r="G1063" s="1">
        <v>1.24977E7</v>
      </c>
      <c r="H1063" s="6">
        <f t="shared" si="1"/>
        <v>-0.0161462003</v>
      </c>
      <c r="J1063" s="1">
        <v>1061.0</v>
      </c>
      <c r="K1063" s="8" t="s">
        <v>352</v>
      </c>
    </row>
    <row r="1064" ht="15.75" customHeight="1">
      <c r="A1064" s="5">
        <v>43549.0</v>
      </c>
      <c r="B1064" s="1">
        <v>80.0</v>
      </c>
      <c r="C1064" s="1">
        <v>80.440002</v>
      </c>
      <c r="D1064" s="1">
        <v>79.589996</v>
      </c>
      <c r="E1064" s="1">
        <v>79.919998</v>
      </c>
      <c r="F1064" s="1">
        <v>69.210144</v>
      </c>
      <c r="G1064" s="1">
        <v>1.13204E7</v>
      </c>
      <c r="H1064" s="6">
        <f t="shared" si="1"/>
        <v>-0.006982672966</v>
      </c>
      <c r="J1064" s="1">
        <v>1062.0</v>
      </c>
      <c r="K1064" s="8" t="s">
        <v>352</v>
      </c>
    </row>
    <row r="1065" ht="15.75" customHeight="1">
      <c r="A1065" s="5">
        <v>43550.0</v>
      </c>
      <c r="B1065" s="1">
        <v>80.330002</v>
      </c>
      <c r="C1065" s="1">
        <v>81.269997</v>
      </c>
      <c r="D1065" s="1">
        <v>80.18</v>
      </c>
      <c r="E1065" s="1">
        <v>80.959999</v>
      </c>
      <c r="F1065" s="1">
        <v>70.110779</v>
      </c>
      <c r="G1065" s="1">
        <v>9472800.0</v>
      </c>
      <c r="H1065" s="6">
        <f t="shared" si="1"/>
        <v>0.01292910679</v>
      </c>
      <c r="J1065" s="1">
        <v>1063.0</v>
      </c>
      <c r="K1065" s="8" t="s">
        <v>352</v>
      </c>
    </row>
    <row r="1066" ht="15.75" customHeight="1">
      <c r="A1066" s="5">
        <v>43551.0</v>
      </c>
      <c r="B1066" s="1">
        <v>80.970001</v>
      </c>
      <c r="C1066" s="1">
        <v>81.309998</v>
      </c>
      <c r="D1066" s="1">
        <v>79.82</v>
      </c>
      <c r="E1066" s="1">
        <v>80.339996</v>
      </c>
      <c r="F1066" s="1">
        <v>69.573845</v>
      </c>
      <c r="G1066" s="1">
        <v>7258700.0</v>
      </c>
      <c r="H1066" s="6">
        <f t="shared" si="1"/>
        <v>-0.007687841785</v>
      </c>
      <c r="J1066" s="1">
        <v>1064.0</v>
      </c>
      <c r="K1066" s="8" t="s">
        <v>353</v>
      </c>
    </row>
    <row r="1067" ht="15.75" customHeight="1">
      <c r="A1067" s="5">
        <v>43552.0</v>
      </c>
      <c r="B1067" s="1">
        <v>80.029999</v>
      </c>
      <c r="C1067" s="1">
        <v>80.790001</v>
      </c>
      <c r="D1067" s="1">
        <v>80.019997</v>
      </c>
      <c r="E1067" s="1">
        <v>80.739998</v>
      </c>
      <c r="F1067" s="1">
        <v>69.920242</v>
      </c>
      <c r="G1067" s="1">
        <v>7412300.0</v>
      </c>
      <c r="H1067" s="6">
        <f t="shared" si="1"/>
        <v>0.004966485956</v>
      </c>
      <c r="J1067" s="1">
        <v>1065.0</v>
      </c>
      <c r="K1067" s="8" t="s">
        <v>353</v>
      </c>
    </row>
    <row r="1068" ht="15.75" customHeight="1">
      <c r="A1068" s="5">
        <v>43553.0</v>
      </c>
      <c r="B1068" s="1">
        <v>81.330002</v>
      </c>
      <c r="C1068" s="1">
        <v>81.480003</v>
      </c>
      <c r="D1068" s="1">
        <v>80.480003</v>
      </c>
      <c r="E1068" s="1">
        <v>80.800003</v>
      </c>
      <c r="F1068" s="1">
        <v>69.972214</v>
      </c>
      <c r="G1068" s="1">
        <v>1.08892E7</v>
      </c>
      <c r="H1068" s="6">
        <f t="shared" si="1"/>
        <v>0.0007430279499</v>
      </c>
      <c r="J1068" s="1">
        <v>1066.0</v>
      </c>
      <c r="K1068" s="8" t="s">
        <v>354</v>
      </c>
    </row>
    <row r="1069" ht="15.75" customHeight="1">
      <c r="A1069" s="5">
        <v>43556.0</v>
      </c>
      <c r="B1069" s="1">
        <v>81.230003</v>
      </c>
      <c r="C1069" s="1">
        <v>81.779999</v>
      </c>
      <c r="D1069" s="1">
        <v>81.080002</v>
      </c>
      <c r="E1069" s="1">
        <v>81.730003</v>
      </c>
      <c r="F1069" s="1">
        <v>70.777588</v>
      </c>
      <c r="G1069" s="1">
        <v>1.08164E7</v>
      </c>
      <c r="H1069" s="6">
        <f t="shared" si="1"/>
        <v>0.01144417652</v>
      </c>
      <c r="J1069" s="1">
        <v>1067.0</v>
      </c>
      <c r="K1069" s="8" t="s">
        <v>354</v>
      </c>
    </row>
    <row r="1070" ht="15.75" customHeight="1">
      <c r="A1070" s="5">
        <v>43557.0</v>
      </c>
      <c r="B1070" s="1">
        <v>81.75</v>
      </c>
      <c r="C1070" s="1">
        <v>81.949997</v>
      </c>
      <c r="D1070" s="1">
        <v>81.110001</v>
      </c>
      <c r="E1070" s="1">
        <v>81.379997</v>
      </c>
      <c r="F1070" s="1">
        <v>70.47448</v>
      </c>
      <c r="G1070" s="1">
        <v>7646000.0</v>
      </c>
      <c r="H1070" s="6">
        <f t="shared" si="1"/>
        <v>-0.004291738444</v>
      </c>
      <c r="J1070" s="1">
        <v>1068.0</v>
      </c>
      <c r="K1070" s="8" t="s">
        <v>354</v>
      </c>
    </row>
    <row r="1071" ht="15.75" customHeight="1">
      <c r="A1071" s="5">
        <v>43558.0</v>
      </c>
      <c r="B1071" s="1">
        <v>81.769997</v>
      </c>
      <c r="C1071" s="1">
        <v>81.769997</v>
      </c>
      <c r="D1071" s="1">
        <v>80.610001</v>
      </c>
      <c r="E1071" s="1">
        <v>80.900002</v>
      </c>
      <c r="F1071" s="1">
        <v>70.058815</v>
      </c>
      <c r="G1071" s="1">
        <v>8562900.0</v>
      </c>
      <c r="H1071" s="6">
        <f t="shared" si="1"/>
        <v>-0.005915554917</v>
      </c>
      <c r="J1071" s="1">
        <v>1069.0</v>
      </c>
      <c r="K1071" s="8" t="s">
        <v>354</v>
      </c>
    </row>
    <row r="1072" ht="15.75" customHeight="1">
      <c r="A1072" s="5">
        <v>43559.0</v>
      </c>
      <c r="B1072" s="1">
        <v>81.120003</v>
      </c>
      <c r="C1072" s="1">
        <v>82.080002</v>
      </c>
      <c r="D1072" s="1">
        <v>80.769997</v>
      </c>
      <c r="E1072" s="1">
        <v>82.050003</v>
      </c>
      <c r="F1072" s="1">
        <v>71.054718</v>
      </c>
      <c r="G1072" s="1">
        <v>9360600.0</v>
      </c>
      <c r="H1072" s="6">
        <f t="shared" si="1"/>
        <v>0.01411515273</v>
      </c>
      <c r="J1072" s="1">
        <v>1070.0</v>
      </c>
      <c r="K1072" s="8" t="s">
        <v>354</v>
      </c>
    </row>
    <row r="1073" ht="15.75" customHeight="1">
      <c r="A1073" s="5">
        <v>43560.0</v>
      </c>
      <c r="B1073" s="1">
        <v>82.150002</v>
      </c>
      <c r="C1073" s="1">
        <v>82.529999</v>
      </c>
      <c r="D1073" s="1">
        <v>81.949997</v>
      </c>
      <c r="E1073" s="1">
        <v>82.489998</v>
      </c>
      <c r="F1073" s="1">
        <v>71.435738</v>
      </c>
      <c r="G1073" s="1">
        <v>1.00591E7</v>
      </c>
      <c r="H1073" s="6">
        <f t="shared" si="1"/>
        <v>0.005348020055</v>
      </c>
      <c r="J1073" s="1">
        <v>1071.0</v>
      </c>
      <c r="K1073" s="8" t="s">
        <v>355</v>
      </c>
    </row>
    <row r="1074" ht="15.75" customHeight="1">
      <c r="A1074" s="5">
        <v>43563.0</v>
      </c>
      <c r="B1074" s="1">
        <v>82.669998</v>
      </c>
      <c r="C1074" s="1">
        <v>83.199997</v>
      </c>
      <c r="D1074" s="1">
        <v>82.589996</v>
      </c>
      <c r="E1074" s="1">
        <v>83.0</v>
      </c>
      <c r="F1074" s="1">
        <v>71.877396</v>
      </c>
      <c r="G1074" s="1">
        <v>9108200.0</v>
      </c>
      <c r="H1074" s="6">
        <f t="shared" si="1"/>
        <v>0.00616355788</v>
      </c>
      <c r="J1074" s="1">
        <v>1072.0</v>
      </c>
      <c r="K1074" s="8" t="s">
        <v>356</v>
      </c>
    </row>
    <row r="1075" ht="15.75" customHeight="1">
      <c r="A1075" s="5">
        <v>43564.0</v>
      </c>
      <c r="B1075" s="1">
        <v>82.519997</v>
      </c>
      <c r="C1075" s="1">
        <v>82.580002</v>
      </c>
      <c r="D1075" s="1">
        <v>81.739998</v>
      </c>
      <c r="E1075" s="1">
        <v>81.93</v>
      </c>
      <c r="F1075" s="1">
        <v>70.950783</v>
      </c>
      <c r="G1075" s="1">
        <v>8561600.0</v>
      </c>
      <c r="H1075" s="6">
        <f t="shared" si="1"/>
        <v>-0.01297539473</v>
      </c>
      <c r="J1075" s="1">
        <v>1073.0</v>
      </c>
      <c r="K1075" s="8" t="s">
        <v>356</v>
      </c>
    </row>
    <row r="1076" ht="15.75" customHeight="1">
      <c r="A1076" s="5">
        <v>43565.0</v>
      </c>
      <c r="B1076" s="1">
        <v>81.919998</v>
      </c>
      <c r="C1076" s="1">
        <v>82.080002</v>
      </c>
      <c r="D1076" s="1">
        <v>81.410004</v>
      </c>
      <c r="E1076" s="1">
        <v>81.559998</v>
      </c>
      <c r="F1076" s="1">
        <v>70.630363</v>
      </c>
      <c r="G1076" s="1">
        <v>1.03243E7</v>
      </c>
      <c r="H1076" s="6">
        <f t="shared" si="1"/>
        <v>-0.004526316619</v>
      </c>
      <c r="J1076" s="1">
        <v>1074.0</v>
      </c>
      <c r="K1076" s="8" t="s">
        <v>356</v>
      </c>
    </row>
    <row r="1077" ht="15.75" customHeight="1">
      <c r="A1077" s="5">
        <v>43566.0</v>
      </c>
      <c r="B1077" s="1">
        <v>81.540001</v>
      </c>
      <c r="C1077" s="1">
        <v>82.07</v>
      </c>
      <c r="D1077" s="1">
        <v>81.019997</v>
      </c>
      <c r="E1077" s="1">
        <v>81.949997</v>
      </c>
      <c r="F1077" s="1">
        <v>70.968102</v>
      </c>
      <c r="G1077" s="1">
        <v>9115100.0</v>
      </c>
      <c r="H1077" s="6">
        <f t="shared" si="1"/>
        <v>0.004770385618</v>
      </c>
      <c r="J1077" s="1">
        <v>1075.0</v>
      </c>
      <c r="K1077" s="8" t="s">
        <v>356</v>
      </c>
    </row>
    <row r="1078" ht="15.75" customHeight="1">
      <c r="A1078" s="5">
        <v>43567.0</v>
      </c>
      <c r="B1078" s="1">
        <v>82.809998</v>
      </c>
      <c r="C1078" s="1">
        <v>82.809998</v>
      </c>
      <c r="D1078" s="1">
        <v>80.580002</v>
      </c>
      <c r="E1078" s="1">
        <v>80.919998</v>
      </c>
      <c r="F1078" s="1">
        <v>70.076134</v>
      </c>
      <c r="G1078" s="1">
        <v>1.66387E7</v>
      </c>
      <c r="H1078" s="6">
        <f t="shared" si="1"/>
        <v>-0.0126482289</v>
      </c>
      <c r="J1078" s="1">
        <v>1076.0</v>
      </c>
      <c r="K1078" s="8" t="s">
        <v>356</v>
      </c>
    </row>
    <row r="1079" ht="15.75" customHeight="1">
      <c r="A1079" s="5">
        <v>43570.0</v>
      </c>
      <c r="B1079" s="1">
        <v>80.889999</v>
      </c>
      <c r="C1079" s="1">
        <v>81.059998</v>
      </c>
      <c r="D1079" s="1">
        <v>80.519997</v>
      </c>
      <c r="E1079" s="1">
        <v>80.650002</v>
      </c>
      <c r="F1079" s="1">
        <v>69.842316</v>
      </c>
      <c r="G1079" s="1">
        <v>8536100.0</v>
      </c>
      <c r="H1079" s="6">
        <f t="shared" si="1"/>
        <v>-0.003342207088</v>
      </c>
      <c r="J1079" s="1">
        <v>1077.0</v>
      </c>
      <c r="K1079" s="8" t="s">
        <v>356</v>
      </c>
    </row>
    <row r="1080" ht="15.75" customHeight="1">
      <c r="A1080" s="5">
        <v>43571.0</v>
      </c>
      <c r="B1080" s="1">
        <v>80.809998</v>
      </c>
      <c r="C1080" s="1">
        <v>81.349998</v>
      </c>
      <c r="D1080" s="1">
        <v>80.690002</v>
      </c>
      <c r="E1080" s="1">
        <v>81.199997</v>
      </c>
      <c r="F1080" s="1">
        <v>70.318619</v>
      </c>
      <c r="G1080" s="1">
        <v>7005700.0</v>
      </c>
      <c r="H1080" s="6">
        <f t="shared" si="1"/>
        <v>0.006796541896</v>
      </c>
      <c r="J1080" s="1">
        <v>1078.0</v>
      </c>
      <c r="K1080" s="8" t="s">
        <v>357</v>
      </c>
    </row>
    <row r="1081" ht="15.75" customHeight="1">
      <c r="A1081" s="5">
        <v>43572.0</v>
      </c>
      <c r="B1081" s="1">
        <v>81.550003</v>
      </c>
      <c r="C1081" s="1">
        <v>81.699997</v>
      </c>
      <c r="D1081" s="1">
        <v>81.080002</v>
      </c>
      <c r="E1081" s="1">
        <v>81.43</v>
      </c>
      <c r="F1081" s="1">
        <v>70.517792</v>
      </c>
      <c r="G1081" s="1">
        <v>8311400.0</v>
      </c>
      <c r="H1081" s="6">
        <f t="shared" si="1"/>
        <v>0.002828432383</v>
      </c>
      <c r="J1081" s="1">
        <v>1079.0</v>
      </c>
      <c r="K1081" s="8" t="s">
        <v>357</v>
      </c>
    </row>
    <row r="1082" ht="15.75" customHeight="1">
      <c r="A1082" s="5">
        <v>43573.0</v>
      </c>
      <c r="B1082" s="1">
        <v>81.559998</v>
      </c>
      <c r="C1082" s="1">
        <v>81.830002</v>
      </c>
      <c r="D1082" s="1">
        <v>81.07</v>
      </c>
      <c r="E1082" s="1">
        <v>81.129997</v>
      </c>
      <c r="F1082" s="1">
        <v>70.258003</v>
      </c>
      <c r="G1082" s="1">
        <v>9493900.0</v>
      </c>
      <c r="H1082" s="6">
        <f t="shared" si="1"/>
        <v>-0.003690823339</v>
      </c>
      <c r="J1082" s="1">
        <v>1080.0</v>
      </c>
      <c r="K1082" s="8" t="s">
        <v>357</v>
      </c>
    </row>
    <row r="1083" ht="15.75" customHeight="1">
      <c r="A1083" s="5">
        <v>43577.0</v>
      </c>
      <c r="B1083" s="1">
        <v>81.870003</v>
      </c>
      <c r="C1083" s="1">
        <v>83.220001</v>
      </c>
      <c r="D1083" s="1">
        <v>81.639999</v>
      </c>
      <c r="E1083" s="1">
        <v>82.900002</v>
      </c>
      <c r="F1083" s="1">
        <v>71.790794</v>
      </c>
      <c r="G1083" s="1">
        <v>1.07706E7</v>
      </c>
      <c r="H1083" s="6">
        <f t="shared" si="1"/>
        <v>0.02158202713</v>
      </c>
      <c r="J1083" s="1">
        <v>1081.0</v>
      </c>
      <c r="K1083" s="8" t="s">
        <v>357</v>
      </c>
    </row>
    <row r="1084" ht="15.75" customHeight="1">
      <c r="A1084" s="5">
        <v>43578.0</v>
      </c>
      <c r="B1084" s="1">
        <v>83.190002</v>
      </c>
      <c r="C1084" s="1">
        <v>83.489998</v>
      </c>
      <c r="D1084" s="1">
        <v>82.68</v>
      </c>
      <c r="E1084" s="1">
        <v>83.379997</v>
      </c>
      <c r="F1084" s="1">
        <v>72.206467</v>
      </c>
      <c r="G1084" s="1">
        <v>1.05951E7</v>
      </c>
      <c r="H1084" s="6">
        <f t="shared" si="1"/>
        <v>0.005773361961</v>
      </c>
      <c r="J1084" s="1">
        <v>1082.0</v>
      </c>
      <c r="K1084" s="8" t="s">
        <v>357</v>
      </c>
    </row>
    <row r="1085" ht="15.75" customHeight="1">
      <c r="A1085" s="5">
        <v>43579.0</v>
      </c>
      <c r="B1085" s="1">
        <v>83.010002</v>
      </c>
      <c r="C1085" s="1">
        <v>83.080002</v>
      </c>
      <c r="D1085" s="1">
        <v>81.730003</v>
      </c>
      <c r="E1085" s="1">
        <v>81.760002</v>
      </c>
      <c r="F1085" s="1">
        <v>70.803558</v>
      </c>
      <c r="G1085" s="1">
        <v>1.1684E7</v>
      </c>
      <c r="H1085" s="6">
        <f t="shared" si="1"/>
        <v>-0.01962035885</v>
      </c>
      <c r="J1085" s="1">
        <v>1083.0</v>
      </c>
      <c r="K1085" s="8" t="s">
        <v>358</v>
      </c>
    </row>
    <row r="1086" ht="15.75" customHeight="1">
      <c r="A1086" s="5">
        <v>43580.0</v>
      </c>
      <c r="B1086" s="1">
        <v>81.650002</v>
      </c>
      <c r="C1086" s="1">
        <v>82.839996</v>
      </c>
      <c r="D1086" s="1">
        <v>81.400002</v>
      </c>
      <c r="E1086" s="1">
        <v>82.220001</v>
      </c>
      <c r="F1086" s="1">
        <v>71.201927</v>
      </c>
      <c r="G1086" s="1">
        <v>1.1135E7</v>
      </c>
      <c r="H1086" s="6">
        <f t="shared" si="1"/>
        <v>0.005610628984</v>
      </c>
      <c r="J1086" s="1">
        <v>1084.0</v>
      </c>
      <c r="K1086" s="8" t="s">
        <v>358</v>
      </c>
    </row>
    <row r="1087" ht="15.75" customHeight="1">
      <c r="A1087" s="5">
        <v>43581.0</v>
      </c>
      <c r="B1087" s="1">
        <v>80.269997</v>
      </c>
      <c r="C1087" s="1">
        <v>80.629997</v>
      </c>
      <c r="D1087" s="1">
        <v>79.559998</v>
      </c>
      <c r="E1087" s="1">
        <v>80.489998</v>
      </c>
      <c r="F1087" s="1">
        <v>69.703758</v>
      </c>
      <c r="G1087" s="1">
        <v>1.80535E7</v>
      </c>
      <c r="H1087" s="6">
        <f t="shared" si="1"/>
        <v>-0.02126564956</v>
      </c>
      <c r="J1087" s="1">
        <v>1085.0</v>
      </c>
      <c r="K1087" s="8" t="s">
        <v>358</v>
      </c>
    </row>
    <row r="1088" ht="15.75" customHeight="1">
      <c r="A1088" s="5">
        <v>43584.0</v>
      </c>
      <c r="B1088" s="1">
        <v>80.120003</v>
      </c>
      <c r="C1088" s="1">
        <v>80.379997</v>
      </c>
      <c r="D1088" s="1">
        <v>79.660004</v>
      </c>
      <c r="E1088" s="1">
        <v>79.970001</v>
      </c>
      <c r="F1088" s="1">
        <v>69.253448</v>
      </c>
      <c r="G1088" s="1">
        <v>1.00237E7</v>
      </c>
      <c r="H1088" s="6">
        <f t="shared" si="1"/>
        <v>-0.006481298658</v>
      </c>
      <c r="J1088" s="1">
        <v>1086.0</v>
      </c>
      <c r="K1088" s="8" t="s">
        <v>358</v>
      </c>
    </row>
    <row r="1089" ht="15.75" customHeight="1">
      <c r="A1089" s="5">
        <v>43585.0</v>
      </c>
      <c r="B1089" s="1">
        <v>80.370003</v>
      </c>
      <c r="C1089" s="1">
        <v>80.529999</v>
      </c>
      <c r="D1089" s="1">
        <v>79.93</v>
      </c>
      <c r="E1089" s="1">
        <v>80.279999</v>
      </c>
      <c r="F1089" s="1">
        <v>69.521896</v>
      </c>
      <c r="G1089" s="1">
        <v>1.37215E7</v>
      </c>
      <c r="H1089" s="6">
        <f t="shared" si="1"/>
        <v>0.003868818871</v>
      </c>
      <c r="J1089" s="1">
        <v>1087.0</v>
      </c>
      <c r="K1089" s="8" t="s">
        <v>359</v>
      </c>
    </row>
    <row r="1090" ht="15.75" customHeight="1">
      <c r="A1090" s="5">
        <v>43586.0</v>
      </c>
      <c r="B1090" s="1">
        <v>79.940002</v>
      </c>
      <c r="C1090" s="1">
        <v>80.260002</v>
      </c>
      <c r="D1090" s="1">
        <v>78.620003</v>
      </c>
      <c r="E1090" s="1">
        <v>78.669998</v>
      </c>
      <c r="F1090" s="1">
        <v>68.127655</v>
      </c>
      <c r="G1090" s="1">
        <v>1.39098E7</v>
      </c>
      <c r="H1090" s="6">
        <f t="shared" si="1"/>
        <v>-0.02025852861</v>
      </c>
      <c r="J1090" s="1">
        <v>1088.0</v>
      </c>
      <c r="K1090" s="8" t="s">
        <v>359</v>
      </c>
    </row>
    <row r="1091" ht="15.75" customHeight="1">
      <c r="A1091" s="5">
        <v>43587.0</v>
      </c>
      <c r="B1091" s="1">
        <v>78.279999</v>
      </c>
      <c r="C1091" s="1">
        <v>78.5</v>
      </c>
      <c r="D1091" s="1">
        <v>77.239998</v>
      </c>
      <c r="E1091" s="1">
        <v>77.290001</v>
      </c>
      <c r="F1091" s="1">
        <v>66.932579</v>
      </c>
      <c r="G1091" s="1">
        <v>1.53604E7</v>
      </c>
      <c r="H1091" s="6">
        <f t="shared" si="1"/>
        <v>-0.01769739554</v>
      </c>
      <c r="J1091" s="1">
        <v>1089.0</v>
      </c>
      <c r="K1091" s="8" t="s">
        <v>359</v>
      </c>
    </row>
    <row r="1092" ht="15.75" customHeight="1">
      <c r="A1092" s="5">
        <v>43588.0</v>
      </c>
      <c r="B1092" s="1">
        <v>77.790001</v>
      </c>
      <c r="C1092" s="1">
        <v>78.209999</v>
      </c>
      <c r="D1092" s="1">
        <v>77.440002</v>
      </c>
      <c r="E1092" s="1">
        <v>77.470001</v>
      </c>
      <c r="F1092" s="1">
        <v>67.088455</v>
      </c>
      <c r="G1092" s="1">
        <v>1.21807E7</v>
      </c>
      <c r="H1092" s="6">
        <f t="shared" si="1"/>
        <v>0.002326143377</v>
      </c>
      <c r="J1092" s="1">
        <v>1090.0</v>
      </c>
      <c r="K1092" s="8" t="s">
        <v>359</v>
      </c>
    </row>
    <row r="1093" ht="15.75" customHeight="1">
      <c r="A1093" s="5">
        <v>43591.0</v>
      </c>
      <c r="B1093" s="1">
        <v>76.919998</v>
      </c>
      <c r="C1093" s="1">
        <v>77.660004</v>
      </c>
      <c r="D1093" s="1">
        <v>76.709999</v>
      </c>
      <c r="E1093" s="1">
        <v>77.129997</v>
      </c>
      <c r="F1093" s="1">
        <v>66.794022</v>
      </c>
      <c r="G1093" s="1">
        <v>1.33671E7</v>
      </c>
      <c r="H1093" s="6">
        <f t="shared" si="1"/>
        <v>-0.004398387022</v>
      </c>
      <c r="J1093" s="1">
        <v>1091.0</v>
      </c>
      <c r="K1093" s="8" t="s">
        <v>359</v>
      </c>
    </row>
    <row r="1094" ht="15.75" customHeight="1">
      <c r="A1094" s="5">
        <v>43592.0</v>
      </c>
      <c r="B1094" s="1">
        <v>76.5</v>
      </c>
      <c r="C1094" s="1">
        <v>76.790001</v>
      </c>
      <c r="D1094" s="1">
        <v>75.769997</v>
      </c>
      <c r="E1094" s="1">
        <v>76.720001</v>
      </c>
      <c r="F1094" s="1">
        <v>66.438965</v>
      </c>
      <c r="G1094" s="1">
        <v>1.34988E7</v>
      </c>
      <c r="H1094" s="6">
        <f t="shared" si="1"/>
        <v>-0.005329878861</v>
      </c>
      <c r="J1094" s="1">
        <v>1092.0</v>
      </c>
      <c r="K1094" s="8" t="s">
        <v>359</v>
      </c>
    </row>
    <row r="1095" ht="15.75" customHeight="1">
      <c r="A1095" s="5">
        <v>43593.0</v>
      </c>
      <c r="B1095" s="1">
        <v>76.540001</v>
      </c>
      <c r="C1095" s="1">
        <v>77.290001</v>
      </c>
      <c r="D1095" s="1">
        <v>76.419998</v>
      </c>
      <c r="E1095" s="1">
        <v>76.839996</v>
      </c>
      <c r="F1095" s="1">
        <v>66.542877</v>
      </c>
      <c r="G1095" s="1">
        <v>1.13529E7</v>
      </c>
      <c r="H1095" s="6">
        <f t="shared" si="1"/>
        <v>0.001562800148</v>
      </c>
      <c r="J1095" s="1">
        <v>1093.0</v>
      </c>
      <c r="K1095" s="8" t="s">
        <v>360</v>
      </c>
    </row>
    <row r="1096" ht="15.75" customHeight="1">
      <c r="A1096" s="5">
        <v>43594.0</v>
      </c>
      <c r="B1096" s="1">
        <v>76.349998</v>
      </c>
      <c r="C1096" s="1">
        <v>76.879997</v>
      </c>
      <c r="D1096" s="1">
        <v>75.959999</v>
      </c>
      <c r="E1096" s="1">
        <v>76.769997</v>
      </c>
      <c r="F1096" s="1">
        <v>66.482262</v>
      </c>
      <c r="G1096" s="1">
        <v>1.32216E7</v>
      </c>
      <c r="H1096" s="6">
        <f t="shared" si="1"/>
        <v>-0.0009113315671</v>
      </c>
      <c r="J1096" s="1">
        <v>1094.0</v>
      </c>
      <c r="K1096" s="8" t="s">
        <v>360</v>
      </c>
    </row>
    <row r="1097" ht="15.75" customHeight="1">
      <c r="A1097" s="5">
        <v>43595.0</v>
      </c>
      <c r="B1097" s="1">
        <v>76.18</v>
      </c>
      <c r="C1097" s="1">
        <v>76.790001</v>
      </c>
      <c r="D1097" s="1">
        <v>75.169998</v>
      </c>
      <c r="E1097" s="1">
        <v>76.559998</v>
      </c>
      <c r="F1097" s="1">
        <v>67.060379</v>
      </c>
      <c r="G1097" s="1">
        <v>1.1056E7</v>
      </c>
      <c r="H1097" s="6">
        <f t="shared" si="1"/>
        <v>0.008658217438</v>
      </c>
      <c r="J1097" s="1">
        <v>1095.0</v>
      </c>
      <c r="K1097" s="8" t="s">
        <v>361</v>
      </c>
    </row>
    <row r="1098" ht="15.75" customHeight="1">
      <c r="A1098" s="5">
        <v>43598.0</v>
      </c>
      <c r="B1098" s="1">
        <v>75.650002</v>
      </c>
      <c r="C1098" s="1">
        <v>76.230003</v>
      </c>
      <c r="D1098" s="1">
        <v>75.360001</v>
      </c>
      <c r="E1098" s="1">
        <v>75.709999</v>
      </c>
      <c r="F1098" s="1">
        <v>66.315842</v>
      </c>
      <c r="G1098" s="1">
        <v>1.21761E7</v>
      </c>
      <c r="H1098" s="6">
        <f t="shared" si="1"/>
        <v>-0.01116457984</v>
      </c>
      <c r="J1098" s="1">
        <v>1096.0</v>
      </c>
      <c r="K1098" s="8" t="s">
        <v>361</v>
      </c>
    </row>
    <row r="1099" ht="15.75" customHeight="1">
      <c r="A1099" s="5">
        <v>43599.0</v>
      </c>
      <c r="B1099" s="1">
        <v>76.129997</v>
      </c>
      <c r="C1099" s="1">
        <v>76.800003</v>
      </c>
      <c r="D1099" s="1">
        <v>75.760002</v>
      </c>
      <c r="E1099" s="1">
        <v>75.809998</v>
      </c>
      <c r="F1099" s="1">
        <v>66.403435</v>
      </c>
      <c r="G1099" s="1">
        <v>1.05484E7</v>
      </c>
      <c r="H1099" s="6">
        <f t="shared" si="1"/>
        <v>0.00131997423</v>
      </c>
      <c r="J1099" s="1">
        <v>1097.0</v>
      </c>
      <c r="K1099" s="8" t="s">
        <v>361</v>
      </c>
    </row>
    <row r="1100" ht="15.75" customHeight="1">
      <c r="A1100" s="5">
        <v>43600.0</v>
      </c>
      <c r="B1100" s="1">
        <v>75.57</v>
      </c>
      <c r="C1100" s="1">
        <v>76.550003</v>
      </c>
      <c r="D1100" s="1">
        <v>75.209999</v>
      </c>
      <c r="E1100" s="1">
        <v>76.370003</v>
      </c>
      <c r="F1100" s="1">
        <v>66.893944</v>
      </c>
      <c r="G1100" s="1">
        <v>8918000.0</v>
      </c>
      <c r="H1100" s="6">
        <f t="shared" si="1"/>
        <v>0.007359652796</v>
      </c>
      <c r="J1100" s="1">
        <v>1098.0</v>
      </c>
      <c r="K1100" s="8" t="s">
        <v>361</v>
      </c>
    </row>
    <row r="1101" ht="15.75" customHeight="1">
      <c r="A1101" s="5">
        <v>43601.0</v>
      </c>
      <c r="B1101" s="1">
        <v>76.400002</v>
      </c>
      <c r="C1101" s="1">
        <v>76.949997</v>
      </c>
      <c r="D1101" s="1">
        <v>76.220001</v>
      </c>
      <c r="E1101" s="1">
        <v>76.360001</v>
      </c>
      <c r="F1101" s="1">
        <v>66.885193</v>
      </c>
      <c r="G1101" s="1">
        <v>8105200.0</v>
      </c>
      <c r="H1101" s="6">
        <f t="shared" si="1"/>
        <v>-0.0001308275746</v>
      </c>
      <c r="J1101" s="1">
        <v>1099.0</v>
      </c>
      <c r="K1101" s="8" t="s">
        <v>361</v>
      </c>
    </row>
    <row r="1102" ht="15.75" customHeight="1">
      <c r="A1102" s="5">
        <v>43602.0</v>
      </c>
      <c r="B1102" s="1">
        <v>75.650002</v>
      </c>
      <c r="C1102" s="1">
        <v>76.300003</v>
      </c>
      <c r="D1102" s="1">
        <v>75.589996</v>
      </c>
      <c r="E1102" s="1">
        <v>75.910004</v>
      </c>
      <c r="F1102" s="1">
        <v>66.49102</v>
      </c>
      <c r="G1102" s="1">
        <v>9279400.0</v>
      </c>
      <c r="H1102" s="6">
        <f t="shared" si="1"/>
        <v>-0.005910711344</v>
      </c>
      <c r="J1102" s="1">
        <v>1100.0</v>
      </c>
      <c r="K1102" s="8" t="s">
        <v>361</v>
      </c>
    </row>
    <row r="1103" ht="15.75" customHeight="1">
      <c r="A1103" s="5">
        <v>43605.0</v>
      </c>
      <c r="B1103" s="1">
        <v>76.050003</v>
      </c>
      <c r="C1103" s="1">
        <v>76.360001</v>
      </c>
      <c r="D1103" s="1">
        <v>75.669998</v>
      </c>
      <c r="E1103" s="1">
        <v>75.900002</v>
      </c>
      <c r="F1103" s="1">
        <v>66.482269</v>
      </c>
      <c r="G1103" s="1">
        <v>7154300.0</v>
      </c>
      <c r="H1103" s="6">
        <f t="shared" si="1"/>
        <v>-0.0001316204191</v>
      </c>
      <c r="J1103" s="1">
        <v>1101.0</v>
      </c>
      <c r="K1103" s="8" t="s">
        <v>362</v>
      </c>
    </row>
    <row r="1104" ht="15.75" customHeight="1">
      <c r="A1104" s="5">
        <v>43606.0</v>
      </c>
      <c r="B1104" s="1">
        <v>76.269997</v>
      </c>
      <c r="C1104" s="1">
        <v>76.459999</v>
      </c>
      <c r="D1104" s="1">
        <v>75.93</v>
      </c>
      <c r="E1104" s="1">
        <v>76.25</v>
      </c>
      <c r="F1104" s="1">
        <v>66.788834</v>
      </c>
      <c r="G1104" s="1">
        <v>8489900.0</v>
      </c>
      <c r="H1104" s="6">
        <f t="shared" si="1"/>
        <v>0.004600630352</v>
      </c>
      <c r="J1104" s="1">
        <v>1102.0</v>
      </c>
      <c r="K1104" s="8" t="s">
        <v>362</v>
      </c>
    </row>
    <row r="1105" ht="15.75" customHeight="1">
      <c r="A1105" s="5">
        <v>43607.0</v>
      </c>
      <c r="B1105" s="1">
        <v>76.019997</v>
      </c>
      <c r="C1105" s="1">
        <v>76.220001</v>
      </c>
      <c r="D1105" s="1">
        <v>75.389999</v>
      </c>
      <c r="E1105" s="1">
        <v>75.559998</v>
      </c>
      <c r="F1105" s="1">
        <v>66.184464</v>
      </c>
      <c r="G1105" s="1">
        <v>7858300.0</v>
      </c>
      <c r="H1105" s="6">
        <f t="shared" si="1"/>
        <v>-0.009090158261</v>
      </c>
      <c r="J1105" s="1">
        <v>1103.0</v>
      </c>
      <c r="K1105" s="8" t="s">
        <v>362</v>
      </c>
    </row>
    <row r="1106" ht="15.75" customHeight="1">
      <c r="A1106" s="5">
        <v>43608.0</v>
      </c>
      <c r="B1106" s="1">
        <v>74.769997</v>
      </c>
      <c r="C1106" s="1">
        <v>74.800003</v>
      </c>
      <c r="D1106" s="1">
        <v>73.040001</v>
      </c>
      <c r="E1106" s="1">
        <v>73.790001</v>
      </c>
      <c r="F1106" s="1">
        <v>64.634079</v>
      </c>
      <c r="G1106" s="1">
        <v>1.46572E7</v>
      </c>
      <c r="H1106" s="6">
        <f t="shared" si="1"/>
        <v>-0.02370394223</v>
      </c>
      <c r="J1106" s="1">
        <v>1104.0</v>
      </c>
      <c r="K1106" s="8" t="s">
        <v>363</v>
      </c>
    </row>
    <row r="1107" ht="15.75" customHeight="1">
      <c r="A1107" s="5">
        <v>43609.0</v>
      </c>
      <c r="B1107" s="1">
        <v>74.139999</v>
      </c>
      <c r="C1107" s="1">
        <v>74.25</v>
      </c>
      <c r="D1107" s="1">
        <v>73.440002</v>
      </c>
      <c r="E1107" s="1">
        <v>74.099998</v>
      </c>
      <c r="F1107" s="1">
        <v>64.905609</v>
      </c>
      <c r="G1107" s="1">
        <v>7056400.0</v>
      </c>
      <c r="H1107" s="6">
        <f t="shared" si="1"/>
        <v>0.004192234857</v>
      </c>
      <c r="J1107" s="1">
        <v>1105.0</v>
      </c>
      <c r="K1107" s="8" t="s">
        <v>363</v>
      </c>
    </row>
    <row r="1108" ht="15.75" customHeight="1">
      <c r="A1108" s="5">
        <v>43613.0</v>
      </c>
      <c r="B1108" s="1">
        <v>74.239998</v>
      </c>
      <c r="C1108" s="1">
        <v>74.25</v>
      </c>
      <c r="D1108" s="1">
        <v>72.489998</v>
      </c>
      <c r="E1108" s="1">
        <v>72.610001</v>
      </c>
      <c r="F1108" s="1">
        <v>63.600487</v>
      </c>
      <c r="G1108" s="1">
        <v>1.49129E7</v>
      </c>
      <c r="H1108" s="6">
        <f t="shared" si="1"/>
        <v>-0.0203129177</v>
      </c>
      <c r="J1108" s="1">
        <v>1106.0</v>
      </c>
      <c r="K1108" s="8" t="s">
        <v>363</v>
      </c>
    </row>
    <row r="1109" ht="15.75" customHeight="1">
      <c r="A1109" s="5">
        <v>43614.0</v>
      </c>
      <c r="B1109" s="1">
        <v>71.889999</v>
      </c>
      <c r="C1109" s="1">
        <v>72.43</v>
      </c>
      <c r="D1109" s="1">
        <v>71.620003</v>
      </c>
      <c r="E1109" s="1">
        <v>72.160004</v>
      </c>
      <c r="F1109" s="1">
        <v>63.206333</v>
      </c>
      <c r="G1109" s="1">
        <v>1.36452E7</v>
      </c>
      <c r="H1109" s="6">
        <f t="shared" si="1"/>
        <v>-0.006216625721</v>
      </c>
      <c r="J1109" s="1">
        <v>1107.0</v>
      </c>
      <c r="K1109" s="8" t="s">
        <v>364</v>
      </c>
    </row>
    <row r="1110" ht="15.75" customHeight="1">
      <c r="A1110" s="5">
        <v>43615.0</v>
      </c>
      <c r="B1110" s="1">
        <v>72.019997</v>
      </c>
      <c r="C1110" s="1">
        <v>72.129997</v>
      </c>
      <c r="D1110" s="1">
        <v>71.529999</v>
      </c>
      <c r="E1110" s="1">
        <v>71.970001</v>
      </c>
      <c r="F1110" s="1">
        <v>63.039906</v>
      </c>
      <c r="G1110" s="1">
        <v>9362100.0</v>
      </c>
      <c r="H1110" s="6">
        <f t="shared" si="1"/>
        <v>-0.002636547397</v>
      </c>
      <c r="J1110" s="1">
        <v>1108.0</v>
      </c>
      <c r="K1110" s="8" t="s">
        <v>365</v>
      </c>
    </row>
    <row r="1111" ht="15.75" customHeight="1">
      <c r="A1111" s="5">
        <v>43616.0</v>
      </c>
      <c r="B1111" s="1">
        <v>71.190002</v>
      </c>
      <c r="C1111" s="1">
        <v>71.550003</v>
      </c>
      <c r="D1111" s="1">
        <v>70.629997</v>
      </c>
      <c r="E1111" s="1">
        <v>70.769997</v>
      </c>
      <c r="F1111" s="1">
        <v>61.9888</v>
      </c>
      <c r="G1111" s="1">
        <v>1.39833E7</v>
      </c>
      <c r="H1111" s="6">
        <f t="shared" si="1"/>
        <v>-0.01681423087</v>
      </c>
      <c r="J1111" s="1">
        <v>1109.0</v>
      </c>
      <c r="K1111" s="8" t="s">
        <v>365</v>
      </c>
    </row>
    <row r="1112" ht="15.75" customHeight="1">
      <c r="A1112" s="5">
        <v>43619.0</v>
      </c>
      <c r="B1112" s="1">
        <v>71.089996</v>
      </c>
      <c r="C1112" s="1">
        <v>72.010002</v>
      </c>
      <c r="D1112" s="1">
        <v>70.970001</v>
      </c>
      <c r="E1112" s="1">
        <v>71.879997</v>
      </c>
      <c r="F1112" s="1">
        <v>62.961052</v>
      </c>
      <c r="G1112" s="1">
        <v>1.1831E7</v>
      </c>
      <c r="H1112" s="6">
        <f t="shared" si="1"/>
        <v>0.01556258943</v>
      </c>
      <c r="J1112" s="1">
        <v>1110.0</v>
      </c>
      <c r="K1112" s="8" t="s">
        <v>365</v>
      </c>
    </row>
    <row r="1113" ht="15.75" customHeight="1">
      <c r="A1113" s="5">
        <v>43620.0</v>
      </c>
      <c r="B1113" s="1">
        <v>72.449997</v>
      </c>
      <c r="C1113" s="1">
        <v>73.660004</v>
      </c>
      <c r="D1113" s="1">
        <v>72.169998</v>
      </c>
      <c r="E1113" s="1">
        <v>73.589996</v>
      </c>
      <c r="F1113" s="1">
        <v>64.458885</v>
      </c>
      <c r="G1113" s="1">
        <v>1.0423E7</v>
      </c>
      <c r="H1113" s="6">
        <f t="shared" si="1"/>
        <v>0.0235112657</v>
      </c>
      <c r="J1113" s="1">
        <v>1111.0</v>
      </c>
      <c r="K1113" s="8" t="s">
        <v>365</v>
      </c>
    </row>
    <row r="1114" ht="15.75" customHeight="1">
      <c r="A1114" s="5">
        <v>43621.0</v>
      </c>
      <c r="B1114" s="1">
        <v>73.639999</v>
      </c>
      <c r="C1114" s="1">
        <v>73.639999</v>
      </c>
      <c r="D1114" s="1">
        <v>72.580002</v>
      </c>
      <c r="E1114" s="1">
        <v>72.980003</v>
      </c>
      <c r="F1114" s="1">
        <v>63.924576</v>
      </c>
      <c r="G1114" s="1">
        <v>1.06178E7</v>
      </c>
      <c r="H1114" s="6">
        <f t="shared" si="1"/>
        <v>-0.008323690306</v>
      </c>
      <c r="J1114" s="1">
        <v>1112.0</v>
      </c>
      <c r="K1114" s="8" t="s">
        <v>365</v>
      </c>
    </row>
    <row r="1115" ht="15.75" customHeight="1">
      <c r="A1115" s="5">
        <v>43622.0</v>
      </c>
      <c r="B1115" s="1">
        <v>73.709999</v>
      </c>
      <c r="C1115" s="1">
        <v>74.620003</v>
      </c>
      <c r="D1115" s="1">
        <v>73.589996</v>
      </c>
      <c r="E1115" s="1">
        <v>74.309998</v>
      </c>
      <c r="F1115" s="1">
        <v>65.089546</v>
      </c>
      <c r="G1115" s="1">
        <v>1.17389E7</v>
      </c>
      <c r="H1115" s="6">
        <f t="shared" si="1"/>
        <v>0.01806006422</v>
      </c>
      <c r="J1115" s="1">
        <v>1113.0</v>
      </c>
      <c r="K1115" s="8" t="s">
        <v>365</v>
      </c>
    </row>
    <row r="1116" ht="15.75" customHeight="1">
      <c r="A1116" s="5">
        <v>43623.0</v>
      </c>
      <c r="B1116" s="1">
        <v>74.510002</v>
      </c>
      <c r="C1116" s="1">
        <v>74.959999</v>
      </c>
      <c r="D1116" s="1">
        <v>74.43</v>
      </c>
      <c r="E1116" s="1">
        <v>74.580002</v>
      </c>
      <c r="F1116" s="1">
        <v>65.32605</v>
      </c>
      <c r="G1116" s="1">
        <v>9095500.0</v>
      </c>
      <c r="H1116" s="6">
        <f t="shared" si="1"/>
        <v>0.003626932154</v>
      </c>
      <c r="J1116" s="1">
        <v>1114.0</v>
      </c>
      <c r="K1116" s="8" t="s">
        <v>365</v>
      </c>
    </row>
    <row r="1117" ht="15.75" customHeight="1">
      <c r="A1117" s="5">
        <v>43626.0</v>
      </c>
      <c r="B1117" s="1">
        <v>75.190002</v>
      </c>
      <c r="C1117" s="1">
        <v>75.330002</v>
      </c>
      <c r="D1117" s="1">
        <v>74.449997</v>
      </c>
      <c r="E1117" s="1">
        <v>74.910004</v>
      </c>
      <c r="F1117" s="1">
        <v>65.615105</v>
      </c>
      <c r="G1117" s="1">
        <v>7760400.0</v>
      </c>
      <c r="H1117" s="6">
        <f t="shared" si="1"/>
        <v>0.004415043835</v>
      </c>
      <c r="J1117" s="1">
        <v>1115.0</v>
      </c>
      <c r="K1117" s="8" t="s">
        <v>366</v>
      </c>
    </row>
    <row r="1118" ht="15.75" customHeight="1">
      <c r="A1118" s="5">
        <v>43627.0</v>
      </c>
      <c r="B1118" s="1">
        <v>75.510002</v>
      </c>
      <c r="C1118" s="1">
        <v>75.809998</v>
      </c>
      <c r="D1118" s="1">
        <v>74.82</v>
      </c>
      <c r="E1118" s="1">
        <v>74.839996</v>
      </c>
      <c r="F1118" s="1">
        <v>65.553787</v>
      </c>
      <c r="G1118" s="1">
        <v>9415100.0</v>
      </c>
      <c r="H1118" s="6">
        <f t="shared" si="1"/>
        <v>-0.0009349473573</v>
      </c>
      <c r="J1118" s="1">
        <v>1116.0</v>
      </c>
      <c r="K1118" s="8" t="s">
        <v>366</v>
      </c>
    </row>
    <row r="1119" ht="15.75" customHeight="1">
      <c r="A1119" s="5">
        <v>43628.0</v>
      </c>
      <c r="B1119" s="1">
        <v>74.480003</v>
      </c>
      <c r="C1119" s="1">
        <v>74.610001</v>
      </c>
      <c r="D1119" s="1">
        <v>73.809998</v>
      </c>
      <c r="E1119" s="1">
        <v>74.029999</v>
      </c>
      <c r="F1119" s="1">
        <v>64.844307</v>
      </c>
      <c r="G1119" s="1">
        <v>7920800.0</v>
      </c>
      <c r="H1119" s="6">
        <f t="shared" si="1"/>
        <v>-0.01088186153</v>
      </c>
      <c r="J1119" s="1">
        <v>1117.0</v>
      </c>
      <c r="K1119" s="8" t="s">
        <v>366</v>
      </c>
    </row>
    <row r="1120" ht="15.75" customHeight="1">
      <c r="A1120" s="5">
        <v>43629.0</v>
      </c>
      <c r="B1120" s="1">
        <v>74.699997</v>
      </c>
      <c r="C1120" s="1">
        <v>75.169998</v>
      </c>
      <c r="D1120" s="1">
        <v>74.379997</v>
      </c>
      <c r="E1120" s="1">
        <v>74.68</v>
      </c>
      <c r="F1120" s="1">
        <v>65.413643</v>
      </c>
      <c r="G1120" s="1">
        <v>8986400.0</v>
      </c>
      <c r="H1120" s="6">
        <f t="shared" si="1"/>
        <v>0.008741725562</v>
      </c>
      <c r="J1120" s="1">
        <v>1118.0</v>
      </c>
      <c r="K1120" s="8" t="s">
        <v>366</v>
      </c>
    </row>
    <row r="1121" ht="15.75" customHeight="1">
      <c r="A1121" s="5">
        <v>43630.0</v>
      </c>
      <c r="B1121" s="1">
        <v>74.68</v>
      </c>
      <c r="C1121" s="1">
        <v>74.809998</v>
      </c>
      <c r="D1121" s="1">
        <v>74.230003</v>
      </c>
      <c r="E1121" s="1">
        <v>74.349998</v>
      </c>
      <c r="F1121" s="1">
        <v>65.124588</v>
      </c>
      <c r="G1121" s="1">
        <v>8575900.0</v>
      </c>
      <c r="H1121" s="6">
        <f t="shared" si="1"/>
        <v>-0.004428671512</v>
      </c>
      <c r="J1121" s="1">
        <v>1119.0</v>
      </c>
      <c r="K1121" s="8" t="s">
        <v>366</v>
      </c>
    </row>
    <row r="1122" ht="15.75" customHeight="1">
      <c r="A1122" s="5">
        <v>43633.0</v>
      </c>
      <c r="B1122" s="1">
        <v>74.160004</v>
      </c>
      <c r="C1122" s="1">
        <v>75.190002</v>
      </c>
      <c r="D1122" s="1">
        <v>74.040001</v>
      </c>
      <c r="E1122" s="1">
        <v>75.089996</v>
      </c>
      <c r="F1122" s="1">
        <v>65.772766</v>
      </c>
      <c r="G1122" s="1">
        <v>9355700.0</v>
      </c>
      <c r="H1122" s="6">
        <f t="shared" si="1"/>
        <v>0.009903688319</v>
      </c>
      <c r="J1122" s="1">
        <v>1120.0</v>
      </c>
      <c r="K1122" s="8" t="s">
        <v>366</v>
      </c>
    </row>
    <row r="1123" ht="15.75" customHeight="1">
      <c r="A1123" s="5">
        <v>43634.0</v>
      </c>
      <c r="B1123" s="1">
        <v>75.419998</v>
      </c>
      <c r="C1123" s="1">
        <v>76.220001</v>
      </c>
      <c r="D1123" s="1">
        <v>75.349998</v>
      </c>
      <c r="E1123" s="1">
        <v>75.739998</v>
      </c>
      <c r="F1123" s="1">
        <v>66.342117</v>
      </c>
      <c r="G1123" s="1">
        <v>1.00915E7</v>
      </c>
      <c r="H1123" s="6">
        <f t="shared" si="1"/>
        <v>0.008619082298</v>
      </c>
      <c r="J1123" s="1">
        <v>1121.0</v>
      </c>
      <c r="K1123" s="8" t="s">
        <v>366</v>
      </c>
    </row>
    <row r="1124" ht="15.75" customHeight="1">
      <c r="A1124" s="5">
        <v>43635.0</v>
      </c>
      <c r="B1124" s="1">
        <v>75.400002</v>
      </c>
      <c r="C1124" s="1">
        <v>75.849998</v>
      </c>
      <c r="D1124" s="1">
        <v>75.169998</v>
      </c>
      <c r="E1124" s="1">
        <v>75.32</v>
      </c>
      <c r="F1124" s="1">
        <v>65.974228</v>
      </c>
      <c r="G1124" s="1">
        <v>9757400.0</v>
      </c>
      <c r="H1124" s="6">
        <f t="shared" si="1"/>
        <v>-0.005560763457</v>
      </c>
      <c r="J1124" s="1">
        <v>1122.0</v>
      </c>
      <c r="K1124" s="8" t="s">
        <v>367</v>
      </c>
    </row>
    <row r="1125" ht="15.75" customHeight="1">
      <c r="A1125" s="5">
        <v>43636.0</v>
      </c>
      <c r="B1125" s="1">
        <v>76.239998</v>
      </c>
      <c r="C1125" s="1">
        <v>76.970001</v>
      </c>
      <c r="D1125" s="1">
        <v>76.080002</v>
      </c>
      <c r="E1125" s="1">
        <v>76.610001</v>
      </c>
      <c r="F1125" s="1">
        <v>67.104164</v>
      </c>
      <c r="G1125" s="1">
        <v>1.62297E7</v>
      </c>
      <c r="H1125" s="6">
        <f t="shared" si="1"/>
        <v>0.01698191777</v>
      </c>
      <c r="J1125" s="1">
        <v>1123.0</v>
      </c>
      <c r="K1125" s="8" t="s">
        <v>367</v>
      </c>
    </row>
    <row r="1126" ht="15.75" customHeight="1">
      <c r="A1126" s="5">
        <v>43637.0</v>
      </c>
      <c r="B1126" s="1">
        <v>77.139999</v>
      </c>
      <c r="C1126" s="1">
        <v>77.760002</v>
      </c>
      <c r="D1126" s="1">
        <v>76.870003</v>
      </c>
      <c r="E1126" s="1">
        <v>77.690002</v>
      </c>
      <c r="F1126" s="1">
        <v>68.050171</v>
      </c>
      <c r="G1126" s="1">
        <v>2.31081E7</v>
      </c>
      <c r="H1126" s="6">
        <f t="shared" si="1"/>
        <v>0.01399914327</v>
      </c>
      <c r="J1126" s="1">
        <v>1124.0</v>
      </c>
      <c r="K1126" s="8" t="s">
        <v>367</v>
      </c>
    </row>
    <row r="1127" ht="15.75" customHeight="1">
      <c r="A1127" s="5">
        <v>43640.0</v>
      </c>
      <c r="B1127" s="1">
        <v>77.529999</v>
      </c>
      <c r="C1127" s="1">
        <v>77.760002</v>
      </c>
      <c r="D1127" s="1">
        <v>76.809998</v>
      </c>
      <c r="E1127" s="1">
        <v>76.949997</v>
      </c>
      <c r="F1127" s="1">
        <v>67.401985</v>
      </c>
      <c r="G1127" s="1">
        <v>1.00118E7</v>
      </c>
      <c r="H1127" s="6">
        <f t="shared" si="1"/>
        <v>-0.009570773429</v>
      </c>
      <c r="J1127" s="1">
        <v>1125.0</v>
      </c>
      <c r="K1127" s="8" t="s">
        <v>367</v>
      </c>
    </row>
    <row r="1128" ht="15.75" customHeight="1">
      <c r="A1128" s="5">
        <v>43641.0</v>
      </c>
      <c r="B1128" s="1">
        <v>77.080002</v>
      </c>
      <c r="C1128" s="1">
        <v>77.220001</v>
      </c>
      <c r="D1128" s="1">
        <v>76.190002</v>
      </c>
      <c r="E1128" s="1">
        <v>76.269997</v>
      </c>
      <c r="F1128" s="1">
        <v>66.806358</v>
      </c>
      <c r="G1128" s="1">
        <v>9740000.0</v>
      </c>
      <c r="H1128" s="6">
        <f t="shared" si="1"/>
        <v>-0.008876212869</v>
      </c>
      <c r="J1128" s="1">
        <v>1126.0</v>
      </c>
      <c r="K1128" s="8" t="s">
        <v>368</v>
      </c>
    </row>
    <row r="1129" ht="15.75" customHeight="1">
      <c r="A1129" s="5">
        <v>43642.0</v>
      </c>
      <c r="B1129" s="1">
        <v>76.68</v>
      </c>
      <c r="C1129" s="1">
        <v>77.129997</v>
      </c>
      <c r="D1129" s="1">
        <v>76.470001</v>
      </c>
      <c r="E1129" s="1">
        <v>76.599998</v>
      </c>
      <c r="F1129" s="1">
        <v>67.095413</v>
      </c>
      <c r="G1129" s="1">
        <v>1.13655E7</v>
      </c>
      <c r="H1129" s="6">
        <f t="shared" si="1"/>
        <v>0.004317425331</v>
      </c>
      <c r="J1129" s="1">
        <v>1127.0</v>
      </c>
      <c r="K1129" s="8" t="s">
        <v>368</v>
      </c>
    </row>
    <row r="1130" ht="15.75" customHeight="1">
      <c r="A1130" s="5">
        <v>43643.0</v>
      </c>
      <c r="B1130" s="1">
        <v>76.589996</v>
      </c>
      <c r="C1130" s="1">
        <v>76.75</v>
      </c>
      <c r="D1130" s="1">
        <v>75.760002</v>
      </c>
      <c r="E1130" s="1">
        <v>75.82</v>
      </c>
      <c r="F1130" s="1">
        <v>66.412193</v>
      </c>
      <c r="G1130" s="1">
        <v>8147800.0</v>
      </c>
      <c r="H1130" s="6">
        <f t="shared" si="1"/>
        <v>-0.01023501184</v>
      </c>
      <c r="J1130" s="1">
        <v>1128.0</v>
      </c>
      <c r="K1130" s="8" t="s">
        <v>368</v>
      </c>
    </row>
    <row r="1131" ht="15.75" customHeight="1">
      <c r="A1131" s="5">
        <v>43644.0</v>
      </c>
      <c r="B1131" s="1">
        <v>76.190002</v>
      </c>
      <c r="C1131" s="1">
        <v>76.730003</v>
      </c>
      <c r="D1131" s="1">
        <v>75.940002</v>
      </c>
      <c r="E1131" s="1">
        <v>76.629997</v>
      </c>
      <c r="F1131" s="1">
        <v>67.121674</v>
      </c>
      <c r="G1131" s="1">
        <v>1.47813E7</v>
      </c>
      <c r="H1131" s="6">
        <f t="shared" si="1"/>
        <v>0.01062633311</v>
      </c>
      <c r="J1131" s="1">
        <v>1129.0</v>
      </c>
      <c r="K1131" s="8" t="s">
        <v>368</v>
      </c>
    </row>
    <row r="1132" ht="15.75" customHeight="1">
      <c r="A1132" s="5">
        <v>43647.0</v>
      </c>
      <c r="B1132" s="1">
        <v>77.129997</v>
      </c>
      <c r="C1132" s="1">
        <v>77.93</v>
      </c>
      <c r="D1132" s="1">
        <v>76.290001</v>
      </c>
      <c r="E1132" s="1">
        <v>76.559998</v>
      </c>
      <c r="F1132" s="1">
        <v>67.060379</v>
      </c>
      <c r="G1132" s="1">
        <v>1.14379E7</v>
      </c>
      <c r="H1132" s="6">
        <f t="shared" si="1"/>
        <v>-0.0009136095758</v>
      </c>
      <c r="J1132" s="1">
        <v>1130.0</v>
      </c>
      <c r="K1132" s="8" t="s">
        <v>368</v>
      </c>
    </row>
    <row r="1133" ht="15.75" customHeight="1">
      <c r="A1133" s="5">
        <v>43648.0</v>
      </c>
      <c r="B1133" s="1">
        <v>76.139999</v>
      </c>
      <c r="C1133" s="1">
        <v>76.269997</v>
      </c>
      <c r="D1133" s="1">
        <v>75.410004</v>
      </c>
      <c r="E1133" s="1">
        <v>75.720001</v>
      </c>
      <c r="F1133" s="1">
        <v>66.324608</v>
      </c>
      <c r="G1133" s="1">
        <v>1.04754E7</v>
      </c>
      <c r="H1133" s="6">
        <f t="shared" si="1"/>
        <v>-0.01103240296</v>
      </c>
      <c r="J1133" s="1">
        <v>1131.0</v>
      </c>
      <c r="K1133" s="8" t="s">
        <v>368</v>
      </c>
    </row>
    <row r="1134" ht="15.75" customHeight="1">
      <c r="A1134" s="5">
        <v>43649.0</v>
      </c>
      <c r="B1134" s="1">
        <v>75.82</v>
      </c>
      <c r="C1134" s="1">
        <v>76.5</v>
      </c>
      <c r="D1134" s="1">
        <v>75.629997</v>
      </c>
      <c r="E1134" s="1">
        <v>76.440002</v>
      </c>
      <c r="F1134" s="1">
        <v>66.955254</v>
      </c>
      <c r="G1134" s="1">
        <v>5246100.0</v>
      </c>
      <c r="H1134" s="6">
        <f t="shared" si="1"/>
        <v>0.009463555817</v>
      </c>
      <c r="J1134" s="1">
        <v>1132.0</v>
      </c>
      <c r="K1134" s="8" t="s">
        <v>369</v>
      </c>
    </row>
    <row r="1135" ht="15.75" customHeight="1">
      <c r="A1135" s="5">
        <v>43651.0</v>
      </c>
      <c r="B1135" s="1">
        <v>76.190002</v>
      </c>
      <c r="C1135" s="1">
        <v>76.349998</v>
      </c>
      <c r="D1135" s="1">
        <v>75.589996</v>
      </c>
      <c r="E1135" s="1">
        <v>76.129997</v>
      </c>
      <c r="F1135" s="1">
        <v>66.683723</v>
      </c>
      <c r="G1135" s="1">
        <v>6880800.0</v>
      </c>
      <c r="H1135" s="6">
        <f t="shared" si="1"/>
        <v>-0.004063655376</v>
      </c>
      <c r="J1135" s="1">
        <v>1133.0</v>
      </c>
      <c r="K1135" s="8" t="s">
        <v>369</v>
      </c>
    </row>
    <row r="1136" ht="15.75" customHeight="1">
      <c r="A1136" s="5">
        <v>43654.0</v>
      </c>
      <c r="B1136" s="1">
        <v>76.139999</v>
      </c>
      <c r="C1136" s="1">
        <v>76.699997</v>
      </c>
      <c r="D1136" s="1">
        <v>75.919998</v>
      </c>
      <c r="E1136" s="1">
        <v>76.480003</v>
      </c>
      <c r="F1136" s="1">
        <v>66.990295</v>
      </c>
      <c r="G1136" s="1">
        <v>7876100.0</v>
      </c>
      <c r="H1136" s="6">
        <f t="shared" si="1"/>
        <v>0.004586867996</v>
      </c>
      <c r="J1136" s="1">
        <v>1134.0</v>
      </c>
      <c r="K1136" s="8" t="s">
        <v>370</v>
      </c>
    </row>
    <row r="1137" ht="15.75" customHeight="1">
      <c r="A1137" s="5">
        <v>43655.0</v>
      </c>
      <c r="B1137" s="1">
        <v>76.449997</v>
      </c>
      <c r="C1137" s="1">
        <v>76.769997</v>
      </c>
      <c r="D1137" s="1">
        <v>75.730003</v>
      </c>
      <c r="E1137" s="1">
        <v>76.43</v>
      </c>
      <c r="F1137" s="1">
        <v>66.946495</v>
      </c>
      <c r="G1137" s="1">
        <v>7863000.0</v>
      </c>
      <c r="H1137" s="6">
        <f t="shared" si="1"/>
        <v>-0.0006540398879</v>
      </c>
      <c r="J1137" s="1">
        <v>1135.0</v>
      </c>
      <c r="K1137" s="8" t="s">
        <v>370</v>
      </c>
    </row>
    <row r="1138" ht="15.75" customHeight="1">
      <c r="A1138" s="5">
        <v>43656.0</v>
      </c>
      <c r="B1138" s="1">
        <v>76.800003</v>
      </c>
      <c r="C1138" s="1">
        <v>77.629997</v>
      </c>
      <c r="D1138" s="1">
        <v>76.739998</v>
      </c>
      <c r="E1138" s="1">
        <v>77.510002</v>
      </c>
      <c r="F1138" s="1">
        <v>67.892494</v>
      </c>
      <c r="G1138" s="1">
        <v>8077400.0</v>
      </c>
      <c r="H1138" s="6">
        <f t="shared" si="1"/>
        <v>0.01403176527</v>
      </c>
      <c r="J1138" s="1">
        <v>1136.0</v>
      </c>
      <c r="K1138" s="8" t="s">
        <v>370</v>
      </c>
    </row>
    <row r="1139" ht="15.75" customHeight="1">
      <c r="A1139" s="5">
        <v>43657.0</v>
      </c>
      <c r="B1139" s="1">
        <v>77.410004</v>
      </c>
      <c r="C1139" s="1">
        <v>77.610001</v>
      </c>
      <c r="D1139" s="1">
        <v>77.050003</v>
      </c>
      <c r="E1139" s="1">
        <v>77.57</v>
      </c>
      <c r="F1139" s="1">
        <v>67.945053</v>
      </c>
      <c r="G1139" s="1">
        <v>6404000.0</v>
      </c>
      <c r="H1139" s="6">
        <f t="shared" si="1"/>
        <v>0.0007738508797</v>
      </c>
      <c r="J1139" s="1">
        <v>1137.0</v>
      </c>
      <c r="K1139" s="8" t="s">
        <v>370</v>
      </c>
    </row>
    <row r="1140" ht="15.75" customHeight="1">
      <c r="A1140" s="5">
        <v>43658.0</v>
      </c>
      <c r="B1140" s="1">
        <v>77.75</v>
      </c>
      <c r="C1140" s="1">
        <v>77.879997</v>
      </c>
      <c r="D1140" s="1">
        <v>77.5</v>
      </c>
      <c r="E1140" s="1">
        <v>77.629997</v>
      </c>
      <c r="F1140" s="1">
        <v>67.997612</v>
      </c>
      <c r="G1140" s="1">
        <v>6139000.0</v>
      </c>
      <c r="H1140" s="6">
        <f t="shared" si="1"/>
        <v>0.0007732524976</v>
      </c>
      <c r="J1140" s="1">
        <v>1138.0</v>
      </c>
      <c r="K1140" s="8" t="s">
        <v>370</v>
      </c>
    </row>
    <row r="1141" ht="15.75" customHeight="1">
      <c r="A1141" s="5">
        <v>43661.0</v>
      </c>
      <c r="B1141" s="1">
        <v>77.629997</v>
      </c>
      <c r="C1141" s="1">
        <v>77.739998</v>
      </c>
      <c r="D1141" s="1">
        <v>76.889999</v>
      </c>
      <c r="E1141" s="1">
        <v>77.080002</v>
      </c>
      <c r="F1141" s="1">
        <v>67.515839</v>
      </c>
      <c r="G1141" s="1">
        <v>7116400.0</v>
      </c>
      <c r="H1141" s="6">
        <f t="shared" si="1"/>
        <v>-0.007110364709</v>
      </c>
      <c r="J1141" s="1">
        <v>1139.0</v>
      </c>
      <c r="K1141" s="8" t="s">
        <v>370</v>
      </c>
    </row>
    <row r="1142" ht="15.75" customHeight="1">
      <c r="A1142" s="5">
        <v>43662.0</v>
      </c>
      <c r="B1142" s="1">
        <v>76.919998</v>
      </c>
      <c r="C1142" s="1">
        <v>77.07</v>
      </c>
      <c r="D1142" s="1">
        <v>75.790001</v>
      </c>
      <c r="E1142" s="1">
        <v>75.93</v>
      </c>
      <c r="F1142" s="1">
        <v>66.508545</v>
      </c>
      <c r="G1142" s="1">
        <v>1.01974E7</v>
      </c>
      <c r="H1142" s="6">
        <f t="shared" si="1"/>
        <v>-0.01503178656</v>
      </c>
      <c r="J1142" s="1">
        <v>1140.0</v>
      </c>
      <c r="K1142" s="8" t="s">
        <v>370</v>
      </c>
    </row>
    <row r="1143" ht="15.75" customHeight="1">
      <c r="A1143" s="5">
        <v>43663.0</v>
      </c>
      <c r="B1143" s="1">
        <v>75.739998</v>
      </c>
      <c r="C1143" s="1">
        <v>75.959999</v>
      </c>
      <c r="D1143" s="1">
        <v>75.349998</v>
      </c>
      <c r="E1143" s="1">
        <v>75.480003</v>
      </c>
      <c r="F1143" s="1">
        <v>66.114372</v>
      </c>
      <c r="G1143" s="1">
        <v>7419300.0</v>
      </c>
      <c r="H1143" s="6">
        <f t="shared" si="1"/>
        <v>-0.005944284285</v>
      </c>
      <c r="J1143" s="1">
        <v>1141.0</v>
      </c>
      <c r="K1143" s="8" t="s">
        <v>370</v>
      </c>
    </row>
    <row r="1144" ht="15.75" customHeight="1">
      <c r="A1144" s="5">
        <v>43664.0</v>
      </c>
      <c r="B1144" s="1">
        <v>75.029999</v>
      </c>
      <c r="C1144" s="1">
        <v>75.269997</v>
      </c>
      <c r="D1144" s="1">
        <v>74.18</v>
      </c>
      <c r="E1144" s="1">
        <v>74.839996</v>
      </c>
      <c r="F1144" s="1">
        <v>65.553787</v>
      </c>
      <c r="G1144" s="1">
        <v>1.14245E7</v>
      </c>
      <c r="H1144" s="6">
        <f t="shared" si="1"/>
        <v>-0.008515170129</v>
      </c>
      <c r="J1144" s="1">
        <v>1142.0</v>
      </c>
      <c r="K1144" s="8" t="s">
        <v>370</v>
      </c>
    </row>
    <row r="1145" ht="15.75" customHeight="1">
      <c r="A1145" s="5">
        <v>43665.0</v>
      </c>
      <c r="B1145" s="1">
        <v>74.900002</v>
      </c>
      <c r="C1145" s="1">
        <v>75.25</v>
      </c>
      <c r="D1145" s="1">
        <v>74.540001</v>
      </c>
      <c r="E1145" s="1">
        <v>74.989998</v>
      </c>
      <c r="F1145" s="1">
        <v>65.685181</v>
      </c>
      <c r="G1145" s="1">
        <v>1.12431E7</v>
      </c>
      <c r="H1145" s="6">
        <f t="shared" si="1"/>
        <v>0.00200236326</v>
      </c>
      <c r="J1145" s="1">
        <v>1143.0</v>
      </c>
      <c r="K1145" s="8" t="s">
        <v>371</v>
      </c>
    </row>
    <row r="1146" ht="15.75" customHeight="1">
      <c r="A1146" s="5">
        <v>43668.0</v>
      </c>
      <c r="B1146" s="1">
        <v>75.239998</v>
      </c>
      <c r="C1146" s="1">
        <v>75.300003</v>
      </c>
      <c r="D1146" s="1">
        <v>74.5</v>
      </c>
      <c r="E1146" s="1">
        <v>75.07</v>
      </c>
      <c r="F1146" s="1">
        <v>65.755249</v>
      </c>
      <c r="G1146" s="1">
        <v>8368800.0</v>
      </c>
      <c r="H1146" s="6">
        <f t="shared" si="1"/>
        <v>0.001066156078</v>
      </c>
      <c r="J1146" s="1">
        <v>1144.0</v>
      </c>
      <c r="K1146" s="8" t="s">
        <v>371</v>
      </c>
    </row>
    <row r="1147" ht="15.75" customHeight="1">
      <c r="A1147" s="5">
        <v>43669.0</v>
      </c>
      <c r="B1147" s="1">
        <v>75.150002</v>
      </c>
      <c r="C1147" s="1">
        <v>75.769997</v>
      </c>
      <c r="D1147" s="1">
        <v>74.75</v>
      </c>
      <c r="E1147" s="1">
        <v>75.370003</v>
      </c>
      <c r="F1147" s="1">
        <v>66.018036</v>
      </c>
      <c r="G1147" s="1">
        <v>8551200.0</v>
      </c>
      <c r="H1147" s="6">
        <f t="shared" si="1"/>
        <v>0.00398847685</v>
      </c>
      <c r="J1147" s="1">
        <v>1145.0</v>
      </c>
      <c r="K1147" s="8" t="s">
        <v>371</v>
      </c>
    </row>
    <row r="1148" ht="15.75" customHeight="1">
      <c r="A1148" s="5">
        <v>43670.0</v>
      </c>
      <c r="B1148" s="1">
        <v>75.389999</v>
      </c>
      <c r="C1148" s="1">
        <v>76.050003</v>
      </c>
      <c r="D1148" s="1">
        <v>74.849998</v>
      </c>
      <c r="E1148" s="1">
        <v>75.360001</v>
      </c>
      <c r="F1148" s="1">
        <v>66.009277</v>
      </c>
      <c r="G1148" s="1">
        <v>8260200.0</v>
      </c>
      <c r="H1148" s="6">
        <f t="shared" si="1"/>
        <v>-0.0001326846667</v>
      </c>
      <c r="J1148" s="1">
        <v>1146.0</v>
      </c>
      <c r="K1148" s="8" t="s">
        <v>371</v>
      </c>
    </row>
    <row r="1149" ht="15.75" customHeight="1">
      <c r="A1149" s="5">
        <v>43671.0</v>
      </c>
      <c r="B1149" s="1">
        <v>75.779999</v>
      </c>
      <c r="C1149" s="1">
        <v>75.779999</v>
      </c>
      <c r="D1149" s="1">
        <v>74.800003</v>
      </c>
      <c r="E1149" s="1">
        <v>74.93</v>
      </c>
      <c r="F1149" s="1">
        <v>65.632629</v>
      </c>
      <c r="G1149" s="1">
        <v>9083900.0</v>
      </c>
      <c r="H1149" s="6">
        <f t="shared" si="1"/>
        <v>-0.005722327171</v>
      </c>
      <c r="J1149" s="1">
        <v>1147.0</v>
      </c>
      <c r="K1149" s="8" t="s">
        <v>372</v>
      </c>
    </row>
    <row r="1150" ht="15.75" customHeight="1">
      <c r="A1150" s="5">
        <v>43672.0</v>
      </c>
      <c r="B1150" s="1">
        <v>74.870003</v>
      </c>
      <c r="C1150" s="1">
        <v>75.080002</v>
      </c>
      <c r="D1150" s="1">
        <v>74.599998</v>
      </c>
      <c r="E1150" s="1">
        <v>74.809998</v>
      </c>
      <c r="F1150" s="1">
        <v>65.527504</v>
      </c>
      <c r="G1150" s="1">
        <v>7677300.0</v>
      </c>
      <c r="H1150" s="6">
        <f t="shared" si="1"/>
        <v>-0.001603002682</v>
      </c>
      <c r="J1150" s="1">
        <v>1148.0</v>
      </c>
      <c r="K1150" s="8" t="s">
        <v>372</v>
      </c>
    </row>
    <row r="1151" ht="15.75" customHeight="1">
      <c r="A1151" s="5">
        <v>43675.0</v>
      </c>
      <c r="B1151" s="1">
        <v>74.879997</v>
      </c>
      <c r="C1151" s="1">
        <v>75.379997</v>
      </c>
      <c r="D1151" s="1">
        <v>74.699997</v>
      </c>
      <c r="E1151" s="1">
        <v>75.339996</v>
      </c>
      <c r="F1151" s="1">
        <v>65.991745</v>
      </c>
      <c r="G1151" s="1">
        <v>7091900.0</v>
      </c>
      <c r="H1151" s="6">
        <f t="shared" si="1"/>
        <v>0.007059695545</v>
      </c>
      <c r="J1151" s="1">
        <v>1149.0</v>
      </c>
      <c r="K1151" s="8" t="s">
        <v>373</v>
      </c>
    </row>
    <row r="1152" ht="15.75" customHeight="1">
      <c r="A1152" s="5">
        <v>43676.0</v>
      </c>
      <c r="B1152" s="1">
        <v>75.059998</v>
      </c>
      <c r="C1152" s="1">
        <v>75.559998</v>
      </c>
      <c r="D1152" s="1">
        <v>74.889999</v>
      </c>
      <c r="E1152" s="1">
        <v>75.349998</v>
      </c>
      <c r="F1152" s="1">
        <v>66.000504</v>
      </c>
      <c r="G1152" s="1">
        <v>6961200.0</v>
      </c>
      <c r="H1152" s="6">
        <f t="shared" si="1"/>
        <v>0.0001327199147</v>
      </c>
      <c r="J1152" s="1">
        <v>1150.0</v>
      </c>
      <c r="K1152" s="8" t="s">
        <v>373</v>
      </c>
    </row>
    <row r="1153" ht="15.75" customHeight="1">
      <c r="A1153" s="5">
        <v>43677.0</v>
      </c>
      <c r="B1153" s="1">
        <v>75.040001</v>
      </c>
      <c r="C1153" s="1">
        <v>75.660004</v>
      </c>
      <c r="D1153" s="1">
        <v>74.260002</v>
      </c>
      <c r="E1153" s="1">
        <v>74.360001</v>
      </c>
      <c r="F1153" s="1">
        <v>65.133347</v>
      </c>
      <c r="G1153" s="1">
        <v>1.31046E7</v>
      </c>
      <c r="H1153" s="6">
        <f t="shared" si="1"/>
        <v>-0.01322571759</v>
      </c>
      <c r="J1153" s="1">
        <v>1151.0</v>
      </c>
      <c r="K1153" s="8" t="s">
        <v>374</v>
      </c>
    </row>
    <row r="1154" ht="15.75" customHeight="1">
      <c r="A1154" s="5">
        <v>43678.0</v>
      </c>
      <c r="B1154" s="1">
        <v>73.739998</v>
      </c>
      <c r="C1154" s="1">
        <v>74.269997</v>
      </c>
      <c r="D1154" s="1">
        <v>72.269997</v>
      </c>
      <c r="E1154" s="1">
        <v>72.459999</v>
      </c>
      <c r="F1154" s="1">
        <v>63.469105</v>
      </c>
      <c r="G1154" s="1">
        <v>1.71328E7</v>
      </c>
      <c r="H1154" s="6">
        <f t="shared" si="1"/>
        <v>-0.0258834087</v>
      </c>
      <c r="J1154" s="1">
        <v>1152.0</v>
      </c>
      <c r="K1154" s="8" t="s">
        <v>374</v>
      </c>
    </row>
    <row r="1155" ht="15.75" customHeight="1">
      <c r="A1155" s="5">
        <v>43679.0</v>
      </c>
      <c r="B1155" s="1">
        <v>72.610001</v>
      </c>
      <c r="C1155" s="1">
        <v>73.260002</v>
      </c>
      <c r="D1155" s="1">
        <v>71.18</v>
      </c>
      <c r="E1155" s="1">
        <v>71.75</v>
      </c>
      <c r="F1155" s="1">
        <v>62.847214</v>
      </c>
      <c r="G1155" s="1">
        <v>2.13767E7</v>
      </c>
      <c r="H1155" s="6">
        <f t="shared" si="1"/>
        <v>-0.00984664578</v>
      </c>
      <c r="J1155" s="1">
        <v>1153.0</v>
      </c>
      <c r="K1155" s="8" t="s">
        <v>374</v>
      </c>
    </row>
    <row r="1156" ht="15.75" customHeight="1">
      <c r="A1156" s="5">
        <v>43682.0</v>
      </c>
      <c r="B1156" s="1">
        <v>70.779999</v>
      </c>
      <c r="C1156" s="1">
        <v>70.919998</v>
      </c>
      <c r="D1156" s="1">
        <v>69.610001</v>
      </c>
      <c r="E1156" s="1">
        <v>70.279999</v>
      </c>
      <c r="F1156" s="1">
        <v>61.559601</v>
      </c>
      <c r="G1156" s="1">
        <v>1.90809E7</v>
      </c>
      <c r="H1156" s="6">
        <f t="shared" si="1"/>
        <v>-0.02070077882</v>
      </c>
      <c r="J1156" s="1">
        <v>1154.0</v>
      </c>
      <c r="K1156" s="8" t="s">
        <v>374</v>
      </c>
    </row>
    <row r="1157" ht="15.75" customHeight="1">
      <c r="A1157" s="5">
        <v>43683.0</v>
      </c>
      <c r="B1157" s="1">
        <v>70.290001</v>
      </c>
      <c r="C1157" s="1">
        <v>71.010002</v>
      </c>
      <c r="D1157" s="1">
        <v>70.279999</v>
      </c>
      <c r="E1157" s="1">
        <v>70.959999</v>
      </c>
      <c r="F1157" s="1">
        <v>62.15522</v>
      </c>
      <c r="G1157" s="1">
        <v>1.22824E7</v>
      </c>
      <c r="H1157" s="6">
        <f t="shared" si="1"/>
        <v>0.009628977307</v>
      </c>
      <c r="J1157" s="1">
        <v>1155.0</v>
      </c>
      <c r="K1157" s="8" t="s">
        <v>374</v>
      </c>
    </row>
    <row r="1158" ht="15.75" customHeight="1">
      <c r="A1158" s="5">
        <v>43684.0</v>
      </c>
      <c r="B1158" s="1">
        <v>69.860001</v>
      </c>
      <c r="C1158" s="1">
        <v>70.879997</v>
      </c>
      <c r="D1158" s="1">
        <v>69.400002</v>
      </c>
      <c r="E1158" s="1">
        <v>70.5</v>
      </c>
      <c r="F1158" s="1">
        <v>61.752304</v>
      </c>
      <c r="G1158" s="1">
        <v>1.52311E7</v>
      </c>
      <c r="H1158" s="6">
        <f t="shared" si="1"/>
        <v>-0.006503518223</v>
      </c>
      <c r="J1158" s="1">
        <v>1156.0</v>
      </c>
      <c r="K1158" s="8" t="s">
        <v>374</v>
      </c>
    </row>
    <row r="1159" ht="15.75" customHeight="1">
      <c r="A1159" s="5">
        <v>43685.0</v>
      </c>
      <c r="B1159" s="1">
        <v>70.849998</v>
      </c>
      <c r="C1159" s="1">
        <v>72.410004</v>
      </c>
      <c r="D1159" s="1">
        <v>70.620003</v>
      </c>
      <c r="E1159" s="1">
        <v>72.379997</v>
      </c>
      <c r="F1159" s="1">
        <v>63.399025</v>
      </c>
      <c r="G1159" s="1">
        <v>1.43041E7</v>
      </c>
      <c r="H1159" s="6">
        <f t="shared" si="1"/>
        <v>0.02631719622</v>
      </c>
      <c r="J1159" s="1">
        <v>1157.0</v>
      </c>
      <c r="K1159" s="8" t="s">
        <v>375</v>
      </c>
    </row>
    <row r="1160" ht="15.75" customHeight="1">
      <c r="A1160" s="5">
        <v>43686.0</v>
      </c>
      <c r="B1160" s="1">
        <v>72.129997</v>
      </c>
      <c r="C1160" s="1">
        <v>72.25</v>
      </c>
      <c r="D1160" s="1">
        <v>70.470001</v>
      </c>
      <c r="E1160" s="1">
        <v>70.839996</v>
      </c>
      <c r="F1160" s="1">
        <v>62.05011</v>
      </c>
      <c r="G1160" s="1">
        <v>1.36866E7</v>
      </c>
      <c r="H1160" s="6">
        <f t="shared" si="1"/>
        <v>-0.02150619836</v>
      </c>
      <c r="J1160" s="1">
        <v>1158.0</v>
      </c>
      <c r="K1160" s="8" t="s">
        <v>375</v>
      </c>
    </row>
    <row r="1161" ht="15.75" customHeight="1">
      <c r="A1161" s="5">
        <v>43689.0</v>
      </c>
      <c r="B1161" s="1">
        <v>70.059998</v>
      </c>
      <c r="C1161" s="1">
        <v>70.160004</v>
      </c>
      <c r="D1161" s="1">
        <v>69.330002</v>
      </c>
      <c r="E1161" s="1">
        <v>69.629997</v>
      </c>
      <c r="F1161" s="1">
        <v>61.7486</v>
      </c>
      <c r="G1161" s="1">
        <v>9542600.0</v>
      </c>
      <c r="H1161" s="6">
        <f t="shared" si="1"/>
        <v>-0.004870981227</v>
      </c>
      <c r="J1161" s="1">
        <v>1159.0</v>
      </c>
      <c r="K1161" s="8" t="s">
        <v>375</v>
      </c>
    </row>
    <row r="1162" ht="15.75" customHeight="1">
      <c r="A1162" s="5">
        <v>43690.0</v>
      </c>
      <c r="B1162" s="1">
        <v>69.269997</v>
      </c>
      <c r="C1162" s="1">
        <v>70.620003</v>
      </c>
      <c r="D1162" s="1">
        <v>68.919998</v>
      </c>
      <c r="E1162" s="1">
        <v>70.489998</v>
      </c>
      <c r="F1162" s="1">
        <v>62.51125</v>
      </c>
      <c r="G1162" s="1">
        <v>1.24033E7</v>
      </c>
      <c r="H1162" s="6">
        <f t="shared" si="1"/>
        <v>0.01227523736</v>
      </c>
      <c r="J1162" s="1">
        <v>1160.0</v>
      </c>
      <c r="K1162" s="8" t="s">
        <v>375</v>
      </c>
    </row>
    <row r="1163" ht="15.75" customHeight="1">
      <c r="A1163" s="5">
        <v>43691.0</v>
      </c>
      <c r="B1163" s="1">
        <v>69.07</v>
      </c>
      <c r="C1163" s="1">
        <v>69.089996</v>
      </c>
      <c r="D1163" s="1">
        <v>67.650002</v>
      </c>
      <c r="E1163" s="1">
        <v>67.650002</v>
      </c>
      <c r="F1163" s="1">
        <v>59.992714</v>
      </c>
      <c r="G1163" s="1">
        <v>1.81144E7</v>
      </c>
      <c r="H1163" s="6">
        <f t="shared" si="1"/>
        <v>-0.04112341903</v>
      </c>
      <c r="J1163" s="1">
        <v>1161.0</v>
      </c>
      <c r="K1163" s="8" t="s">
        <v>375</v>
      </c>
    </row>
    <row r="1164" ht="15.75" customHeight="1">
      <c r="A1164" s="5">
        <v>43692.0</v>
      </c>
      <c r="B1164" s="1">
        <v>67.459999</v>
      </c>
      <c r="C1164" s="1">
        <v>67.559998</v>
      </c>
      <c r="D1164" s="1">
        <v>66.529999</v>
      </c>
      <c r="E1164" s="1">
        <v>67.25</v>
      </c>
      <c r="F1164" s="1">
        <v>59.637985</v>
      </c>
      <c r="G1164" s="1">
        <v>1.28744E7</v>
      </c>
      <c r="H1164" s="6">
        <f t="shared" si="1"/>
        <v>-0.005930418239</v>
      </c>
      <c r="J1164" s="1">
        <v>1162.0</v>
      </c>
      <c r="K1164" s="8" t="s">
        <v>376</v>
      </c>
    </row>
    <row r="1165" ht="15.75" customHeight="1">
      <c r="A1165" s="5">
        <v>43693.0</v>
      </c>
      <c r="B1165" s="1">
        <v>67.779999</v>
      </c>
      <c r="C1165" s="1">
        <v>68.459999</v>
      </c>
      <c r="D1165" s="1">
        <v>67.269997</v>
      </c>
      <c r="E1165" s="1">
        <v>68.300003</v>
      </c>
      <c r="F1165" s="1">
        <v>60.569141</v>
      </c>
      <c r="G1165" s="1">
        <v>1.2649E7</v>
      </c>
      <c r="H1165" s="6">
        <f t="shared" si="1"/>
        <v>0.01549283568</v>
      </c>
      <c r="J1165" s="1">
        <v>1163.0</v>
      </c>
      <c r="K1165" s="8" t="s">
        <v>377</v>
      </c>
    </row>
    <row r="1166" ht="15.75" customHeight="1">
      <c r="A1166" s="5">
        <v>43696.0</v>
      </c>
      <c r="B1166" s="1">
        <v>68.970001</v>
      </c>
      <c r="C1166" s="1">
        <v>69.650002</v>
      </c>
      <c r="D1166" s="1">
        <v>68.860001</v>
      </c>
      <c r="E1166" s="1">
        <v>69.449997</v>
      </c>
      <c r="F1166" s="1">
        <v>61.58897</v>
      </c>
      <c r="G1166" s="1">
        <v>1.00328E7</v>
      </c>
      <c r="H1166" s="6">
        <f t="shared" si="1"/>
        <v>0.01669725711</v>
      </c>
      <c r="J1166" s="1">
        <v>1164.0</v>
      </c>
      <c r="K1166" s="8" t="s">
        <v>377</v>
      </c>
    </row>
    <row r="1167" ht="15.75" customHeight="1">
      <c r="A1167" s="5">
        <v>43697.0</v>
      </c>
      <c r="B1167" s="1">
        <v>69.300003</v>
      </c>
      <c r="C1167" s="1">
        <v>69.300003</v>
      </c>
      <c r="D1167" s="1">
        <v>68.709999</v>
      </c>
      <c r="E1167" s="1">
        <v>69.029999</v>
      </c>
      <c r="F1167" s="1">
        <v>61.216518</v>
      </c>
      <c r="G1167" s="1">
        <v>9743500.0</v>
      </c>
      <c r="H1167" s="6">
        <f t="shared" si="1"/>
        <v>-0.006065741003</v>
      </c>
      <c r="J1167" s="1">
        <v>1165.0</v>
      </c>
      <c r="K1167" s="8" t="s">
        <v>377</v>
      </c>
    </row>
    <row r="1168" ht="15.75" customHeight="1">
      <c r="A1168" s="5">
        <v>43698.0</v>
      </c>
      <c r="B1168" s="1">
        <v>69.959999</v>
      </c>
      <c r="C1168" s="1">
        <v>69.980003</v>
      </c>
      <c r="D1168" s="1">
        <v>69.370003</v>
      </c>
      <c r="E1168" s="1">
        <v>69.720001</v>
      </c>
      <c r="F1168" s="1">
        <v>61.828415</v>
      </c>
      <c r="G1168" s="1">
        <v>1.01342E7</v>
      </c>
      <c r="H1168" s="6">
        <f t="shared" si="1"/>
        <v>0.009945993375</v>
      </c>
      <c r="J1168" s="1">
        <v>1166.0</v>
      </c>
      <c r="K1168" s="8" t="s">
        <v>377</v>
      </c>
    </row>
    <row r="1169" ht="15.75" customHeight="1">
      <c r="A1169" s="5">
        <v>43699.0</v>
      </c>
      <c r="B1169" s="1">
        <v>69.910004</v>
      </c>
      <c r="C1169" s="1">
        <v>69.959999</v>
      </c>
      <c r="D1169" s="1">
        <v>69.25</v>
      </c>
      <c r="E1169" s="1">
        <v>69.57</v>
      </c>
      <c r="F1169" s="1">
        <v>61.695381</v>
      </c>
      <c r="G1169" s="1">
        <v>8972000.0</v>
      </c>
      <c r="H1169" s="6">
        <f t="shared" si="1"/>
        <v>-0.002153982564</v>
      </c>
      <c r="J1169" s="1">
        <v>1167.0</v>
      </c>
      <c r="K1169" s="8" t="s">
        <v>377</v>
      </c>
    </row>
    <row r="1170" ht="15.75" customHeight="1">
      <c r="A1170" s="5">
        <v>43700.0</v>
      </c>
      <c r="B1170" s="1">
        <v>68.82</v>
      </c>
      <c r="C1170" s="1">
        <v>69.529999</v>
      </c>
      <c r="D1170" s="1">
        <v>67.029999</v>
      </c>
      <c r="E1170" s="1">
        <v>67.489998</v>
      </c>
      <c r="F1170" s="1">
        <v>59.85083</v>
      </c>
      <c r="G1170" s="1">
        <v>1.53719E7</v>
      </c>
      <c r="H1170" s="6">
        <f t="shared" si="1"/>
        <v>-0.03035376596</v>
      </c>
      <c r="J1170" s="1">
        <v>1168.0</v>
      </c>
      <c r="K1170" s="8" t="s">
        <v>378</v>
      </c>
    </row>
    <row r="1171" ht="15.75" customHeight="1">
      <c r="A1171" s="5">
        <v>43703.0</v>
      </c>
      <c r="B1171" s="1">
        <v>68.120003</v>
      </c>
      <c r="C1171" s="1">
        <v>68.260002</v>
      </c>
      <c r="D1171" s="1">
        <v>67.529999</v>
      </c>
      <c r="E1171" s="1">
        <v>67.849998</v>
      </c>
      <c r="F1171" s="1">
        <v>60.170074</v>
      </c>
      <c r="G1171" s="1">
        <v>7343900.0</v>
      </c>
      <c r="H1171" s="6">
        <f t="shared" si="1"/>
        <v>0.005319819169</v>
      </c>
      <c r="J1171" s="1">
        <v>1169.0</v>
      </c>
      <c r="K1171" s="8" t="s">
        <v>378</v>
      </c>
    </row>
    <row r="1172" ht="15.75" customHeight="1">
      <c r="A1172" s="5">
        <v>43704.0</v>
      </c>
      <c r="B1172" s="1">
        <v>68.129997</v>
      </c>
      <c r="C1172" s="1">
        <v>68.440002</v>
      </c>
      <c r="D1172" s="1">
        <v>66.970001</v>
      </c>
      <c r="E1172" s="1">
        <v>67.190002</v>
      </c>
      <c r="F1172" s="1">
        <v>59.584778</v>
      </c>
      <c r="G1172" s="1">
        <v>9490900.0</v>
      </c>
      <c r="H1172" s="6">
        <f t="shared" si="1"/>
        <v>-0.009774980314</v>
      </c>
      <c r="J1172" s="1">
        <v>1170.0</v>
      </c>
      <c r="K1172" s="8" t="s">
        <v>378</v>
      </c>
    </row>
    <row r="1173" ht="15.75" customHeight="1">
      <c r="A1173" s="5">
        <v>43705.0</v>
      </c>
      <c r="B1173" s="1">
        <v>67.529999</v>
      </c>
      <c r="C1173" s="1">
        <v>67.980003</v>
      </c>
      <c r="D1173" s="1">
        <v>67.160004</v>
      </c>
      <c r="E1173" s="1">
        <v>67.68</v>
      </c>
      <c r="F1173" s="1">
        <v>60.019318</v>
      </c>
      <c r="G1173" s="1">
        <v>9647400.0</v>
      </c>
      <c r="H1173" s="6">
        <f t="shared" si="1"/>
        <v>0.007266338303</v>
      </c>
      <c r="J1173" s="1">
        <v>1171.0</v>
      </c>
      <c r="K1173" s="8" t="s">
        <v>379</v>
      </c>
    </row>
    <row r="1174" ht="15.75" customHeight="1">
      <c r="A1174" s="5">
        <v>43706.0</v>
      </c>
      <c r="B1174" s="1">
        <v>68.300003</v>
      </c>
      <c r="C1174" s="1">
        <v>68.669998</v>
      </c>
      <c r="D1174" s="1">
        <v>68.089996</v>
      </c>
      <c r="E1174" s="1">
        <v>68.43</v>
      </c>
      <c r="F1174" s="1">
        <v>60.684422</v>
      </c>
      <c r="G1174" s="1">
        <v>9004100.0</v>
      </c>
      <c r="H1174" s="6">
        <f t="shared" si="1"/>
        <v>0.01102054885</v>
      </c>
      <c r="J1174" s="1">
        <v>1172.0</v>
      </c>
      <c r="K1174" s="8" t="s">
        <v>380</v>
      </c>
    </row>
    <row r="1175" ht="15.75" customHeight="1">
      <c r="A1175" s="5">
        <v>43707.0</v>
      </c>
      <c r="B1175" s="1">
        <v>68.610001</v>
      </c>
      <c r="C1175" s="1">
        <v>69.080002</v>
      </c>
      <c r="D1175" s="1">
        <v>68.059998</v>
      </c>
      <c r="E1175" s="1">
        <v>68.480003</v>
      </c>
      <c r="F1175" s="1">
        <v>60.728767</v>
      </c>
      <c r="G1175" s="1">
        <v>9180800.0</v>
      </c>
      <c r="H1175" s="6">
        <f t="shared" si="1"/>
        <v>0.0007304808042</v>
      </c>
      <c r="J1175" s="1">
        <v>1173.0</v>
      </c>
      <c r="K1175" s="8" t="s">
        <v>381</v>
      </c>
    </row>
    <row r="1176" ht="15.75" customHeight="1">
      <c r="A1176" s="5">
        <v>43711.0</v>
      </c>
      <c r="B1176" s="1">
        <v>67.889999</v>
      </c>
      <c r="C1176" s="1">
        <v>68.68</v>
      </c>
      <c r="D1176" s="1">
        <v>67.629997</v>
      </c>
      <c r="E1176" s="1">
        <v>68.559998</v>
      </c>
      <c r="F1176" s="1">
        <v>60.799709</v>
      </c>
      <c r="G1176" s="1">
        <v>9849700.0</v>
      </c>
      <c r="H1176" s="6">
        <f t="shared" si="1"/>
        <v>0.001167496053</v>
      </c>
      <c r="J1176" s="1">
        <v>1174.0</v>
      </c>
      <c r="K1176" s="8" t="s">
        <v>381</v>
      </c>
    </row>
    <row r="1177" ht="15.75" customHeight="1">
      <c r="A1177" s="5">
        <v>43712.0</v>
      </c>
      <c r="B1177" s="1">
        <v>69.5</v>
      </c>
      <c r="C1177" s="1">
        <v>69.610001</v>
      </c>
      <c r="D1177" s="1">
        <v>69.089996</v>
      </c>
      <c r="E1177" s="1">
        <v>69.290001</v>
      </c>
      <c r="F1177" s="1">
        <v>61.44709</v>
      </c>
      <c r="G1177" s="1">
        <v>6959200.0</v>
      </c>
      <c r="H1177" s="6">
        <f t="shared" si="1"/>
        <v>0.01059147654</v>
      </c>
      <c r="J1177" s="1">
        <v>1175.0</v>
      </c>
      <c r="K1177" s="8" t="s">
        <v>381</v>
      </c>
    </row>
    <row r="1178" ht="15.75" customHeight="1">
      <c r="A1178" s="5">
        <v>43713.0</v>
      </c>
      <c r="B1178" s="1">
        <v>69.839996</v>
      </c>
      <c r="C1178" s="1">
        <v>70.550003</v>
      </c>
      <c r="D1178" s="1">
        <v>69.699997</v>
      </c>
      <c r="E1178" s="1">
        <v>70.269997</v>
      </c>
      <c r="F1178" s="1">
        <v>62.316154</v>
      </c>
      <c r="G1178" s="1">
        <v>9901500.0</v>
      </c>
      <c r="H1178" s="6">
        <f t="shared" si="1"/>
        <v>0.01404420661</v>
      </c>
      <c r="J1178" s="1">
        <v>1176.0</v>
      </c>
      <c r="K1178" s="8" t="s">
        <v>382</v>
      </c>
    </row>
    <row r="1179" ht="15.75" customHeight="1">
      <c r="A1179" s="5">
        <v>43714.0</v>
      </c>
      <c r="B1179" s="1">
        <v>70.349998</v>
      </c>
      <c r="C1179" s="1">
        <v>70.949997</v>
      </c>
      <c r="D1179" s="1">
        <v>70.120003</v>
      </c>
      <c r="E1179" s="1">
        <v>70.93</v>
      </c>
      <c r="F1179" s="1">
        <v>62.901447</v>
      </c>
      <c r="G1179" s="1">
        <v>1.04185E7</v>
      </c>
      <c r="H1179" s="6">
        <f t="shared" si="1"/>
        <v>0.009348482289</v>
      </c>
      <c r="J1179" s="1">
        <v>1177.0</v>
      </c>
      <c r="K1179" s="8" t="s">
        <v>382</v>
      </c>
    </row>
    <row r="1180" ht="15.75" customHeight="1">
      <c r="A1180" s="5">
        <v>43717.0</v>
      </c>
      <c r="B1180" s="1">
        <v>71.160004</v>
      </c>
      <c r="C1180" s="1">
        <v>72.07</v>
      </c>
      <c r="D1180" s="1">
        <v>70.980003</v>
      </c>
      <c r="E1180" s="1">
        <v>71.489998</v>
      </c>
      <c r="F1180" s="1">
        <v>63.398064</v>
      </c>
      <c r="G1180" s="1">
        <v>1.28402E7</v>
      </c>
      <c r="H1180" s="6">
        <f t="shared" si="1"/>
        <v>0.007864156488</v>
      </c>
      <c r="J1180" s="1">
        <v>1178.0</v>
      </c>
      <c r="K1180" s="8" t="s">
        <v>383</v>
      </c>
    </row>
    <row r="1181" ht="15.75" customHeight="1">
      <c r="A1181" s="5">
        <v>43718.0</v>
      </c>
      <c r="B1181" s="1">
        <v>72.139999</v>
      </c>
      <c r="C1181" s="1">
        <v>72.849998</v>
      </c>
      <c r="D1181" s="1">
        <v>71.620003</v>
      </c>
      <c r="E1181" s="1">
        <v>72.07</v>
      </c>
      <c r="F1181" s="1">
        <v>63.912403</v>
      </c>
      <c r="G1181" s="1">
        <v>1.38108E7</v>
      </c>
      <c r="H1181" s="6">
        <f t="shared" si="1"/>
        <v>0.008080118006</v>
      </c>
      <c r="J1181" s="1">
        <v>1179.0</v>
      </c>
      <c r="K1181" s="8" t="s">
        <v>383</v>
      </c>
    </row>
    <row r="1182" ht="15.75" customHeight="1">
      <c r="A1182" s="5">
        <v>43719.0</v>
      </c>
      <c r="B1182" s="1">
        <v>72.779999</v>
      </c>
      <c r="C1182" s="1">
        <v>72.839996</v>
      </c>
      <c r="D1182" s="1">
        <v>71.550003</v>
      </c>
      <c r="E1182" s="1">
        <v>71.93</v>
      </c>
      <c r="F1182" s="1">
        <v>63.788254</v>
      </c>
      <c r="G1182" s="1">
        <v>1.05257E7</v>
      </c>
      <c r="H1182" s="6">
        <f t="shared" si="1"/>
        <v>-0.001944375887</v>
      </c>
      <c r="J1182" s="1">
        <v>1180.0</v>
      </c>
      <c r="K1182" s="8" t="s">
        <v>383</v>
      </c>
    </row>
    <row r="1183" ht="15.75" customHeight="1">
      <c r="A1183" s="5">
        <v>43720.0</v>
      </c>
      <c r="B1183" s="1">
        <v>70.980003</v>
      </c>
      <c r="C1183" s="1">
        <v>72.160004</v>
      </c>
      <c r="D1183" s="1">
        <v>70.699997</v>
      </c>
      <c r="E1183" s="1">
        <v>71.980003</v>
      </c>
      <c r="F1183" s="1">
        <v>63.832596</v>
      </c>
      <c r="G1183" s="1">
        <v>9100700.0</v>
      </c>
      <c r="H1183" s="6">
        <f t="shared" si="1"/>
        <v>0.0006949021541</v>
      </c>
      <c r="J1183" s="1">
        <v>1181.0</v>
      </c>
      <c r="K1183" s="8" t="s">
        <v>383</v>
      </c>
    </row>
    <row r="1184" ht="15.75" customHeight="1">
      <c r="A1184" s="5">
        <v>43721.0</v>
      </c>
      <c r="B1184" s="1">
        <v>72.260002</v>
      </c>
      <c r="C1184" s="1">
        <v>72.720001</v>
      </c>
      <c r="D1184" s="1">
        <v>72.059998</v>
      </c>
      <c r="E1184" s="1">
        <v>72.639999</v>
      </c>
      <c r="F1184" s="1">
        <v>64.417892</v>
      </c>
      <c r="G1184" s="1">
        <v>7337200.0</v>
      </c>
      <c r="H1184" s="6">
        <f t="shared" si="1"/>
        <v>0.009127451639</v>
      </c>
      <c r="J1184" s="1">
        <v>1182.0</v>
      </c>
      <c r="K1184" s="8" t="s">
        <v>383</v>
      </c>
    </row>
    <row r="1185" ht="15.75" customHeight="1">
      <c r="A1185" s="5">
        <v>43724.0</v>
      </c>
      <c r="B1185" s="1">
        <v>75.040001</v>
      </c>
      <c r="C1185" s="1">
        <v>75.18</v>
      </c>
      <c r="D1185" s="1">
        <v>73.599998</v>
      </c>
      <c r="E1185" s="1">
        <v>73.730003</v>
      </c>
      <c r="F1185" s="1">
        <v>65.384521</v>
      </c>
      <c r="G1185" s="1">
        <v>1.98302E7</v>
      </c>
      <c r="H1185" s="6">
        <f t="shared" si="1"/>
        <v>0.01489412788</v>
      </c>
      <c r="J1185" s="1">
        <v>1183.0</v>
      </c>
      <c r="K1185" s="8" t="s">
        <v>384</v>
      </c>
    </row>
    <row r="1186" ht="15.75" customHeight="1">
      <c r="A1186" s="5">
        <v>43725.0</v>
      </c>
      <c r="B1186" s="1">
        <v>73.82</v>
      </c>
      <c r="C1186" s="1">
        <v>74.080002</v>
      </c>
      <c r="D1186" s="1">
        <v>72.629997</v>
      </c>
      <c r="E1186" s="1">
        <v>73.169998</v>
      </c>
      <c r="F1186" s="1">
        <v>64.887909</v>
      </c>
      <c r="G1186" s="1">
        <v>1.44522E7</v>
      </c>
      <c r="H1186" s="6">
        <f t="shared" si="1"/>
        <v>-0.007624244142</v>
      </c>
      <c r="J1186" s="1">
        <v>1184.0</v>
      </c>
      <c r="K1186" s="8" t="s">
        <v>384</v>
      </c>
    </row>
    <row r="1187" ht="15.75" customHeight="1">
      <c r="A1187" s="5">
        <v>43726.0</v>
      </c>
      <c r="B1187" s="1">
        <v>72.650002</v>
      </c>
      <c r="C1187" s="1">
        <v>72.970001</v>
      </c>
      <c r="D1187" s="1">
        <v>72.330002</v>
      </c>
      <c r="E1187" s="1">
        <v>72.82</v>
      </c>
      <c r="F1187" s="1">
        <v>64.577522</v>
      </c>
      <c r="G1187" s="1">
        <v>7292200.0</v>
      </c>
      <c r="H1187" s="6">
        <f t="shared" si="1"/>
        <v>-0.004794910769</v>
      </c>
      <c r="J1187" s="1">
        <v>1185.0</v>
      </c>
      <c r="K1187" s="8" t="s">
        <v>385</v>
      </c>
    </row>
    <row r="1188" ht="15.75" customHeight="1">
      <c r="A1188" s="5">
        <v>43727.0</v>
      </c>
      <c r="B1188" s="1">
        <v>72.970001</v>
      </c>
      <c r="C1188" s="1">
        <v>73.190002</v>
      </c>
      <c r="D1188" s="1">
        <v>72.190002</v>
      </c>
      <c r="E1188" s="1">
        <v>72.330002</v>
      </c>
      <c r="F1188" s="1">
        <v>64.142982</v>
      </c>
      <c r="G1188" s="1">
        <v>8050200.0</v>
      </c>
      <c r="H1188" s="6">
        <f t="shared" si="1"/>
        <v>-0.006751708348</v>
      </c>
      <c r="J1188" s="1">
        <v>1186.0</v>
      </c>
      <c r="K1188" s="8" t="s">
        <v>385</v>
      </c>
    </row>
    <row r="1189" ht="15.75" customHeight="1">
      <c r="A1189" s="5">
        <v>43728.0</v>
      </c>
      <c r="B1189" s="1">
        <v>72.489998</v>
      </c>
      <c r="C1189" s="1">
        <v>72.5</v>
      </c>
      <c r="D1189" s="1">
        <v>71.860001</v>
      </c>
      <c r="E1189" s="1">
        <v>72.080002</v>
      </c>
      <c r="F1189" s="1">
        <v>63.921284</v>
      </c>
      <c r="G1189" s="1">
        <v>1.97366E7</v>
      </c>
      <c r="H1189" s="6">
        <f t="shared" si="1"/>
        <v>-0.003462296367</v>
      </c>
      <c r="J1189" s="1">
        <v>1187.0</v>
      </c>
      <c r="K1189" s="8" t="s">
        <v>385</v>
      </c>
    </row>
    <row r="1190" ht="15.75" customHeight="1">
      <c r="A1190" s="5">
        <v>43731.0</v>
      </c>
      <c r="B1190" s="1">
        <v>71.519997</v>
      </c>
      <c r="C1190" s="1">
        <v>72.360001</v>
      </c>
      <c r="D1190" s="1">
        <v>71.459999</v>
      </c>
      <c r="E1190" s="1">
        <v>72.129997</v>
      </c>
      <c r="F1190" s="1">
        <v>63.965633</v>
      </c>
      <c r="G1190" s="1">
        <v>7495200.0</v>
      </c>
      <c r="H1190" s="6">
        <f t="shared" si="1"/>
        <v>0.0006935658912</v>
      </c>
      <c r="J1190" s="1">
        <v>1188.0</v>
      </c>
      <c r="K1190" s="8" t="s">
        <v>385</v>
      </c>
    </row>
    <row r="1191" ht="15.75" customHeight="1">
      <c r="A1191" s="5">
        <v>43732.0</v>
      </c>
      <c r="B1191" s="1">
        <v>71.809998</v>
      </c>
      <c r="C1191" s="1">
        <v>71.870003</v>
      </c>
      <c r="D1191" s="1">
        <v>70.82</v>
      </c>
      <c r="E1191" s="1">
        <v>71.139999</v>
      </c>
      <c r="F1191" s="1">
        <v>63.087688</v>
      </c>
      <c r="G1191" s="1">
        <v>1.33071E7</v>
      </c>
      <c r="H1191" s="6">
        <f t="shared" si="1"/>
        <v>-0.01382032311</v>
      </c>
      <c r="J1191" s="1">
        <v>1189.0</v>
      </c>
      <c r="K1191" s="8" t="s">
        <v>385</v>
      </c>
    </row>
    <row r="1192" ht="15.75" customHeight="1">
      <c r="A1192" s="5">
        <v>43733.0</v>
      </c>
      <c r="B1192" s="1">
        <v>70.980003</v>
      </c>
      <c r="C1192" s="1">
        <v>71.470001</v>
      </c>
      <c r="D1192" s="1">
        <v>70.82</v>
      </c>
      <c r="E1192" s="1">
        <v>71.349998</v>
      </c>
      <c r="F1192" s="1">
        <v>63.273914</v>
      </c>
      <c r="G1192" s="1">
        <v>8035200.0</v>
      </c>
      <c r="H1192" s="6">
        <f t="shared" si="1"/>
        <v>0.002947511457</v>
      </c>
      <c r="J1192" s="1">
        <v>1190.0</v>
      </c>
      <c r="K1192" s="8" t="s">
        <v>386</v>
      </c>
    </row>
    <row r="1193" ht="15.75" customHeight="1">
      <c r="A1193" s="5">
        <v>43734.0</v>
      </c>
      <c r="B1193" s="1">
        <v>71.220001</v>
      </c>
      <c r="C1193" s="1">
        <v>71.349998</v>
      </c>
      <c r="D1193" s="1">
        <v>70.68</v>
      </c>
      <c r="E1193" s="1">
        <v>70.970001</v>
      </c>
      <c r="F1193" s="1">
        <v>62.936924</v>
      </c>
      <c r="G1193" s="1">
        <v>8420200.0</v>
      </c>
      <c r="H1193" s="6">
        <f t="shared" si="1"/>
        <v>-0.005340124607</v>
      </c>
      <c r="J1193" s="1">
        <v>1191.0</v>
      </c>
      <c r="K1193" s="8" t="s">
        <v>386</v>
      </c>
    </row>
    <row r="1194" ht="15.75" customHeight="1">
      <c r="A1194" s="5">
        <v>43735.0</v>
      </c>
      <c r="B1194" s="1">
        <v>70.699997</v>
      </c>
      <c r="C1194" s="1">
        <v>71.669998</v>
      </c>
      <c r="D1194" s="1">
        <v>70.629997</v>
      </c>
      <c r="E1194" s="1">
        <v>71.480003</v>
      </c>
      <c r="F1194" s="1">
        <v>63.389198</v>
      </c>
      <c r="G1194" s="1">
        <v>8224000.0</v>
      </c>
      <c r="H1194" s="6">
        <f t="shared" si="1"/>
        <v>0.007160449878</v>
      </c>
      <c r="J1194" s="1">
        <v>1192.0</v>
      </c>
      <c r="K1194" s="8" t="s">
        <v>386</v>
      </c>
    </row>
    <row r="1195" ht="15.75" customHeight="1">
      <c r="A1195" s="5">
        <v>43738.0</v>
      </c>
      <c r="B1195" s="1">
        <v>71.239998</v>
      </c>
      <c r="C1195" s="1">
        <v>71.449997</v>
      </c>
      <c r="D1195" s="1">
        <v>70.580002</v>
      </c>
      <c r="E1195" s="1">
        <v>70.610001</v>
      </c>
      <c r="F1195" s="1">
        <v>62.617676</v>
      </c>
      <c r="G1195" s="1">
        <v>9768900.0</v>
      </c>
      <c r="H1195" s="6">
        <f t="shared" si="1"/>
        <v>-0.01224586591</v>
      </c>
      <c r="J1195" s="1">
        <v>1193.0</v>
      </c>
      <c r="K1195" s="8" t="s">
        <v>386</v>
      </c>
    </row>
    <row r="1196" ht="15.75" customHeight="1">
      <c r="A1196" s="5">
        <v>43739.0</v>
      </c>
      <c r="B1196" s="1">
        <v>70.830002</v>
      </c>
      <c r="C1196" s="1">
        <v>70.910004</v>
      </c>
      <c r="D1196" s="1">
        <v>68.910004</v>
      </c>
      <c r="E1196" s="1">
        <v>68.949997</v>
      </c>
      <c r="F1196" s="1">
        <v>61.145561</v>
      </c>
      <c r="G1196" s="1">
        <v>1.02791E7</v>
      </c>
      <c r="H1196" s="6">
        <f t="shared" si="1"/>
        <v>-0.02379033495</v>
      </c>
      <c r="J1196" s="1">
        <v>1194.0</v>
      </c>
      <c r="K1196" s="8" t="s">
        <v>387</v>
      </c>
    </row>
    <row r="1197" ht="15.75" customHeight="1">
      <c r="A1197" s="5">
        <v>43740.0</v>
      </c>
      <c r="B1197" s="1">
        <v>68.269997</v>
      </c>
      <c r="C1197" s="1">
        <v>68.589996</v>
      </c>
      <c r="D1197" s="1">
        <v>67.010002</v>
      </c>
      <c r="E1197" s="1">
        <v>67.150002</v>
      </c>
      <c r="F1197" s="1">
        <v>59.549301</v>
      </c>
      <c r="G1197" s="1">
        <v>1.45037E7</v>
      </c>
      <c r="H1197" s="6">
        <f t="shared" si="1"/>
        <v>-0.02645270981</v>
      </c>
      <c r="J1197" s="1">
        <v>1195.0</v>
      </c>
      <c r="K1197" s="8" t="s">
        <v>387</v>
      </c>
    </row>
    <row r="1198" ht="15.75" customHeight="1">
      <c r="A1198" s="5">
        <v>43741.0</v>
      </c>
      <c r="B1198" s="1">
        <v>67.0</v>
      </c>
      <c r="C1198" s="1">
        <v>68.0</v>
      </c>
      <c r="D1198" s="1">
        <v>66.309998</v>
      </c>
      <c r="E1198" s="1">
        <v>67.980003</v>
      </c>
      <c r="F1198" s="1">
        <v>60.285366</v>
      </c>
      <c r="G1198" s="1">
        <v>1.07884E7</v>
      </c>
      <c r="H1198" s="6">
        <f t="shared" si="1"/>
        <v>0.01228483002</v>
      </c>
      <c r="J1198" s="1">
        <v>1196.0</v>
      </c>
      <c r="K1198" s="8" t="s">
        <v>387</v>
      </c>
    </row>
    <row r="1199" ht="15.75" customHeight="1">
      <c r="A1199" s="5">
        <v>43742.0</v>
      </c>
      <c r="B1199" s="1">
        <v>68.110001</v>
      </c>
      <c r="C1199" s="1">
        <v>69.07</v>
      </c>
      <c r="D1199" s="1">
        <v>67.82</v>
      </c>
      <c r="E1199" s="1">
        <v>68.970001</v>
      </c>
      <c r="F1199" s="1">
        <v>61.163303</v>
      </c>
      <c r="G1199" s="1">
        <v>1.05348E7</v>
      </c>
      <c r="H1199" s="6">
        <f t="shared" si="1"/>
        <v>0.01445799778</v>
      </c>
      <c r="J1199" s="1">
        <v>1197.0</v>
      </c>
      <c r="K1199" s="8" t="s">
        <v>387</v>
      </c>
    </row>
    <row r="1200" ht="15.75" customHeight="1">
      <c r="A1200" s="5">
        <v>43745.0</v>
      </c>
      <c r="B1200" s="1">
        <v>68.699997</v>
      </c>
      <c r="C1200" s="1">
        <v>69.029999</v>
      </c>
      <c r="D1200" s="1">
        <v>68.019997</v>
      </c>
      <c r="E1200" s="1">
        <v>68.019997</v>
      </c>
      <c r="F1200" s="1">
        <v>60.320835</v>
      </c>
      <c r="G1200" s="1">
        <v>1.0993E7</v>
      </c>
      <c r="H1200" s="6">
        <f t="shared" si="1"/>
        <v>-0.01386981905</v>
      </c>
      <c r="J1200" s="1">
        <v>1198.0</v>
      </c>
      <c r="K1200" s="8" t="s">
        <v>388</v>
      </c>
    </row>
    <row r="1201" ht="15.75" customHeight="1">
      <c r="A1201" s="5">
        <v>43746.0</v>
      </c>
      <c r="B1201" s="1">
        <v>67.540001</v>
      </c>
      <c r="C1201" s="1">
        <v>67.919998</v>
      </c>
      <c r="D1201" s="1">
        <v>66.639999</v>
      </c>
      <c r="E1201" s="1">
        <v>66.699997</v>
      </c>
      <c r="F1201" s="1">
        <v>59.150234</v>
      </c>
      <c r="G1201" s="1">
        <v>9748700.0</v>
      </c>
      <c r="H1201" s="6">
        <f t="shared" si="1"/>
        <v>-0.01959701998</v>
      </c>
      <c r="J1201" s="1">
        <v>1199.0</v>
      </c>
      <c r="K1201" s="8" t="s">
        <v>388</v>
      </c>
    </row>
    <row r="1202" ht="15.75" customHeight="1">
      <c r="A1202" s="5">
        <v>43747.0</v>
      </c>
      <c r="B1202" s="1">
        <v>67.300003</v>
      </c>
      <c r="C1202" s="1">
        <v>67.699997</v>
      </c>
      <c r="D1202" s="1">
        <v>67.199997</v>
      </c>
      <c r="E1202" s="1">
        <v>67.440002</v>
      </c>
      <c r="F1202" s="1">
        <v>59.806477</v>
      </c>
      <c r="G1202" s="1">
        <v>8580900.0</v>
      </c>
      <c r="H1202" s="6">
        <f t="shared" si="1"/>
        <v>0.01103341967</v>
      </c>
      <c r="J1202" s="1">
        <v>1200.0</v>
      </c>
      <c r="K1202" s="8" t="s">
        <v>388</v>
      </c>
    </row>
    <row r="1203" ht="15.75" customHeight="1">
      <c r="A1203" s="5">
        <v>43748.0</v>
      </c>
      <c r="B1203" s="1">
        <v>67.43</v>
      </c>
      <c r="C1203" s="1">
        <v>68.360001</v>
      </c>
      <c r="D1203" s="1">
        <v>67.379997</v>
      </c>
      <c r="E1203" s="1">
        <v>68.25</v>
      </c>
      <c r="F1203" s="1">
        <v>60.524803</v>
      </c>
      <c r="G1203" s="1">
        <v>7100100.0</v>
      </c>
      <c r="H1203" s="6">
        <f t="shared" si="1"/>
        <v>0.01193928184</v>
      </c>
      <c r="J1203" s="1">
        <v>1201.0</v>
      </c>
      <c r="K1203" s="8" t="s">
        <v>388</v>
      </c>
    </row>
    <row r="1204" ht="15.75" customHeight="1">
      <c r="A1204" s="5">
        <v>43749.0</v>
      </c>
      <c r="B1204" s="1">
        <v>68.980003</v>
      </c>
      <c r="C1204" s="1">
        <v>69.489998</v>
      </c>
      <c r="D1204" s="1">
        <v>68.889999</v>
      </c>
      <c r="E1204" s="1">
        <v>68.980003</v>
      </c>
      <c r="F1204" s="1">
        <v>61.172176</v>
      </c>
      <c r="G1204" s="1">
        <v>1.01019E7</v>
      </c>
      <c r="H1204" s="6">
        <f t="shared" si="1"/>
        <v>0.01063919765</v>
      </c>
      <c r="J1204" s="1">
        <v>1202.0</v>
      </c>
      <c r="K1204" s="8" t="s">
        <v>389</v>
      </c>
    </row>
    <row r="1205" ht="15.75" customHeight="1">
      <c r="A1205" s="5">
        <v>43752.0</v>
      </c>
      <c r="B1205" s="1">
        <v>68.599998</v>
      </c>
      <c r="C1205" s="1">
        <v>69.370003</v>
      </c>
      <c r="D1205" s="1">
        <v>68.589996</v>
      </c>
      <c r="E1205" s="1">
        <v>69.18</v>
      </c>
      <c r="F1205" s="1">
        <v>61.349537</v>
      </c>
      <c r="G1205" s="1">
        <v>6234600.0</v>
      </c>
      <c r="H1205" s="6">
        <f t="shared" si="1"/>
        <v>0.002895178651</v>
      </c>
      <c r="J1205" s="1">
        <v>1203.0</v>
      </c>
      <c r="K1205" s="8" t="s">
        <v>389</v>
      </c>
    </row>
    <row r="1206" ht="15.75" customHeight="1">
      <c r="A1206" s="5">
        <v>43753.0</v>
      </c>
      <c r="B1206" s="1">
        <v>69.059998</v>
      </c>
      <c r="C1206" s="1">
        <v>70.0</v>
      </c>
      <c r="D1206" s="1">
        <v>69.010002</v>
      </c>
      <c r="E1206" s="1">
        <v>69.419998</v>
      </c>
      <c r="F1206" s="1">
        <v>61.562366</v>
      </c>
      <c r="G1206" s="1">
        <v>6645700.0</v>
      </c>
      <c r="H1206" s="6">
        <f t="shared" si="1"/>
        <v>0.003463118014</v>
      </c>
      <c r="J1206" s="1">
        <v>1204.0</v>
      </c>
      <c r="K1206" s="8" t="s">
        <v>389</v>
      </c>
    </row>
    <row r="1207" ht="15.75" customHeight="1">
      <c r="A1207" s="5">
        <v>43754.0</v>
      </c>
      <c r="B1207" s="1">
        <v>69.209999</v>
      </c>
      <c r="C1207" s="1">
        <v>69.529999</v>
      </c>
      <c r="D1207" s="1">
        <v>68.209999</v>
      </c>
      <c r="E1207" s="1">
        <v>68.230003</v>
      </c>
      <c r="F1207" s="1">
        <v>60.507072</v>
      </c>
      <c r="G1207" s="1">
        <v>9765800.0</v>
      </c>
      <c r="H1207" s="6">
        <f t="shared" si="1"/>
        <v>-0.01729049151</v>
      </c>
      <c r="J1207" s="1">
        <v>1205.0</v>
      </c>
      <c r="K1207" s="8" t="s">
        <v>389</v>
      </c>
    </row>
    <row r="1208" ht="15.75" customHeight="1">
      <c r="A1208" s="5">
        <v>43755.0</v>
      </c>
      <c r="B1208" s="1">
        <v>68.480003</v>
      </c>
      <c r="C1208" s="1">
        <v>68.879997</v>
      </c>
      <c r="D1208" s="1">
        <v>68.080002</v>
      </c>
      <c r="E1208" s="1">
        <v>68.139999</v>
      </c>
      <c r="F1208" s="1">
        <v>60.427254</v>
      </c>
      <c r="G1208" s="1">
        <v>9757200.0</v>
      </c>
      <c r="H1208" s="6">
        <f t="shared" si="1"/>
        <v>-0.001320022433</v>
      </c>
      <c r="J1208" s="1">
        <v>1206.0</v>
      </c>
      <c r="K1208" s="8" t="s">
        <v>389</v>
      </c>
    </row>
    <row r="1209" ht="15.75" customHeight="1">
      <c r="A1209" s="5">
        <v>43756.0</v>
      </c>
      <c r="B1209" s="1">
        <v>67.870003</v>
      </c>
      <c r="C1209" s="1">
        <v>68.150002</v>
      </c>
      <c r="D1209" s="1">
        <v>67.610001</v>
      </c>
      <c r="E1209" s="1">
        <v>67.610001</v>
      </c>
      <c r="F1209" s="1">
        <v>59.957245</v>
      </c>
      <c r="G1209" s="1">
        <v>1.34727E7</v>
      </c>
      <c r="H1209" s="6">
        <f t="shared" si="1"/>
        <v>-0.007808503454</v>
      </c>
      <c r="J1209" s="1">
        <v>1207.0</v>
      </c>
      <c r="K1209" s="8" t="s">
        <v>390</v>
      </c>
    </row>
    <row r="1210" ht="15.75" customHeight="1">
      <c r="A1210" s="5">
        <v>43759.0</v>
      </c>
      <c r="B1210" s="1">
        <v>67.82</v>
      </c>
      <c r="C1210" s="1">
        <v>68.769997</v>
      </c>
      <c r="D1210" s="1">
        <v>67.82</v>
      </c>
      <c r="E1210" s="1">
        <v>68.739998</v>
      </c>
      <c r="F1210" s="1">
        <v>60.959324</v>
      </c>
      <c r="G1210" s="1">
        <v>1.01993E7</v>
      </c>
      <c r="H1210" s="6">
        <f t="shared" si="1"/>
        <v>0.0165750972</v>
      </c>
      <c r="J1210" s="1">
        <v>1208.0</v>
      </c>
      <c r="K1210" s="8" t="s">
        <v>390</v>
      </c>
    </row>
    <row r="1211" ht="15.75" customHeight="1">
      <c r="A1211" s="5">
        <v>43760.0</v>
      </c>
      <c r="B1211" s="1">
        <v>68.779999</v>
      </c>
      <c r="C1211" s="1">
        <v>69.760002</v>
      </c>
      <c r="D1211" s="1">
        <v>68.650002</v>
      </c>
      <c r="E1211" s="1">
        <v>69.089996</v>
      </c>
      <c r="F1211" s="1">
        <v>61.269718</v>
      </c>
      <c r="G1211" s="1">
        <v>9536000.0</v>
      </c>
      <c r="H1211" s="6">
        <f t="shared" si="1"/>
        <v>0.00507890207</v>
      </c>
      <c r="J1211" s="1">
        <v>1209.0</v>
      </c>
      <c r="K1211" s="8" t="s">
        <v>390</v>
      </c>
    </row>
    <row r="1212" ht="15.75" customHeight="1">
      <c r="A1212" s="5">
        <v>43761.0</v>
      </c>
      <c r="B1212" s="1">
        <v>68.959999</v>
      </c>
      <c r="C1212" s="1">
        <v>69.760002</v>
      </c>
      <c r="D1212" s="1">
        <v>68.779999</v>
      </c>
      <c r="E1212" s="1">
        <v>69.75</v>
      </c>
      <c r="F1212" s="1">
        <v>61.855015</v>
      </c>
      <c r="G1212" s="1">
        <v>8641800.0</v>
      </c>
      <c r="H1212" s="6">
        <f t="shared" si="1"/>
        <v>0.009507454669</v>
      </c>
      <c r="J1212" s="1">
        <v>1210.0</v>
      </c>
      <c r="K1212" s="8" t="s">
        <v>390</v>
      </c>
    </row>
    <row r="1213" ht="15.75" customHeight="1">
      <c r="A1213" s="5">
        <v>43762.0</v>
      </c>
      <c r="B1213" s="1">
        <v>69.959999</v>
      </c>
      <c r="C1213" s="1">
        <v>70.050003</v>
      </c>
      <c r="D1213" s="1">
        <v>69.019997</v>
      </c>
      <c r="E1213" s="1">
        <v>69.089996</v>
      </c>
      <c r="F1213" s="1">
        <v>61.269718</v>
      </c>
      <c r="G1213" s="1">
        <v>9003600.0</v>
      </c>
      <c r="H1213" s="6">
        <f t="shared" si="1"/>
        <v>-0.009507454669</v>
      </c>
      <c r="J1213" s="1">
        <v>1211.0</v>
      </c>
      <c r="K1213" s="8" t="s">
        <v>391</v>
      </c>
    </row>
    <row r="1214" ht="15.75" customHeight="1">
      <c r="A1214" s="5">
        <v>43763.0</v>
      </c>
      <c r="B1214" s="1">
        <v>68.900002</v>
      </c>
      <c r="C1214" s="1">
        <v>69.480003</v>
      </c>
      <c r="D1214" s="1">
        <v>68.900002</v>
      </c>
      <c r="E1214" s="1">
        <v>69.25</v>
      </c>
      <c r="F1214" s="1">
        <v>61.411613</v>
      </c>
      <c r="G1214" s="1">
        <v>7607200.0</v>
      </c>
      <c r="H1214" s="6">
        <f t="shared" si="1"/>
        <v>0.002313229929</v>
      </c>
      <c r="J1214" s="1">
        <v>1212.0</v>
      </c>
      <c r="K1214" s="8" t="s">
        <v>391</v>
      </c>
    </row>
    <row r="1215" ht="15.75" customHeight="1">
      <c r="A1215" s="5">
        <v>43766.0</v>
      </c>
      <c r="B1215" s="1">
        <v>69.459999</v>
      </c>
      <c r="C1215" s="1">
        <v>69.669998</v>
      </c>
      <c r="D1215" s="1">
        <v>68.580002</v>
      </c>
      <c r="E1215" s="1">
        <v>68.639999</v>
      </c>
      <c r="F1215" s="1">
        <v>60.870655</v>
      </c>
      <c r="G1215" s="1">
        <v>1.12096E7</v>
      </c>
      <c r="H1215" s="6">
        <f t="shared" si="1"/>
        <v>-0.008847750991</v>
      </c>
      <c r="J1215" s="1">
        <v>1213.0</v>
      </c>
      <c r="K1215" s="8" t="s">
        <v>391</v>
      </c>
    </row>
    <row r="1216" ht="15.75" customHeight="1">
      <c r="A1216" s="5">
        <v>43767.0</v>
      </c>
      <c r="B1216" s="1">
        <v>68.480003</v>
      </c>
      <c r="C1216" s="1">
        <v>69.029999</v>
      </c>
      <c r="D1216" s="1">
        <v>68.239998</v>
      </c>
      <c r="E1216" s="1">
        <v>68.440002</v>
      </c>
      <c r="F1216" s="1">
        <v>60.693295</v>
      </c>
      <c r="G1216" s="1">
        <v>1.38944E7</v>
      </c>
      <c r="H1216" s="6">
        <f t="shared" si="1"/>
        <v>-0.002917972406</v>
      </c>
      <c r="J1216" s="1">
        <v>1214.0</v>
      </c>
      <c r="K1216" s="8" t="s">
        <v>392</v>
      </c>
    </row>
    <row r="1217" ht="15.75" customHeight="1">
      <c r="A1217" s="5">
        <v>43768.0</v>
      </c>
      <c r="B1217" s="1">
        <v>68.370003</v>
      </c>
      <c r="C1217" s="1">
        <v>68.370003</v>
      </c>
      <c r="D1217" s="1">
        <v>67.269997</v>
      </c>
      <c r="E1217" s="1">
        <v>67.720001</v>
      </c>
      <c r="F1217" s="1">
        <v>60.054787</v>
      </c>
      <c r="G1217" s="1">
        <v>1.28406E7</v>
      </c>
      <c r="H1217" s="6">
        <f t="shared" si="1"/>
        <v>-0.01057596843</v>
      </c>
      <c r="J1217" s="1">
        <v>1215.0</v>
      </c>
      <c r="K1217" s="8" t="s">
        <v>392</v>
      </c>
    </row>
    <row r="1218" ht="15.75" customHeight="1">
      <c r="A1218" s="5">
        <v>43769.0</v>
      </c>
      <c r="B1218" s="1">
        <v>67.459999</v>
      </c>
      <c r="C1218" s="1">
        <v>67.720001</v>
      </c>
      <c r="D1218" s="1">
        <v>67.139999</v>
      </c>
      <c r="E1218" s="1">
        <v>67.57</v>
      </c>
      <c r="F1218" s="1">
        <v>59.921768</v>
      </c>
      <c r="G1218" s="1">
        <v>1.61691E7</v>
      </c>
      <c r="H1218" s="6">
        <f t="shared" si="1"/>
        <v>-0.00221741747</v>
      </c>
      <c r="J1218" s="1">
        <v>1216.0</v>
      </c>
      <c r="K1218" s="8" t="s">
        <v>392</v>
      </c>
    </row>
    <row r="1219" ht="15.75" customHeight="1">
      <c r="A1219" s="5">
        <v>43770.0</v>
      </c>
      <c r="B1219" s="1">
        <v>68.389999</v>
      </c>
      <c r="C1219" s="1">
        <v>69.610001</v>
      </c>
      <c r="D1219" s="1">
        <v>68.309998</v>
      </c>
      <c r="E1219" s="1">
        <v>69.599998</v>
      </c>
      <c r="F1219" s="1">
        <v>61.721989</v>
      </c>
      <c r="G1219" s="1">
        <v>1.41087E7</v>
      </c>
      <c r="H1219" s="6">
        <f t="shared" si="1"/>
        <v>0.02960040838</v>
      </c>
      <c r="J1219" s="1">
        <v>1217.0</v>
      </c>
      <c r="K1219" s="8" t="s">
        <v>392</v>
      </c>
    </row>
    <row r="1220" ht="15.75" customHeight="1">
      <c r="A1220" s="5">
        <v>43773.0</v>
      </c>
      <c r="B1220" s="1">
        <v>70.07</v>
      </c>
      <c r="C1220" s="1">
        <v>71.870003</v>
      </c>
      <c r="D1220" s="1">
        <v>69.940002</v>
      </c>
      <c r="E1220" s="1">
        <v>71.669998</v>
      </c>
      <c r="F1220" s="1">
        <v>63.557682</v>
      </c>
      <c r="G1220" s="1">
        <v>1.58582E7</v>
      </c>
      <c r="H1220" s="6">
        <f t="shared" si="1"/>
        <v>0.02930761837</v>
      </c>
      <c r="J1220" s="1">
        <v>1218.0</v>
      </c>
      <c r="K1220" s="8" t="s">
        <v>392</v>
      </c>
    </row>
    <row r="1221" ht="15.75" customHeight="1">
      <c r="A1221" s="5">
        <v>43774.0</v>
      </c>
      <c r="B1221" s="1">
        <v>72.040001</v>
      </c>
      <c r="C1221" s="1">
        <v>73.120003</v>
      </c>
      <c r="D1221" s="1">
        <v>71.849998</v>
      </c>
      <c r="E1221" s="1">
        <v>73.089996</v>
      </c>
      <c r="F1221" s="1">
        <v>64.816956</v>
      </c>
      <c r="G1221" s="1">
        <v>1.49304E7</v>
      </c>
      <c r="H1221" s="6">
        <f t="shared" si="1"/>
        <v>0.01961936427</v>
      </c>
      <c r="J1221" s="1">
        <v>1219.0</v>
      </c>
      <c r="K1221" s="8" t="s">
        <v>392</v>
      </c>
    </row>
    <row r="1222" ht="15.75" customHeight="1">
      <c r="A1222" s="5">
        <v>43775.0</v>
      </c>
      <c r="B1222" s="1">
        <v>72.730003</v>
      </c>
      <c r="C1222" s="1">
        <v>72.870003</v>
      </c>
      <c r="D1222" s="1">
        <v>71.199997</v>
      </c>
      <c r="E1222" s="1">
        <v>71.489998</v>
      </c>
      <c r="F1222" s="1">
        <v>63.398064</v>
      </c>
      <c r="G1222" s="1">
        <v>1.39965E7</v>
      </c>
      <c r="H1222" s="6">
        <f t="shared" si="1"/>
        <v>-0.0221339111</v>
      </c>
      <c r="J1222" s="1">
        <v>1220.0</v>
      </c>
      <c r="K1222" s="8" t="s">
        <v>392</v>
      </c>
    </row>
    <row r="1223" ht="15.75" customHeight="1">
      <c r="A1223" s="5">
        <v>43776.0</v>
      </c>
      <c r="B1223" s="1">
        <v>72.029999</v>
      </c>
      <c r="C1223" s="1">
        <v>73.029999</v>
      </c>
      <c r="D1223" s="1">
        <v>72.0</v>
      </c>
      <c r="E1223" s="1">
        <v>73.010002</v>
      </c>
      <c r="F1223" s="1">
        <v>64.746017</v>
      </c>
      <c r="G1223" s="1">
        <v>1.30738E7</v>
      </c>
      <c r="H1223" s="6">
        <f t="shared" si="1"/>
        <v>0.02103886047</v>
      </c>
      <c r="J1223" s="1">
        <v>1221.0</v>
      </c>
      <c r="K1223" s="8" t="s">
        <v>392</v>
      </c>
    </row>
    <row r="1224" ht="15.75" customHeight="1">
      <c r="A1224" s="5">
        <v>43777.0</v>
      </c>
      <c r="B1224" s="1">
        <v>71.610001</v>
      </c>
      <c r="C1224" s="1">
        <v>71.800003</v>
      </c>
      <c r="D1224" s="1">
        <v>70.660004</v>
      </c>
      <c r="E1224" s="1">
        <v>70.769997</v>
      </c>
      <c r="F1224" s="1">
        <v>63.516434</v>
      </c>
      <c r="G1224" s="1">
        <v>1.2106E7</v>
      </c>
      <c r="H1224" s="6">
        <f t="shared" si="1"/>
        <v>-0.01917350961</v>
      </c>
      <c r="J1224" s="1">
        <v>1222.0</v>
      </c>
      <c r="K1224" s="8" t="s">
        <v>392</v>
      </c>
    </row>
    <row r="1225" ht="15.75" customHeight="1">
      <c r="A1225" s="5">
        <v>43780.0</v>
      </c>
      <c r="B1225" s="1">
        <v>70.209999</v>
      </c>
      <c r="C1225" s="1">
        <v>70.610001</v>
      </c>
      <c r="D1225" s="1">
        <v>69.970001</v>
      </c>
      <c r="E1225" s="1">
        <v>70.339996</v>
      </c>
      <c r="F1225" s="1">
        <v>63.130505</v>
      </c>
      <c r="G1225" s="1">
        <v>8674000.0</v>
      </c>
      <c r="H1225" s="6">
        <f t="shared" si="1"/>
        <v>-0.006094583851</v>
      </c>
      <c r="J1225" s="1">
        <v>1223.0</v>
      </c>
      <c r="K1225" s="8" t="s">
        <v>393</v>
      </c>
    </row>
    <row r="1226" ht="15.75" customHeight="1">
      <c r="A1226" s="5">
        <v>43781.0</v>
      </c>
      <c r="B1226" s="1">
        <v>70.269997</v>
      </c>
      <c r="C1226" s="1">
        <v>70.410004</v>
      </c>
      <c r="D1226" s="1">
        <v>68.980003</v>
      </c>
      <c r="E1226" s="1">
        <v>69.370003</v>
      </c>
      <c r="F1226" s="1">
        <v>62.25993</v>
      </c>
      <c r="G1226" s="1">
        <v>1.39186E7</v>
      </c>
      <c r="H1226" s="6">
        <f t="shared" si="1"/>
        <v>-0.01388605102</v>
      </c>
      <c r="J1226" s="1">
        <v>1224.0</v>
      </c>
      <c r="K1226" s="8" t="s">
        <v>393</v>
      </c>
    </row>
    <row r="1227" ht="15.75" customHeight="1">
      <c r="A1227" s="5">
        <v>43782.0</v>
      </c>
      <c r="B1227" s="1">
        <v>69.019997</v>
      </c>
      <c r="C1227" s="1">
        <v>69.150002</v>
      </c>
      <c r="D1227" s="1">
        <v>68.599998</v>
      </c>
      <c r="E1227" s="1">
        <v>68.800003</v>
      </c>
      <c r="F1227" s="1">
        <v>61.748356</v>
      </c>
      <c r="G1227" s="1">
        <v>1.17737E7</v>
      </c>
      <c r="H1227" s="6">
        <f t="shared" si="1"/>
        <v>-0.008250689024</v>
      </c>
      <c r="J1227" s="1">
        <v>1225.0</v>
      </c>
      <c r="K1227" s="8" t="s">
        <v>393</v>
      </c>
    </row>
    <row r="1228" ht="15.75" customHeight="1">
      <c r="A1228" s="5">
        <v>43783.0</v>
      </c>
      <c r="B1228" s="1">
        <v>68.860001</v>
      </c>
      <c r="C1228" s="1">
        <v>68.970001</v>
      </c>
      <c r="D1228" s="1">
        <v>68.18</v>
      </c>
      <c r="E1228" s="1">
        <v>68.5</v>
      </c>
      <c r="F1228" s="1">
        <v>61.479095</v>
      </c>
      <c r="G1228" s="1">
        <v>1.12798E7</v>
      </c>
      <c r="H1228" s="6">
        <f t="shared" si="1"/>
        <v>-0.004370153344</v>
      </c>
      <c r="J1228" s="1">
        <v>1226.0</v>
      </c>
      <c r="K1228" s="8" t="s">
        <v>394</v>
      </c>
    </row>
    <row r="1229" ht="15.75" customHeight="1">
      <c r="A1229" s="5">
        <v>43784.0</v>
      </c>
      <c r="B1229" s="1">
        <v>68.709999</v>
      </c>
      <c r="C1229" s="1">
        <v>69.300003</v>
      </c>
      <c r="D1229" s="1">
        <v>68.669998</v>
      </c>
      <c r="E1229" s="1">
        <v>69.190002</v>
      </c>
      <c r="F1229" s="1">
        <v>62.09837</v>
      </c>
      <c r="G1229" s="1">
        <v>1.12528E7</v>
      </c>
      <c r="H1229" s="6">
        <f t="shared" si="1"/>
        <v>0.01002254228</v>
      </c>
      <c r="J1229" s="1">
        <v>1227.0</v>
      </c>
      <c r="K1229" s="8" t="s">
        <v>394</v>
      </c>
    </row>
    <row r="1230" ht="15.75" customHeight="1">
      <c r="A1230" s="5">
        <v>43787.0</v>
      </c>
      <c r="B1230" s="1">
        <v>68.699997</v>
      </c>
      <c r="C1230" s="1">
        <v>68.82</v>
      </c>
      <c r="D1230" s="1">
        <v>68.300003</v>
      </c>
      <c r="E1230" s="1">
        <v>68.519997</v>
      </c>
      <c r="F1230" s="1">
        <v>61.497044</v>
      </c>
      <c r="G1230" s="1">
        <v>1.00956E7</v>
      </c>
      <c r="H1230" s="6">
        <f t="shared" si="1"/>
        <v>-0.009730631991</v>
      </c>
      <c r="J1230" s="1">
        <v>1228.0</v>
      </c>
      <c r="K1230" s="8" t="s">
        <v>394</v>
      </c>
    </row>
    <row r="1231" ht="15.75" customHeight="1">
      <c r="A1231" s="5">
        <v>43788.0</v>
      </c>
      <c r="B1231" s="1">
        <v>68.400002</v>
      </c>
      <c r="C1231" s="1">
        <v>68.559998</v>
      </c>
      <c r="D1231" s="1">
        <v>67.779999</v>
      </c>
      <c r="E1231" s="1">
        <v>67.82</v>
      </c>
      <c r="F1231" s="1">
        <v>60.868797</v>
      </c>
      <c r="G1231" s="1">
        <v>1.26055E7</v>
      </c>
      <c r="H1231" s="6">
        <f t="shared" si="1"/>
        <v>-0.01026842974</v>
      </c>
      <c r="J1231" s="1">
        <v>1229.0</v>
      </c>
      <c r="K1231" s="8" t="s">
        <v>394</v>
      </c>
    </row>
    <row r="1232" ht="15.75" customHeight="1">
      <c r="A1232" s="5">
        <v>43789.0</v>
      </c>
      <c r="B1232" s="1">
        <v>67.669998</v>
      </c>
      <c r="C1232" s="1">
        <v>68.540001</v>
      </c>
      <c r="D1232" s="1">
        <v>67.32</v>
      </c>
      <c r="E1232" s="1">
        <v>68.029999</v>
      </c>
      <c r="F1232" s="1">
        <v>61.057266</v>
      </c>
      <c r="G1232" s="1">
        <v>1.69307E7</v>
      </c>
      <c r="H1232" s="6">
        <f t="shared" si="1"/>
        <v>0.003091531793</v>
      </c>
      <c r="J1232" s="1">
        <v>1230.0</v>
      </c>
      <c r="K1232" s="8" t="s">
        <v>394</v>
      </c>
    </row>
    <row r="1233" ht="15.75" customHeight="1">
      <c r="A1233" s="5">
        <v>43790.0</v>
      </c>
      <c r="B1233" s="1">
        <v>68.019997</v>
      </c>
      <c r="C1233" s="1">
        <v>69.75</v>
      </c>
      <c r="D1233" s="1">
        <v>67.919998</v>
      </c>
      <c r="E1233" s="1">
        <v>69.669998</v>
      </c>
      <c r="F1233" s="1">
        <v>62.529182</v>
      </c>
      <c r="G1233" s="1">
        <v>1.40809E7</v>
      </c>
      <c r="H1233" s="6">
        <f t="shared" si="1"/>
        <v>0.0238211491</v>
      </c>
      <c r="J1233" s="1">
        <v>1231.0</v>
      </c>
      <c r="K1233" s="8" t="s">
        <v>394</v>
      </c>
    </row>
    <row r="1234" ht="15.75" customHeight="1">
      <c r="A1234" s="5">
        <v>43791.0</v>
      </c>
      <c r="B1234" s="1">
        <v>69.709999</v>
      </c>
      <c r="C1234" s="1">
        <v>70.18</v>
      </c>
      <c r="D1234" s="1">
        <v>69.330002</v>
      </c>
      <c r="E1234" s="1">
        <v>69.370003</v>
      </c>
      <c r="F1234" s="1">
        <v>62.25993</v>
      </c>
      <c r="G1234" s="1">
        <v>1.21436E7</v>
      </c>
      <c r="H1234" s="6">
        <f t="shared" si="1"/>
        <v>-0.004315319077</v>
      </c>
      <c r="J1234" s="1">
        <v>1232.0</v>
      </c>
      <c r="K1234" s="8" t="s">
        <v>395</v>
      </c>
    </row>
    <row r="1235" ht="15.75" customHeight="1">
      <c r="A1235" s="5">
        <v>43794.0</v>
      </c>
      <c r="B1235" s="1">
        <v>69.370003</v>
      </c>
      <c r="C1235" s="1">
        <v>69.440002</v>
      </c>
      <c r="D1235" s="1">
        <v>68.709999</v>
      </c>
      <c r="E1235" s="1">
        <v>68.910004</v>
      </c>
      <c r="F1235" s="1">
        <v>61.847073</v>
      </c>
      <c r="G1235" s="1">
        <v>1.067E7</v>
      </c>
      <c r="H1235" s="6">
        <f t="shared" si="1"/>
        <v>-0.006653267148</v>
      </c>
      <c r="J1235" s="1">
        <v>1233.0</v>
      </c>
      <c r="K1235" s="8" t="s">
        <v>395</v>
      </c>
    </row>
    <row r="1236" ht="15.75" customHeight="1">
      <c r="A1236" s="5">
        <v>43795.0</v>
      </c>
      <c r="B1236" s="1">
        <v>68.919998</v>
      </c>
      <c r="C1236" s="1">
        <v>69.040001</v>
      </c>
      <c r="D1236" s="1">
        <v>68.440002</v>
      </c>
      <c r="E1236" s="1">
        <v>68.739998</v>
      </c>
      <c r="F1236" s="1">
        <v>61.694489</v>
      </c>
      <c r="G1236" s="1">
        <v>1.5457E7</v>
      </c>
      <c r="H1236" s="6">
        <f t="shared" si="1"/>
        <v>-0.002470165912</v>
      </c>
      <c r="J1236" s="1">
        <v>1234.0</v>
      </c>
      <c r="K1236" s="8" t="s">
        <v>395</v>
      </c>
    </row>
    <row r="1237" ht="15.75" customHeight="1">
      <c r="A1237" s="5">
        <v>43796.0</v>
      </c>
      <c r="B1237" s="1">
        <v>68.760002</v>
      </c>
      <c r="C1237" s="1">
        <v>69.089996</v>
      </c>
      <c r="D1237" s="1">
        <v>68.410004</v>
      </c>
      <c r="E1237" s="1">
        <v>68.699997</v>
      </c>
      <c r="F1237" s="1">
        <v>61.658592</v>
      </c>
      <c r="G1237" s="1">
        <v>8393900.0</v>
      </c>
      <c r="H1237" s="6">
        <f t="shared" si="1"/>
        <v>-0.0005820203391</v>
      </c>
      <c r="J1237" s="1">
        <v>1235.0</v>
      </c>
      <c r="K1237" s="8" t="s">
        <v>395</v>
      </c>
    </row>
    <row r="1238" ht="15.75" customHeight="1">
      <c r="A1238" s="5">
        <v>43798.0</v>
      </c>
      <c r="B1238" s="1">
        <v>68.330002</v>
      </c>
      <c r="C1238" s="1">
        <v>68.529999</v>
      </c>
      <c r="D1238" s="1">
        <v>68.0</v>
      </c>
      <c r="E1238" s="1">
        <v>68.129997</v>
      </c>
      <c r="F1238" s="1">
        <v>61.147011</v>
      </c>
      <c r="G1238" s="1">
        <v>7980800.0</v>
      </c>
      <c r="H1238" s="6">
        <f t="shared" si="1"/>
        <v>-0.008331606161</v>
      </c>
      <c r="J1238" s="1">
        <v>1236.0</v>
      </c>
      <c r="K1238" s="8" t="s">
        <v>396</v>
      </c>
    </row>
    <row r="1239" ht="15.75" customHeight="1">
      <c r="A1239" s="5">
        <v>43801.0</v>
      </c>
      <c r="B1239" s="1">
        <v>68.5</v>
      </c>
      <c r="C1239" s="1">
        <v>68.879997</v>
      </c>
      <c r="D1239" s="1">
        <v>68.370003</v>
      </c>
      <c r="E1239" s="1">
        <v>68.419998</v>
      </c>
      <c r="F1239" s="1">
        <v>61.407291</v>
      </c>
      <c r="G1239" s="1">
        <v>1.11169E7</v>
      </c>
      <c r="H1239" s="6">
        <f t="shared" si="1"/>
        <v>0.004247592897</v>
      </c>
      <c r="J1239" s="1">
        <v>1237.0</v>
      </c>
      <c r="K1239" s="8" t="s">
        <v>396</v>
      </c>
    </row>
    <row r="1240" ht="15.75" customHeight="1">
      <c r="A1240" s="5">
        <v>43802.0</v>
      </c>
      <c r="B1240" s="1">
        <v>68.0</v>
      </c>
      <c r="C1240" s="1">
        <v>68.25</v>
      </c>
      <c r="D1240" s="1">
        <v>67.519997</v>
      </c>
      <c r="E1240" s="1">
        <v>67.879997</v>
      </c>
      <c r="F1240" s="1">
        <v>60.922634</v>
      </c>
      <c r="G1240" s="1">
        <v>1.22458E7</v>
      </c>
      <c r="H1240" s="6">
        <f t="shared" si="1"/>
        <v>-0.007923809907</v>
      </c>
      <c r="J1240" s="1">
        <v>1238.0</v>
      </c>
      <c r="K1240" s="8" t="s">
        <v>396</v>
      </c>
    </row>
    <row r="1241" ht="15.75" customHeight="1">
      <c r="A1241" s="5">
        <v>43803.0</v>
      </c>
      <c r="B1241" s="1">
        <v>68.25</v>
      </c>
      <c r="C1241" s="1">
        <v>68.760002</v>
      </c>
      <c r="D1241" s="1">
        <v>68.139999</v>
      </c>
      <c r="E1241" s="1">
        <v>68.650002</v>
      </c>
      <c r="F1241" s="1">
        <v>61.613731</v>
      </c>
      <c r="G1241" s="1">
        <v>1.10497E7</v>
      </c>
      <c r="H1241" s="6">
        <f t="shared" si="1"/>
        <v>0.01127998742</v>
      </c>
      <c r="J1241" s="1">
        <v>1239.0</v>
      </c>
      <c r="K1241" s="8" t="s">
        <v>397</v>
      </c>
    </row>
    <row r="1242" ht="15.75" customHeight="1">
      <c r="A1242" s="5">
        <v>43804.0</v>
      </c>
      <c r="B1242" s="1">
        <v>68.889999</v>
      </c>
      <c r="C1242" s="1">
        <v>68.970001</v>
      </c>
      <c r="D1242" s="1">
        <v>68.209999</v>
      </c>
      <c r="E1242" s="1">
        <v>68.410004</v>
      </c>
      <c r="F1242" s="1">
        <v>61.398319</v>
      </c>
      <c r="G1242" s="1">
        <v>1.3109E7</v>
      </c>
      <c r="H1242" s="6">
        <f t="shared" si="1"/>
        <v>-0.003502294616</v>
      </c>
      <c r="J1242" s="1">
        <v>1240.0</v>
      </c>
      <c r="K1242" s="8" t="s">
        <v>398</v>
      </c>
    </row>
    <row r="1243" ht="15.75" customHeight="1">
      <c r="A1243" s="5">
        <v>43805.0</v>
      </c>
      <c r="B1243" s="1">
        <v>68.760002</v>
      </c>
      <c r="C1243" s="1">
        <v>69.870003</v>
      </c>
      <c r="D1243" s="1">
        <v>68.760002</v>
      </c>
      <c r="E1243" s="1">
        <v>69.510002</v>
      </c>
      <c r="F1243" s="1">
        <v>62.385582</v>
      </c>
      <c r="G1243" s="1">
        <v>1.37108E7</v>
      </c>
      <c r="H1243" s="6">
        <f t="shared" si="1"/>
        <v>0.01595173406</v>
      </c>
      <c r="J1243" s="1">
        <v>1241.0</v>
      </c>
      <c r="K1243" s="8" t="s">
        <v>398</v>
      </c>
    </row>
    <row r="1244" ht="15.75" customHeight="1">
      <c r="A1244" s="5">
        <v>43808.0</v>
      </c>
      <c r="B1244" s="1">
        <v>69.080002</v>
      </c>
      <c r="C1244" s="1">
        <v>69.970001</v>
      </c>
      <c r="D1244" s="1">
        <v>69.019997</v>
      </c>
      <c r="E1244" s="1">
        <v>69.660004</v>
      </c>
      <c r="F1244" s="1">
        <v>62.520203</v>
      </c>
      <c r="G1244" s="1">
        <v>1.23977E7</v>
      </c>
      <c r="H1244" s="6">
        <f t="shared" si="1"/>
        <v>0.002155561524</v>
      </c>
      <c r="J1244" s="1">
        <v>1242.0</v>
      </c>
      <c r="K1244" s="8" t="s">
        <v>399</v>
      </c>
    </row>
    <row r="1245" ht="15.75" customHeight="1">
      <c r="A1245" s="5">
        <v>43809.0</v>
      </c>
      <c r="B1245" s="1">
        <v>69.660004</v>
      </c>
      <c r="C1245" s="1">
        <v>70.150002</v>
      </c>
      <c r="D1245" s="1">
        <v>68.699997</v>
      </c>
      <c r="E1245" s="1">
        <v>69.059998</v>
      </c>
      <c r="F1245" s="1">
        <v>61.981697</v>
      </c>
      <c r="G1245" s="1">
        <v>1.42818E7</v>
      </c>
      <c r="H1245" s="6">
        <f t="shared" si="1"/>
        <v>-0.008650620724</v>
      </c>
      <c r="J1245" s="1">
        <v>1243.0</v>
      </c>
      <c r="K1245" s="8" t="s">
        <v>399</v>
      </c>
    </row>
    <row r="1246" ht="15.75" customHeight="1">
      <c r="A1246" s="5">
        <v>43810.0</v>
      </c>
      <c r="B1246" s="1">
        <v>68.739998</v>
      </c>
      <c r="C1246" s="1">
        <v>69.760002</v>
      </c>
      <c r="D1246" s="1">
        <v>68.669998</v>
      </c>
      <c r="E1246" s="1">
        <v>68.959999</v>
      </c>
      <c r="F1246" s="1">
        <v>61.891953</v>
      </c>
      <c r="G1246" s="1">
        <v>1.37484E7</v>
      </c>
      <c r="H1246" s="6">
        <f t="shared" si="1"/>
        <v>-0.001448960545</v>
      </c>
      <c r="J1246" s="1">
        <v>1244.0</v>
      </c>
      <c r="K1246" s="8" t="s">
        <v>399</v>
      </c>
    </row>
    <row r="1247" ht="15.75" customHeight="1">
      <c r="A1247" s="5">
        <v>43811.0</v>
      </c>
      <c r="B1247" s="1">
        <v>68.959999</v>
      </c>
      <c r="C1247" s="1">
        <v>70.379997</v>
      </c>
      <c r="D1247" s="1">
        <v>68.900002</v>
      </c>
      <c r="E1247" s="1">
        <v>70.339996</v>
      </c>
      <c r="F1247" s="1">
        <v>63.130505</v>
      </c>
      <c r="G1247" s="1">
        <v>1.70685E7</v>
      </c>
      <c r="H1247" s="6">
        <f t="shared" si="1"/>
        <v>0.01981392047</v>
      </c>
      <c r="J1247" s="1">
        <v>1245.0</v>
      </c>
      <c r="K1247" s="8" t="s">
        <v>399</v>
      </c>
    </row>
    <row r="1248" ht="15.75" customHeight="1">
      <c r="A1248" s="5">
        <v>43812.0</v>
      </c>
      <c r="B1248" s="1">
        <v>70.480003</v>
      </c>
      <c r="C1248" s="1">
        <v>70.540001</v>
      </c>
      <c r="D1248" s="1">
        <v>69.120003</v>
      </c>
      <c r="E1248" s="1">
        <v>69.230003</v>
      </c>
      <c r="F1248" s="1">
        <v>62.134274</v>
      </c>
      <c r="G1248" s="1">
        <v>1.22745E7</v>
      </c>
      <c r="H1248" s="6">
        <f t="shared" si="1"/>
        <v>-0.01590633876</v>
      </c>
      <c r="J1248" s="1">
        <v>1246.0</v>
      </c>
      <c r="K1248" s="8" t="s">
        <v>400</v>
      </c>
    </row>
    <row r="1249" ht="15.75" customHeight="1">
      <c r="A1249" s="5">
        <v>43815.0</v>
      </c>
      <c r="B1249" s="1">
        <v>69.699997</v>
      </c>
      <c r="C1249" s="1">
        <v>70.25</v>
      </c>
      <c r="D1249" s="1">
        <v>69.699997</v>
      </c>
      <c r="E1249" s="1">
        <v>70.0</v>
      </c>
      <c r="F1249" s="1">
        <v>62.825356</v>
      </c>
      <c r="G1249" s="1">
        <v>1.52087E7</v>
      </c>
      <c r="H1249" s="6">
        <f t="shared" si="1"/>
        <v>0.01106099699</v>
      </c>
      <c r="J1249" s="1">
        <v>1247.0</v>
      </c>
      <c r="K1249" s="8" t="s">
        <v>400</v>
      </c>
    </row>
    <row r="1250" ht="15.75" customHeight="1">
      <c r="A1250" s="5">
        <v>43816.0</v>
      </c>
      <c r="B1250" s="1">
        <v>69.980003</v>
      </c>
      <c r="C1250" s="1">
        <v>70.379997</v>
      </c>
      <c r="D1250" s="1">
        <v>69.309998</v>
      </c>
      <c r="E1250" s="1">
        <v>69.68</v>
      </c>
      <c r="F1250" s="1">
        <v>62.538151</v>
      </c>
      <c r="G1250" s="1">
        <v>1.44507E7</v>
      </c>
      <c r="H1250" s="6">
        <f t="shared" si="1"/>
        <v>-0.004581963433</v>
      </c>
      <c r="J1250" s="1">
        <v>1248.0</v>
      </c>
      <c r="K1250" s="8" t="s">
        <v>401</v>
      </c>
    </row>
    <row r="1251" ht="15.75" customHeight="1">
      <c r="A1251" s="5">
        <v>43817.0</v>
      </c>
      <c r="B1251" s="1">
        <v>69.629997</v>
      </c>
      <c r="C1251" s="1">
        <v>70.290001</v>
      </c>
      <c r="D1251" s="1">
        <v>69.279999</v>
      </c>
      <c r="E1251" s="1">
        <v>69.870003</v>
      </c>
      <c r="F1251" s="1">
        <v>62.708679</v>
      </c>
      <c r="G1251" s="1">
        <v>1.36523E7</v>
      </c>
      <c r="H1251" s="6">
        <f t="shared" si="1"/>
        <v>0.002723072598</v>
      </c>
      <c r="J1251" s="1">
        <v>1249.0</v>
      </c>
      <c r="K1251" s="8" t="s">
        <v>401</v>
      </c>
    </row>
    <row r="1252" ht="15.75" customHeight="1">
      <c r="A1252" s="5">
        <v>43818.0</v>
      </c>
      <c r="B1252" s="1">
        <v>69.989998</v>
      </c>
      <c r="C1252" s="1">
        <v>70.050003</v>
      </c>
      <c r="D1252" s="1">
        <v>69.239998</v>
      </c>
      <c r="E1252" s="1">
        <v>69.389999</v>
      </c>
      <c r="F1252" s="1">
        <v>62.277878</v>
      </c>
      <c r="G1252" s="1">
        <v>1.32732E7</v>
      </c>
      <c r="H1252" s="6">
        <f t="shared" si="1"/>
        <v>-0.00689358466</v>
      </c>
      <c r="J1252" s="1">
        <v>1250.0</v>
      </c>
      <c r="K1252" s="8" t="s">
        <v>402</v>
      </c>
    </row>
    <row r="1253" ht="15.75" customHeight="1">
      <c r="A1253" s="5">
        <v>43819.0</v>
      </c>
      <c r="B1253" s="1">
        <v>69.860001</v>
      </c>
      <c r="C1253" s="1">
        <v>70.230003</v>
      </c>
      <c r="D1253" s="1">
        <v>69.389999</v>
      </c>
      <c r="E1253" s="1">
        <v>69.940002</v>
      </c>
      <c r="F1253" s="1">
        <v>62.771511</v>
      </c>
      <c r="G1253" s="1">
        <v>3.5092E7</v>
      </c>
      <c r="H1253" s="6">
        <f t="shared" si="1"/>
        <v>0.007895049597</v>
      </c>
      <c r="J1253" s="1">
        <v>1251.0</v>
      </c>
      <c r="K1253" s="8" t="s">
        <v>403</v>
      </c>
    </row>
    <row r="1254" ht="15.75" customHeight="1">
      <c r="A1254" s="5">
        <v>43822.0</v>
      </c>
      <c r="B1254" s="1">
        <v>69.860001</v>
      </c>
      <c r="C1254" s="1">
        <v>70.300003</v>
      </c>
      <c r="D1254" s="1">
        <v>69.529999</v>
      </c>
      <c r="E1254" s="1">
        <v>70.290001</v>
      </c>
      <c r="F1254" s="1">
        <v>63.085632</v>
      </c>
      <c r="G1254" s="1">
        <v>1.41725E7</v>
      </c>
      <c r="H1254" s="6">
        <f t="shared" si="1"/>
        <v>0.00499171751</v>
      </c>
      <c r="J1254" s="1">
        <v>1252.0</v>
      </c>
      <c r="K1254" s="8" t="s">
        <v>403</v>
      </c>
    </row>
    <row r="1255" ht="15.75" customHeight="1">
      <c r="A1255" s="5">
        <v>43823.0</v>
      </c>
      <c r="B1255" s="1">
        <v>70.349998</v>
      </c>
      <c r="C1255" s="1">
        <v>70.5</v>
      </c>
      <c r="D1255" s="1">
        <v>69.910004</v>
      </c>
      <c r="E1255" s="1">
        <v>70.019997</v>
      </c>
      <c r="F1255" s="1">
        <v>62.843296</v>
      </c>
      <c r="G1255" s="1">
        <v>3979400.0</v>
      </c>
      <c r="H1255" s="6">
        <f t="shared" si="1"/>
        <v>-0.003848778879</v>
      </c>
      <c r="J1255" s="1">
        <v>1253.0</v>
      </c>
      <c r="K1255" s="8" t="s">
        <v>403</v>
      </c>
    </row>
    <row r="1256" ht="15.75" customHeight="1">
      <c r="A1256" s="5">
        <v>43825.0</v>
      </c>
      <c r="B1256" s="1">
        <v>70.190002</v>
      </c>
      <c r="C1256" s="1">
        <v>70.5</v>
      </c>
      <c r="D1256" s="1">
        <v>70.010002</v>
      </c>
      <c r="E1256" s="1">
        <v>70.129997</v>
      </c>
      <c r="F1256" s="1">
        <v>62.942028</v>
      </c>
      <c r="G1256" s="1">
        <v>8840200.0</v>
      </c>
      <c r="H1256" s="6">
        <f t="shared" si="1"/>
        <v>0.0015698496</v>
      </c>
      <c r="J1256" s="1">
        <v>1254.0</v>
      </c>
      <c r="K1256" s="8" t="s">
        <v>403</v>
      </c>
    </row>
    <row r="1257" ht="15.75" customHeight="1">
      <c r="A1257" s="5">
        <v>43826.0</v>
      </c>
      <c r="B1257" s="1">
        <v>70.199997</v>
      </c>
      <c r="C1257" s="1">
        <v>70.309998</v>
      </c>
      <c r="D1257" s="1">
        <v>69.879997</v>
      </c>
      <c r="E1257" s="1">
        <v>69.889999</v>
      </c>
      <c r="F1257" s="1">
        <v>62.72662</v>
      </c>
      <c r="G1257" s="1">
        <v>1.05161E7</v>
      </c>
      <c r="H1257" s="6">
        <f t="shared" si="1"/>
        <v>-0.003428193338</v>
      </c>
      <c r="J1257" s="1">
        <v>1255.0</v>
      </c>
      <c r="K1257" s="8" t="s">
        <v>403</v>
      </c>
    </row>
    <row r="1258" ht="15.75" customHeight="1">
      <c r="A1258" s="5">
        <v>43829.0</v>
      </c>
      <c r="B1258" s="1">
        <v>70.089996</v>
      </c>
      <c r="C1258" s="1">
        <v>70.440002</v>
      </c>
      <c r="D1258" s="1">
        <v>69.400002</v>
      </c>
      <c r="E1258" s="1">
        <v>69.480003</v>
      </c>
      <c r="F1258" s="1">
        <v>62.35865</v>
      </c>
      <c r="G1258" s="1">
        <v>1.26894E7</v>
      </c>
      <c r="H1258" s="6">
        <f t="shared" si="1"/>
        <v>-0.005883523479</v>
      </c>
      <c r="J1258" s="1">
        <v>1256.0</v>
      </c>
      <c r="K1258" s="8" t="s">
        <v>403</v>
      </c>
    </row>
    <row r="1259" ht="15.75" customHeight="1">
      <c r="A1259" s="5">
        <v>43830.0</v>
      </c>
      <c r="B1259" s="1">
        <v>69.019997</v>
      </c>
      <c r="C1259" s="1">
        <v>69.800003</v>
      </c>
      <c r="D1259" s="1">
        <v>69.010002</v>
      </c>
      <c r="E1259" s="1">
        <v>69.779999</v>
      </c>
      <c r="F1259" s="1">
        <v>62.627903</v>
      </c>
      <c r="G1259" s="1">
        <v>1.31518E7</v>
      </c>
      <c r="H1259" s="6">
        <f t="shared" si="1"/>
        <v>0.004308518157</v>
      </c>
      <c r="J1259" s="1">
        <v>1257.0</v>
      </c>
      <c r="K1259" s="8" t="s">
        <v>404</v>
      </c>
    </row>
    <row r="1260" ht="15.75" customHeight="1">
      <c r="A1260" s="5">
        <v>43832.0</v>
      </c>
      <c r="B1260" s="1">
        <v>70.239998</v>
      </c>
      <c r="C1260" s="1">
        <v>71.019997</v>
      </c>
      <c r="D1260" s="1">
        <v>70.239998</v>
      </c>
      <c r="E1260" s="1">
        <v>70.900002</v>
      </c>
      <c r="F1260" s="1">
        <v>63.633118</v>
      </c>
      <c r="G1260" s="1">
        <v>1.24564E7</v>
      </c>
      <c r="H1260" s="6">
        <f t="shared" si="1"/>
        <v>0.01592314447</v>
      </c>
      <c r="J1260" s="1">
        <v>1258.0</v>
      </c>
      <c r="K1260" s="8" t="s">
        <v>405</v>
      </c>
    </row>
    <row r="1261" ht="15.75" customHeight="1">
      <c r="A1261" s="5">
        <v>43833.0</v>
      </c>
      <c r="B1261" s="1">
        <v>71.339996</v>
      </c>
      <c r="C1261" s="1">
        <v>71.370003</v>
      </c>
      <c r="D1261" s="1">
        <v>70.160004</v>
      </c>
      <c r="E1261" s="1">
        <v>70.330002</v>
      </c>
      <c r="F1261" s="1">
        <v>63.12154</v>
      </c>
      <c r="G1261" s="1">
        <v>1.73869E7</v>
      </c>
      <c r="H1261" s="6">
        <f t="shared" si="1"/>
        <v>-0.008071983875</v>
      </c>
      <c r="J1261" s="1">
        <v>1259.0</v>
      </c>
      <c r="K1261" s="8" t="s">
        <v>405</v>
      </c>
    </row>
    <row r="1262" ht="15.75" customHeight="1">
      <c r="A1262" s="5">
        <v>43836.0</v>
      </c>
      <c r="B1262" s="1">
        <v>70.32</v>
      </c>
      <c r="C1262" s="1">
        <v>71.360001</v>
      </c>
      <c r="D1262" s="1">
        <v>70.230003</v>
      </c>
      <c r="E1262" s="1">
        <v>70.870003</v>
      </c>
      <c r="F1262" s="1">
        <v>63.606186</v>
      </c>
      <c r="G1262" s="1">
        <v>2.00819E7</v>
      </c>
      <c r="H1262" s="6">
        <f t="shared" si="1"/>
        <v>0.007648655555</v>
      </c>
      <c r="J1262" s="1">
        <v>1260.0</v>
      </c>
      <c r="K1262" s="8" t="s">
        <v>405</v>
      </c>
    </row>
    <row r="1263" ht="15.75" customHeight="1">
      <c r="A1263" s="5">
        <v>43837.0</v>
      </c>
      <c r="B1263" s="1">
        <v>70.5</v>
      </c>
      <c r="C1263" s="1">
        <v>70.519997</v>
      </c>
      <c r="D1263" s="1">
        <v>69.510002</v>
      </c>
      <c r="E1263" s="1">
        <v>70.290001</v>
      </c>
      <c r="F1263" s="1">
        <v>63.085632</v>
      </c>
      <c r="G1263" s="1">
        <v>1.73877E7</v>
      </c>
      <c r="H1263" s="6">
        <f t="shared" si="1"/>
        <v>-0.008217688208</v>
      </c>
      <c r="J1263" s="1">
        <v>1261.0</v>
      </c>
      <c r="K1263" s="8" t="s">
        <v>406</v>
      </c>
    </row>
    <row r="1264" ht="15.75" customHeight="1">
      <c r="A1264" s="5">
        <v>43838.0</v>
      </c>
      <c r="B1264" s="1">
        <v>70.110001</v>
      </c>
      <c r="C1264" s="1">
        <v>70.290001</v>
      </c>
      <c r="D1264" s="1">
        <v>69.169998</v>
      </c>
      <c r="E1264" s="1">
        <v>69.230003</v>
      </c>
      <c r="F1264" s="1">
        <v>62.134274</v>
      </c>
      <c r="G1264" s="1">
        <v>1.51377E7</v>
      </c>
      <c r="H1264" s="6">
        <f t="shared" si="1"/>
        <v>-0.01519528861</v>
      </c>
      <c r="J1264" s="1">
        <v>1262.0</v>
      </c>
      <c r="K1264" s="8" t="s">
        <v>406</v>
      </c>
    </row>
    <row r="1265" ht="15.75" customHeight="1">
      <c r="A1265" s="5">
        <v>43839.0</v>
      </c>
      <c r="B1265" s="1">
        <v>69.139999</v>
      </c>
      <c r="C1265" s="1">
        <v>69.900002</v>
      </c>
      <c r="D1265" s="1">
        <v>68.629997</v>
      </c>
      <c r="E1265" s="1">
        <v>69.760002</v>
      </c>
      <c r="F1265" s="1">
        <v>62.609959</v>
      </c>
      <c r="G1265" s="1">
        <v>1.48118E7</v>
      </c>
      <c r="H1265" s="6">
        <f t="shared" si="1"/>
        <v>0.007626601956</v>
      </c>
      <c r="J1265" s="1">
        <v>1263.0</v>
      </c>
      <c r="K1265" s="8" t="s">
        <v>407</v>
      </c>
    </row>
    <row r="1266" ht="15.75" customHeight="1">
      <c r="A1266" s="5">
        <v>43840.0</v>
      </c>
      <c r="B1266" s="1">
        <v>69.93</v>
      </c>
      <c r="C1266" s="1">
        <v>69.959999</v>
      </c>
      <c r="D1266" s="1">
        <v>69.120003</v>
      </c>
      <c r="E1266" s="1">
        <v>69.139999</v>
      </c>
      <c r="F1266" s="1">
        <v>62.053501</v>
      </c>
      <c r="G1266" s="1">
        <v>1.19956E7</v>
      </c>
      <c r="H1266" s="6">
        <f t="shared" si="1"/>
        <v>-0.00892742261</v>
      </c>
      <c r="J1266" s="1">
        <v>1264.0</v>
      </c>
      <c r="K1266" s="8" t="s">
        <v>407</v>
      </c>
    </row>
    <row r="1267" ht="15.75" customHeight="1">
      <c r="A1267" s="5">
        <v>43843.0</v>
      </c>
      <c r="B1267" s="1">
        <v>69.199997</v>
      </c>
      <c r="C1267" s="1">
        <v>69.870003</v>
      </c>
      <c r="D1267" s="1">
        <v>69.110001</v>
      </c>
      <c r="E1267" s="1">
        <v>69.800003</v>
      </c>
      <c r="F1267" s="1">
        <v>62.645859</v>
      </c>
      <c r="G1267" s="1">
        <v>9953900.0</v>
      </c>
      <c r="H1267" s="6">
        <f t="shared" si="1"/>
        <v>0.009500649492</v>
      </c>
      <c r="J1267" s="1">
        <v>1265.0</v>
      </c>
      <c r="K1267" s="8" t="s">
        <v>407</v>
      </c>
    </row>
    <row r="1268" ht="15.75" customHeight="1">
      <c r="A1268" s="5">
        <v>43844.0</v>
      </c>
      <c r="B1268" s="1">
        <v>69.379997</v>
      </c>
      <c r="C1268" s="1">
        <v>69.580002</v>
      </c>
      <c r="D1268" s="1">
        <v>68.889999</v>
      </c>
      <c r="E1268" s="1">
        <v>69.199997</v>
      </c>
      <c r="F1268" s="1">
        <v>62.107353</v>
      </c>
      <c r="G1268" s="1">
        <v>1.6261E7</v>
      </c>
      <c r="H1268" s="6">
        <f t="shared" si="1"/>
        <v>-0.008633194064</v>
      </c>
      <c r="J1268" s="1">
        <v>1266.0</v>
      </c>
      <c r="K1268" s="8" t="s">
        <v>407</v>
      </c>
    </row>
    <row r="1269" ht="15.75" customHeight="1">
      <c r="A1269" s="5">
        <v>43845.0</v>
      </c>
      <c r="B1269" s="1">
        <v>69.199997</v>
      </c>
      <c r="C1269" s="1">
        <v>69.589996</v>
      </c>
      <c r="D1269" s="1">
        <v>68.889999</v>
      </c>
      <c r="E1269" s="1">
        <v>69.089996</v>
      </c>
      <c r="F1269" s="1">
        <v>62.008621</v>
      </c>
      <c r="G1269" s="1">
        <v>1.13903E7</v>
      </c>
      <c r="H1269" s="6">
        <f t="shared" si="1"/>
        <v>-0.001590963961</v>
      </c>
      <c r="J1269" s="1">
        <v>1267.0</v>
      </c>
      <c r="K1269" s="8" t="s">
        <v>407</v>
      </c>
    </row>
    <row r="1270" ht="15.75" customHeight="1">
      <c r="A1270" s="5">
        <v>43846.0</v>
      </c>
      <c r="B1270" s="1">
        <v>69.300003</v>
      </c>
      <c r="C1270" s="1">
        <v>69.580002</v>
      </c>
      <c r="D1270" s="1">
        <v>68.800003</v>
      </c>
      <c r="E1270" s="1">
        <v>68.82</v>
      </c>
      <c r="F1270" s="1">
        <v>61.766293</v>
      </c>
      <c r="G1270" s="1">
        <v>1.33403E7</v>
      </c>
      <c r="H1270" s="6">
        <f t="shared" si="1"/>
        <v>-0.00391562881</v>
      </c>
      <c r="J1270" s="1">
        <v>1268.0</v>
      </c>
      <c r="K1270" s="8" t="s">
        <v>408</v>
      </c>
    </row>
    <row r="1271" ht="15.75" customHeight="1">
      <c r="A1271" s="5">
        <v>43847.0</v>
      </c>
      <c r="B1271" s="1">
        <v>68.75</v>
      </c>
      <c r="C1271" s="1">
        <v>69.080002</v>
      </c>
      <c r="D1271" s="1">
        <v>68.290001</v>
      </c>
      <c r="E1271" s="1">
        <v>68.559998</v>
      </c>
      <c r="F1271" s="1">
        <v>61.532944</v>
      </c>
      <c r="G1271" s="1">
        <v>1.81441E7</v>
      </c>
      <c r="H1271" s="6">
        <f t="shared" si="1"/>
        <v>-0.003785088769</v>
      </c>
      <c r="J1271" s="1">
        <v>1269.0</v>
      </c>
      <c r="K1271" s="8" t="s">
        <v>408</v>
      </c>
    </row>
    <row r="1272" ht="15.75" customHeight="1">
      <c r="A1272" s="5">
        <v>43851.0</v>
      </c>
      <c r="B1272" s="1">
        <v>68.379997</v>
      </c>
      <c r="C1272" s="1">
        <v>68.419998</v>
      </c>
      <c r="D1272" s="1">
        <v>67.510002</v>
      </c>
      <c r="E1272" s="1">
        <v>67.580002</v>
      </c>
      <c r="F1272" s="1">
        <v>60.653397</v>
      </c>
      <c r="G1272" s="1">
        <v>1.79826E7</v>
      </c>
      <c r="H1272" s="6">
        <f t="shared" si="1"/>
        <v>-0.01439706247</v>
      </c>
      <c r="J1272" s="1">
        <v>1270.0</v>
      </c>
      <c r="K1272" s="8" t="s">
        <v>408</v>
      </c>
    </row>
    <row r="1273" ht="15.75" customHeight="1">
      <c r="A1273" s="5">
        <v>43852.0</v>
      </c>
      <c r="B1273" s="1">
        <v>67.559998</v>
      </c>
      <c r="C1273" s="1">
        <v>67.699997</v>
      </c>
      <c r="D1273" s="1">
        <v>67.0</v>
      </c>
      <c r="E1273" s="1">
        <v>67.190002</v>
      </c>
      <c r="F1273" s="1">
        <v>60.303364</v>
      </c>
      <c r="G1273" s="1">
        <v>1.70331E7</v>
      </c>
      <c r="H1273" s="6">
        <f t="shared" si="1"/>
        <v>-0.005787753809</v>
      </c>
      <c r="J1273" s="1">
        <v>1271.0</v>
      </c>
      <c r="K1273" s="8" t="s">
        <v>409</v>
      </c>
    </row>
    <row r="1274" ht="15.75" customHeight="1">
      <c r="A1274" s="5">
        <v>43853.0</v>
      </c>
      <c r="B1274" s="1">
        <v>66.709999</v>
      </c>
      <c r="C1274" s="1">
        <v>66.93</v>
      </c>
      <c r="D1274" s="1">
        <v>66.050003</v>
      </c>
      <c r="E1274" s="1">
        <v>66.769997</v>
      </c>
      <c r="F1274" s="1">
        <v>59.926407</v>
      </c>
      <c r="G1274" s="1">
        <v>1.96059E7</v>
      </c>
      <c r="H1274" s="6">
        <f t="shared" si="1"/>
        <v>-0.006270630511</v>
      </c>
      <c r="J1274" s="1">
        <v>1272.0</v>
      </c>
      <c r="K1274" s="8" t="s">
        <v>409</v>
      </c>
    </row>
    <row r="1275" ht="15.75" customHeight="1">
      <c r="A1275" s="5">
        <v>43854.0</v>
      </c>
      <c r="B1275" s="1">
        <v>66.540001</v>
      </c>
      <c r="C1275" s="1">
        <v>66.68</v>
      </c>
      <c r="D1275" s="1">
        <v>66.040001</v>
      </c>
      <c r="E1275" s="1">
        <v>66.32</v>
      </c>
      <c r="F1275" s="1">
        <v>59.522533</v>
      </c>
      <c r="G1275" s="1">
        <v>1.82386E7</v>
      </c>
      <c r="H1275" s="6">
        <f t="shared" si="1"/>
        <v>-0.006762312651</v>
      </c>
      <c r="J1275" s="1">
        <v>1273.0</v>
      </c>
      <c r="K1275" s="8" t="s">
        <v>409</v>
      </c>
    </row>
    <row r="1276" ht="15.75" customHeight="1">
      <c r="A1276" s="5">
        <v>43857.0</v>
      </c>
      <c r="B1276" s="1">
        <v>65.419998</v>
      </c>
      <c r="C1276" s="1">
        <v>65.730003</v>
      </c>
      <c r="D1276" s="1">
        <v>64.699997</v>
      </c>
      <c r="E1276" s="1">
        <v>64.739998</v>
      </c>
      <c r="F1276" s="1">
        <v>58.104473</v>
      </c>
      <c r="G1276" s="1">
        <v>2.1231E7</v>
      </c>
      <c r="H1276" s="6">
        <f t="shared" si="1"/>
        <v>-0.0241122979</v>
      </c>
      <c r="J1276" s="1">
        <v>1274.0</v>
      </c>
      <c r="K1276" s="8" t="s">
        <v>410</v>
      </c>
    </row>
    <row r="1277" ht="15.75" customHeight="1">
      <c r="A1277" s="5">
        <v>43858.0</v>
      </c>
      <c r="B1277" s="1">
        <v>65.110001</v>
      </c>
      <c r="C1277" s="1">
        <v>65.199997</v>
      </c>
      <c r="D1277" s="1">
        <v>64.629997</v>
      </c>
      <c r="E1277" s="1">
        <v>64.650002</v>
      </c>
      <c r="F1277" s="1">
        <v>58.023705</v>
      </c>
      <c r="G1277" s="1">
        <v>1.96647E7</v>
      </c>
      <c r="H1277" s="6">
        <f t="shared" si="1"/>
        <v>-0.001391014901</v>
      </c>
      <c r="J1277" s="1">
        <v>1275.0</v>
      </c>
      <c r="K1277" s="8" t="s">
        <v>410</v>
      </c>
    </row>
    <row r="1278" ht="15.75" customHeight="1">
      <c r="A1278" s="5">
        <v>43859.0</v>
      </c>
      <c r="B1278" s="1">
        <v>65.029999</v>
      </c>
      <c r="C1278" s="1">
        <v>65.129997</v>
      </c>
      <c r="D1278" s="1">
        <v>63.900002</v>
      </c>
      <c r="E1278" s="1">
        <v>64.110001</v>
      </c>
      <c r="F1278" s="1">
        <v>57.539047</v>
      </c>
      <c r="G1278" s="1">
        <v>1.42028E7</v>
      </c>
      <c r="H1278" s="6">
        <f t="shared" si="1"/>
        <v>-0.00838783835</v>
      </c>
      <c r="J1278" s="1">
        <v>1276.0</v>
      </c>
      <c r="K1278" s="8" t="s">
        <v>411</v>
      </c>
    </row>
    <row r="1279" ht="15.75" customHeight="1">
      <c r="A1279" s="5">
        <v>43860.0</v>
      </c>
      <c r="B1279" s="1">
        <v>63.779999</v>
      </c>
      <c r="C1279" s="1">
        <v>64.879997</v>
      </c>
      <c r="D1279" s="1">
        <v>63.43</v>
      </c>
      <c r="E1279" s="1">
        <v>64.790001</v>
      </c>
      <c r="F1279" s="1">
        <v>58.149353</v>
      </c>
      <c r="G1279" s="1">
        <v>1.85447E7</v>
      </c>
      <c r="H1279" s="6">
        <f t="shared" si="1"/>
        <v>0.01055095691</v>
      </c>
      <c r="J1279" s="1">
        <v>1277.0</v>
      </c>
      <c r="K1279" s="8" t="s">
        <v>411</v>
      </c>
    </row>
    <row r="1280" ht="15.75" customHeight="1">
      <c r="A1280" s="5">
        <v>43861.0</v>
      </c>
      <c r="B1280" s="1">
        <v>63.200001</v>
      </c>
      <c r="C1280" s="1">
        <v>63.200001</v>
      </c>
      <c r="D1280" s="1">
        <v>61.860001</v>
      </c>
      <c r="E1280" s="1">
        <v>62.119999</v>
      </c>
      <c r="F1280" s="1">
        <v>55.75301</v>
      </c>
      <c r="G1280" s="1">
        <v>3.42829E7</v>
      </c>
      <c r="H1280" s="6">
        <f t="shared" si="1"/>
        <v>-0.04208335259</v>
      </c>
      <c r="J1280" s="1">
        <v>1278.0</v>
      </c>
      <c r="K1280" s="8" t="s">
        <v>411</v>
      </c>
    </row>
    <row r="1281" ht="15.75" customHeight="1">
      <c r="A1281" s="5">
        <v>43864.0</v>
      </c>
      <c r="B1281" s="1">
        <v>61.380001</v>
      </c>
      <c r="C1281" s="1">
        <v>61.419998</v>
      </c>
      <c r="D1281" s="1">
        <v>60.369999</v>
      </c>
      <c r="E1281" s="1">
        <v>60.73</v>
      </c>
      <c r="F1281" s="1">
        <v>54.505478</v>
      </c>
      <c r="G1281" s="1">
        <v>2.73893E7</v>
      </c>
      <c r="H1281" s="6">
        <f t="shared" si="1"/>
        <v>-0.02263018953</v>
      </c>
      <c r="J1281" s="1">
        <v>1279.0</v>
      </c>
      <c r="K1281" s="8" t="s">
        <v>411</v>
      </c>
    </row>
    <row r="1282" ht="15.75" customHeight="1">
      <c r="A1282" s="5">
        <v>43865.0</v>
      </c>
      <c r="B1282" s="1">
        <v>61.450001</v>
      </c>
      <c r="C1282" s="1">
        <v>61.91</v>
      </c>
      <c r="D1282" s="1">
        <v>59.889999</v>
      </c>
      <c r="E1282" s="1">
        <v>59.970001</v>
      </c>
      <c r="F1282" s="1">
        <v>53.82338</v>
      </c>
      <c r="G1282" s="1">
        <v>3.19221E7</v>
      </c>
      <c r="H1282" s="6">
        <f t="shared" si="1"/>
        <v>-0.01259326512</v>
      </c>
      <c r="J1282" s="1">
        <v>1280.0</v>
      </c>
      <c r="K1282" s="8" t="s">
        <v>412</v>
      </c>
    </row>
    <row r="1283" ht="15.75" customHeight="1">
      <c r="A1283" s="5">
        <v>43866.0</v>
      </c>
      <c r="B1283" s="1">
        <v>60.75</v>
      </c>
      <c r="C1283" s="1">
        <v>62.93</v>
      </c>
      <c r="D1283" s="1">
        <v>60.599998</v>
      </c>
      <c r="E1283" s="1">
        <v>62.73</v>
      </c>
      <c r="F1283" s="1">
        <v>56.300495</v>
      </c>
      <c r="G1283" s="1">
        <v>3.20992E7</v>
      </c>
      <c r="H1283" s="6">
        <f t="shared" si="1"/>
        <v>0.04499538203</v>
      </c>
      <c r="J1283" s="1">
        <v>1281.0</v>
      </c>
      <c r="K1283" s="8" t="s">
        <v>413</v>
      </c>
    </row>
    <row r="1284" ht="15.75" customHeight="1">
      <c r="A1284" s="5">
        <v>43867.0</v>
      </c>
      <c r="B1284" s="1">
        <v>62.93</v>
      </c>
      <c r="C1284" s="1">
        <v>63.009998</v>
      </c>
      <c r="D1284" s="1">
        <v>61.779999</v>
      </c>
      <c r="E1284" s="1">
        <v>61.880001</v>
      </c>
      <c r="F1284" s="1">
        <v>55.537621</v>
      </c>
      <c r="G1284" s="1">
        <v>1.60554E7</v>
      </c>
      <c r="H1284" s="6">
        <f t="shared" si="1"/>
        <v>-0.01364268032</v>
      </c>
      <c r="J1284" s="1">
        <v>1282.0</v>
      </c>
      <c r="K1284" s="8" t="s">
        <v>414</v>
      </c>
    </row>
    <row r="1285" ht="15.75" customHeight="1">
      <c r="A1285" s="5">
        <v>43868.0</v>
      </c>
      <c r="B1285" s="1">
        <v>61.41</v>
      </c>
      <c r="C1285" s="1">
        <v>61.66</v>
      </c>
      <c r="D1285" s="1">
        <v>61.060001</v>
      </c>
      <c r="E1285" s="1">
        <v>61.470001</v>
      </c>
      <c r="F1285" s="1">
        <v>55.169636</v>
      </c>
      <c r="G1285" s="1">
        <v>1.51125E7</v>
      </c>
      <c r="H1285" s="6">
        <f t="shared" si="1"/>
        <v>-0.006647917494</v>
      </c>
      <c r="J1285" s="1">
        <v>1283.0</v>
      </c>
      <c r="K1285" s="8" t="s">
        <v>414</v>
      </c>
    </row>
    <row r="1286" ht="15.75" customHeight="1">
      <c r="A1286" s="5">
        <v>43871.0</v>
      </c>
      <c r="B1286" s="1">
        <v>60.48</v>
      </c>
      <c r="C1286" s="1">
        <v>60.52</v>
      </c>
      <c r="D1286" s="1">
        <v>59.619999</v>
      </c>
      <c r="E1286" s="1">
        <v>59.959999</v>
      </c>
      <c r="F1286" s="1">
        <v>54.586987</v>
      </c>
      <c r="G1286" s="1">
        <v>2.09345E7</v>
      </c>
      <c r="H1286" s="6">
        <f t="shared" si="1"/>
        <v>-0.01061720846</v>
      </c>
      <c r="J1286" s="1">
        <v>1284.0</v>
      </c>
      <c r="K1286" s="8" t="s">
        <v>415</v>
      </c>
    </row>
    <row r="1287" ht="15.75" customHeight="1">
      <c r="A1287" s="5">
        <v>43872.0</v>
      </c>
      <c r="B1287" s="1">
        <v>60.580002</v>
      </c>
      <c r="C1287" s="1">
        <v>60.889999</v>
      </c>
      <c r="D1287" s="1">
        <v>60.169998</v>
      </c>
      <c r="E1287" s="1">
        <v>60.529999</v>
      </c>
      <c r="F1287" s="1">
        <v>55.105907</v>
      </c>
      <c r="G1287" s="1">
        <v>1.49087E7</v>
      </c>
      <c r="H1287" s="6">
        <f t="shared" si="1"/>
        <v>0.009461394483</v>
      </c>
      <c r="J1287" s="1">
        <v>1285.0</v>
      </c>
      <c r="K1287" s="8" t="s">
        <v>415</v>
      </c>
    </row>
    <row r="1288" ht="15.75" customHeight="1">
      <c r="A1288" s="5">
        <v>43873.0</v>
      </c>
      <c r="B1288" s="1">
        <v>61.34</v>
      </c>
      <c r="C1288" s="1">
        <v>61.529999</v>
      </c>
      <c r="D1288" s="1">
        <v>60.560001</v>
      </c>
      <c r="E1288" s="1">
        <v>61.27</v>
      </c>
      <c r="F1288" s="1">
        <v>55.779594</v>
      </c>
      <c r="G1288" s="1">
        <v>1.78621E7</v>
      </c>
      <c r="H1288" s="6">
        <f t="shared" si="1"/>
        <v>0.01215118808</v>
      </c>
      <c r="J1288" s="1">
        <v>1286.0</v>
      </c>
      <c r="K1288" s="8" t="s">
        <v>416</v>
      </c>
    </row>
    <row r="1289" ht="15.75" customHeight="1">
      <c r="A1289" s="5">
        <v>43874.0</v>
      </c>
      <c r="B1289" s="1">
        <v>61.060001</v>
      </c>
      <c r="C1289" s="1">
        <v>61.419998</v>
      </c>
      <c r="D1289" s="1">
        <v>60.560001</v>
      </c>
      <c r="E1289" s="1">
        <v>60.93</v>
      </c>
      <c r="F1289" s="1">
        <v>55.470062</v>
      </c>
      <c r="G1289" s="1">
        <v>1.69494E7</v>
      </c>
      <c r="H1289" s="6">
        <f t="shared" si="1"/>
        <v>-0.005564651791</v>
      </c>
      <c r="J1289" s="1">
        <v>1287.0</v>
      </c>
      <c r="K1289" s="8" t="s">
        <v>416</v>
      </c>
    </row>
    <row r="1290" ht="15.75" customHeight="1">
      <c r="A1290" s="5">
        <v>43875.0</v>
      </c>
      <c r="B1290" s="1">
        <v>61.150002</v>
      </c>
      <c r="C1290" s="1">
        <v>61.16</v>
      </c>
      <c r="D1290" s="1">
        <v>60.279999</v>
      </c>
      <c r="E1290" s="1">
        <v>60.650002</v>
      </c>
      <c r="F1290" s="1">
        <v>55.215157</v>
      </c>
      <c r="G1290" s="1">
        <v>1.08553E7</v>
      </c>
      <c r="H1290" s="6">
        <f t="shared" si="1"/>
        <v>-0.004605952863</v>
      </c>
      <c r="J1290" s="1">
        <v>1288.0</v>
      </c>
      <c r="K1290" s="8" t="s">
        <v>416</v>
      </c>
    </row>
    <row r="1291" ht="15.75" customHeight="1">
      <c r="A1291" s="5">
        <v>43879.0</v>
      </c>
      <c r="B1291" s="1">
        <v>60.150002</v>
      </c>
      <c r="C1291" s="1">
        <v>60.389999</v>
      </c>
      <c r="D1291" s="1">
        <v>59.450001</v>
      </c>
      <c r="E1291" s="1">
        <v>59.880001</v>
      </c>
      <c r="F1291" s="1">
        <v>54.514156</v>
      </c>
      <c r="G1291" s="1">
        <v>1.89485E7</v>
      </c>
      <c r="H1291" s="6">
        <f t="shared" si="1"/>
        <v>-0.01277708786</v>
      </c>
      <c r="J1291" s="1">
        <v>1289.0</v>
      </c>
      <c r="K1291" s="8" t="s">
        <v>416</v>
      </c>
    </row>
    <row r="1292" ht="15.75" customHeight="1">
      <c r="A1292" s="5">
        <v>43880.0</v>
      </c>
      <c r="B1292" s="1">
        <v>60.110001</v>
      </c>
      <c r="C1292" s="1">
        <v>60.619999</v>
      </c>
      <c r="D1292" s="1">
        <v>59.830002</v>
      </c>
      <c r="E1292" s="1">
        <v>60.34</v>
      </c>
      <c r="F1292" s="1">
        <v>54.93293</v>
      </c>
      <c r="G1292" s="1">
        <v>1.28049E7</v>
      </c>
      <c r="H1292" s="6">
        <f t="shared" si="1"/>
        <v>0.007652575486</v>
      </c>
      <c r="J1292" s="1">
        <v>1290.0</v>
      </c>
      <c r="K1292" s="8" t="s">
        <v>417</v>
      </c>
    </row>
    <row r="1293" ht="15.75" customHeight="1">
      <c r="A1293" s="5">
        <v>43881.0</v>
      </c>
      <c r="B1293" s="1">
        <v>60.23</v>
      </c>
      <c r="C1293" s="1">
        <v>60.540001</v>
      </c>
      <c r="D1293" s="1">
        <v>59.720001</v>
      </c>
      <c r="E1293" s="1">
        <v>59.860001</v>
      </c>
      <c r="F1293" s="1">
        <v>54.495953</v>
      </c>
      <c r="G1293" s="1">
        <v>1.48172E7</v>
      </c>
      <c r="H1293" s="6">
        <f t="shared" si="1"/>
        <v>-0.007986544516</v>
      </c>
      <c r="J1293" s="1">
        <v>1291.0</v>
      </c>
      <c r="K1293" s="8" t="s">
        <v>418</v>
      </c>
    </row>
    <row r="1294" ht="15.75" customHeight="1">
      <c r="A1294" s="5">
        <v>43882.0</v>
      </c>
      <c r="B1294" s="1">
        <v>59.509998</v>
      </c>
      <c r="C1294" s="1">
        <v>59.509998</v>
      </c>
      <c r="D1294" s="1">
        <v>58.790001</v>
      </c>
      <c r="E1294" s="1">
        <v>59.130001</v>
      </c>
      <c r="F1294" s="1">
        <v>53.831364</v>
      </c>
      <c r="G1294" s="1">
        <v>2.03157E7</v>
      </c>
      <c r="H1294" s="6">
        <f t="shared" si="1"/>
        <v>-0.01227017075</v>
      </c>
      <c r="J1294" s="1">
        <v>1292.0</v>
      </c>
      <c r="K1294" s="8" t="s">
        <v>418</v>
      </c>
    </row>
    <row r="1295" ht="15.75" customHeight="1">
      <c r="A1295" s="5">
        <v>43885.0</v>
      </c>
      <c r="B1295" s="1">
        <v>57.619999</v>
      </c>
      <c r="C1295" s="1">
        <v>57.799999</v>
      </c>
      <c r="D1295" s="1">
        <v>56.360001</v>
      </c>
      <c r="E1295" s="1">
        <v>56.360001</v>
      </c>
      <c r="F1295" s="1">
        <v>51.309582</v>
      </c>
      <c r="G1295" s="1">
        <v>3.20966E7</v>
      </c>
      <c r="H1295" s="6">
        <f t="shared" si="1"/>
        <v>-0.04797875292</v>
      </c>
      <c r="J1295" s="1">
        <v>1293.0</v>
      </c>
      <c r="K1295" s="8" t="s">
        <v>418</v>
      </c>
    </row>
    <row r="1296" ht="15.75" customHeight="1">
      <c r="A1296" s="5">
        <v>43886.0</v>
      </c>
      <c r="B1296" s="1">
        <v>56.75</v>
      </c>
      <c r="C1296" s="1">
        <v>56.75</v>
      </c>
      <c r="D1296" s="1">
        <v>53.970001</v>
      </c>
      <c r="E1296" s="1">
        <v>54.200001</v>
      </c>
      <c r="F1296" s="1">
        <v>49.343143</v>
      </c>
      <c r="G1296" s="1">
        <v>3.64145E7</v>
      </c>
      <c r="H1296" s="6">
        <f t="shared" si="1"/>
        <v>-0.03907870844</v>
      </c>
      <c r="J1296" s="1">
        <v>1294.0</v>
      </c>
      <c r="K1296" s="8" t="s">
        <v>418</v>
      </c>
    </row>
    <row r="1297" ht="15.75" customHeight="1">
      <c r="A1297" s="5">
        <v>43887.0</v>
      </c>
      <c r="B1297" s="1">
        <v>54.549999</v>
      </c>
      <c r="C1297" s="1">
        <v>54.82</v>
      </c>
      <c r="D1297" s="1">
        <v>52.93</v>
      </c>
      <c r="E1297" s="1">
        <v>53.009998</v>
      </c>
      <c r="F1297" s="1">
        <v>48.259773</v>
      </c>
      <c r="G1297" s="1">
        <v>2.9801E7</v>
      </c>
      <c r="H1297" s="6">
        <f t="shared" si="1"/>
        <v>-0.02220045343</v>
      </c>
      <c r="J1297" s="1">
        <v>1295.0</v>
      </c>
      <c r="K1297" s="8" t="s">
        <v>419</v>
      </c>
    </row>
    <row r="1298" ht="15.75" customHeight="1">
      <c r="A1298" s="5">
        <v>43888.0</v>
      </c>
      <c r="B1298" s="1">
        <v>51.709999</v>
      </c>
      <c r="C1298" s="1">
        <v>52.439999</v>
      </c>
      <c r="D1298" s="1">
        <v>49.799999</v>
      </c>
      <c r="E1298" s="1">
        <v>49.82</v>
      </c>
      <c r="F1298" s="1">
        <v>45.355629</v>
      </c>
      <c r="G1298" s="1">
        <v>4.81413E7</v>
      </c>
      <c r="H1298" s="6">
        <f t="shared" si="1"/>
        <v>-0.06206406415</v>
      </c>
      <c r="J1298" s="1">
        <v>1296.0</v>
      </c>
      <c r="K1298" s="8" t="s">
        <v>419</v>
      </c>
    </row>
    <row r="1299" ht="15.75" customHeight="1">
      <c r="A1299" s="5">
        <v>43889.0</v>
      </c>
      <c r="B1299" s="1">
        <v>48.77</v>
      </c>
      <c r="C1299" s="1">
        <v>51.439999</v>
      </c>
      <c r="D1299" s="1">
        <v>48.009998</v>
      </c>
      <c r="E1299" s="1">
        <v>51.439999</v>
      </c>
      <c r="F1299" s="1">
        <v>46.830463</v>
      </c>
      <c r="G1299" s="1">
        <v>6.24467E7</v>
      </c>
      <c r="H1299" s="6">
        <f t="shared" si="1"/>
        <v>0.03199961763</v>
      </c>
      <c r="J1299" s="1">
        <v>1297.0</v>
      </c>
      <c r="K1299" s="8" t="s">
        <v>419</v>
      </c>
    </row>
    <row r="1300" ht="15.75" customHeight="1">
      <c r="A1300" s="5">
        <v>43892.0</v>
      </c>
      <c r="B1300" s="1">
        <v>52.59</v>
      </c>
      <c r="C1300" s="1">
        <v>53.889999</v>
      </c>
      <c r="D1300" s="1">
        <v>51.130001</v>
      </c>
      <c r="E1300" s="1">
        <v>53.880001</v>
      </c>
      <c r="F1300" s="1">
        <v>49.051819</v>
      </c>
      <c r="G1300" s="1">
        <v>3.81276E7</v>
      </c>
      <c r="H1300" s="6">
        <f t="shared" si="1"/>
        <v>0.04634335996</v>
      </c>
      <c r="J1300" s="1">
        <v>1298.0</v>
      </c>
      <c r="K1300" s="8" t="s">
        <v>419</v>
      </c>
    </row>
    <row r="1301" ht="15.75" customHeight="1">
      <c r="A1301" s="5">
        <v>43893.0</v>
      </c>
      <c r="B1301" s="1">
        <v>53.950001</v>
      </c>
      <c r="C1301" s="1">
        <v>54.150002</v>
      </c>
      <c r="D1301" s="1">
        <v>50.98</v>
      </c>
      <c r="E1301" s="1">
        <v>51.299999</v>
      </c>
      <c r="F1301" s="1">
        <v>46.703011</v>
      </c>
      <c r="G1301" s="1">
        <v>5.05807E7</v>
      </c>
      <c r="H1301" s="6">
        <f t="shared" si="1"/>
        <v>-0.04906863196</v>
      </c>
      <c r="J1301" s="1">
        <v>1299.0</v>
      </c>
      <c r="K1301" s="8" t="s">
        <v>419</v>
      </c>
    </row>
    <row r="1302" ht="15.75" customHeight="1">
      <c r="A1302" s="5">
        <v>43894.0</v>
      </c>
      <c r="B1302" s="1">
        <v>52.23</v>
      </c>
      <c r="C1302" s="1">
        <v>52.48</v>
      </c>
      <c r="D1302" s="1">
        <v>51.119999</v>
      </c>
      <c r="E1302" s="1">
        <v>52.419998</v>
      </c>
      <c r="F1302" s="1">
        <v>47.722645</v>
      </c>
      <c r="G1302" s="1">
        <v>2.40796E7</v>
      </c>
      <c r="H1302" s="6">
        <f t="shared" si="1"/>
        <v>0.02159738522</v>
      </c>
      <c r="J1302" s="1">
        <v>1300.0</v>
      </c>
      <c r="K1302" s="8" t="s">
        <v>420</v>
      </c>
    </row>
    <row r="1303" ht="15.75" customHeight="1">
      <c r="A1303" s="5">
        <v>43895.0</v>
      </c>
      <c r="B1303" s="1">
        <v>50.419998</v>
      </c>
      <c r="C1303" s="1">
        <v>50.700001</v>
      </c>
      <c r="D1303" s="1">
        <v>49.040001</v>
      </c>
      <c r="E1303" s="1">
        <v>50.110001</v>
      </c>
      <c r="F1303" s="1">
        <v>45.619648</v>
      </c>
      <c r="G1303" s="1">
        <v>4.07882E7</v>
      </c>
      <c r="H1303" s="6">
        <f t="shared" si="1"/>
        <v>-0.04506752227</v>
      </c>
      <c r="J1303" s="1">
        <v>1301.0</v>
      </c>
      <c r="K1303" s="8" t="s">
        <v>421</v>
      </c>
    </row>
    <row r="1304" ht="15.75" customHeight="1">
      <c r="A1304" s="5">
        <v>43896.0</v>
      </c>
      <c r="B1304" s="1">
        <v>48.84</v>
      </c>
      <c r="C1304" s="1">
        <v>49.009998</v>
      </c>
      <c r="D1304" s="1">
        <v>47.200001</v>
      </c>
      <c r="E1304" s="1">
        <v>47.689999</v>
      </c>
      <c r="F1304" s="1">
        <v>43.4165</v>
      </c>
      <c r="G1304" s="1">
        <v>5.56405E7</v>
      </c>
      <c r="H1304" s="6">
        <f t="shared" si="1"/>
        <v>-0.04949894773</v>
      </c>
      <c r="J1304" s="1">
        <v>1302.0</v>
      </c>
      <c r="K1304" s="8" t="s">
        <v>421</v>
      </c>
    </row>
    <row r="1305" ht="15.75" customHeight="1">
      <c r="A1305" s="5">
        <v>43899.0</v>
      </c>
      <c r="B1305" s="1">
        <v>41.709999</v>
      </c>
      <c r="C1305" s="1">
        <v>44.57</v>
      </c>
      <c r="D1305" s="1">
        <v>40.799999</v>
      </c>
      <c r="E1305" s="1">
        <v>41.860001</v>
      </c>
      <c r="F1305" s="1">
        <v>38.108929</v>
      </c>
      <c r="G1305" s="1">
        <v>7.28963E7</v>
      </c>
      <c r="H1305" s="6">
        <f t="shared" si="1"/>
        <v>-0.1303909416</v>
      </c>
      <c r="J1305" s="1">
        <v>1303.0</v>
      </c>
      <c r="K1305" s="8" t="s">
        <v>421</v>
      </c>
    </row>
    <row r="1306" ht="15.75" customHeight="1">
      <c r="A1306" s="5">
        <v>43900.0</v>
      </c>
      <c r="B1306" s="1">
        <v>46.169998</v>
      </c>
      <c r="C1306" s="1">
        <v>46.259998</v>
      </c>
      <c r="D1306" s="1">
        <v>41.450001</v>
      </c>
      <c r="E1306" s="1">
        <v>43.41</v>
      </c>
      <c r="F1306" s="1">
        <v>39.520031</v>
      </c>
      <c r="G1306" s="1">
        <v>6.04459E7</v>
      </c>
      <c r="H1306" s="6">
        <f t="shared" si="1"/>
        <v>0.03635904566</v>
      </c>
      <c r="J1306" s="1">
        <v>1304.0</v>
      </c>
      <c r="K1306" s="8" t="s">
        <v>421</v>
      </c>
    </row>
    <row r="1307" ht="15.75" customHeight="1">
      <c r="A1307" s="5">
        <v>43901.0</v>
      </c>
      <c r="B1307" s="1">
        <v>42.389999</v>
      </c>
      <c r="C1307" s="1">
        <v>43.48</v>
      </c>
      <c r="D1307" s="1">
        <v>41.75</v>
      </c>
      <c r="E1307" s="1">
        <v>41.98</v>
      </c>
      <c r="F1307" s="1">
        <v>38.218178</v>
      </c>
      <c r="G1307" s="1">
        <v>5.19861E7</v>
      </c>
      <c r="H1307" s="6">
        <f t="shared" si="1"/>
        <v>-0.03349639099</v>
      </c>
      <c r="J1307" s="1">
        <v>1305.0</v>
      </c>
      <c r="K1307" s="8" t="s">
        <v>422</v>
      </c>
    </row>
    <row r="1308" ht="15.75" customHeight="1">
      <c r="A1308" s="5">
        <v>43902.0</v>
      </c>
      <c r="B1308" s="1">
        <v>39.900002</v>
      </c>
      <c r="C1308" s="1">
        <v>40.650002</v>
      </c>
      <c r="D1308" s="1">
        <v>37.0</v>
      </c>
      <c r="E1308" s="1">
        <v>37.18</v>
      </c>
      <c r="F1308" s="1">
        <v>33.848305</v>
      </c>
      <c r="G1308" s="1">
        <v>6.57253E7</v>
      </c>
      <c r="H1308" s="6">
        <f t="shared" si="1"/>
        <v>-0.1214223421</v>
      </c>
      <c r="J1308" s="1">
        <v>1306.0</v>
      </c>
      <c r="K1308" s="8" t="s">
        <v>422</v>
      </c>
    </row>
    <row r="1309" ht="15.75" customHeight="1">
      <c r="A1309" s="5">
        <v>43903.0</v>
      </c>
      <c r="B1309" s="1">
        <v>40.009998</v>
      </c>
      <c r="C1309" s="1">
        <v>40.139999</v>
      </c>
      <c r="D1309" s="1">
        <v>35.0</v>
      </c>
      <c r="E1309" s="1">
        <v>38.119999</v>
      </c>
      <c r="F1309" s="1">
        <v>34.704063</v>
      </c>
      <c r="G1309" s="1">
        <v>7.98915E7</v>
      </c>
      <c r="H1309" s="6">
        <f t="shared" si="1"/>
        <v>0.02496784519</v>
      </c>
      <c r="J1309" s="1">
        <v>1307.0</v>
      </c>
      <c r="K1309" s="8" t="s">
        <v>422</v>
      </c>
    </row>
    <row r="1310" ht="15.75" customHeight="1">
      <c r="A1310" s="5">
        <v>43906.0</v>
      </c>
      <c r="B1310" s="1">
        <v>34.400002</v>
      </c>
      <c r="C1310" s="1">
        <v>37.880001</v>
      </c>
      <c r="D1310" s="1">
        <v>33.25</v>
      </c>
      <c r="E1310" s="1">
        <v>34.490002</v>
      </c>
      <c r="F1310" s="1">
        <v>31.399355</v>
      </c>
      <c r="G1310" s="1">
        <v>4.89247E7</v>
      </c>
      <c r="H1310" s="6">
        <f t="shared" si="1"/>
        <v>-0.1000694181</v>
      </c>
      <c r="J1310" s="1">
        <v>1308.0</v>
      </c>
      <c r="K1310" s="8" t="s">
        <v>423</v>
      </c>
    </row>
    <row r="1311" ht="15.75" customHeight="1">
      <c r="A1311" s="5">
        <v>43907.0</v>
      </c>
      <c r="B1311" s="1">
        <v>35.209999</v>
      </c>
      <c r="C1311" s="1">
        <v>37.380001</v>
      </c>
      <c r="D1311" s="1">
        <v>34.200001</v>
      </c>
      <c r="E1311" s="1">
        <v>36.810001</v>
      </c>
      <c r="F1311" s="1">
        <v>33.511456</v>
      </c>
      <c r="G1311" s="1">
        <v>4.12044E7</v>
      </c>
      <c r="H1311" s="6">
        <f t="shared" si="1"/>
        <v>0.06509999922</v>
      </c>
      <c r="J1311" s="1">
        <v>1309.0</v>
      </c>
      <c r="K1311" s="8" t="s">
        <v>424</v>
      </c>
    </row>
    <row r="1312" ht="15.75" customHeight="1">
      <c r="A1312" s="5">
        <v>43908.0</v>
      </c>
      <c r="B1312" s="1">
        <v>34.549999</v>
      </c>
      <c r="C1312" s="1">
        <v>36.709999</v>
      </c>
      <c r="D1312" s="1">
        <v>31.23</v>
      </c>
      <c r="E1312" s="1">
        <v>33.119999</v>
      </c>
      <c r="F1312" s="1">
        <v>30.152117</v>
      </c>
      <c r="G1312" s="1">
        <v>5.40364E7</v>
      </c>
      <c r="H1312" s="6">
        <f t="shared" si="1"/>
        <v>-0.1056322142</v>
      </c>
      <c r="J1312" s="1">
        <v>1310.0</v>
      </c>
      <c r="K1312" s="8" t="s">
        <v>424</v>
      </c>
    </row>
    <row r="1313" ht="15.75" customHeight="1">
      <c r="A1313" s="5">
        <v>43909.0</v>
      </c>
      <c r="B1313" s="1">
        <v>33.73</v>
      </c>
      <c r="C1313" s="1">
        <v>34.900002</v>
      </c>
      <c r="D1313" s="1">
        <v>32.349998</v>
      </c>
      <c r="E1313" s="1">
        <v>34.43</v>
      </c>
      <c r="F1313" s="1">
        <v>31.344727</v>
      </c>
      <c r="G1313" s="1">
        <v>4.94124E7</v>
      </c>
      <c r="H1313" s="6">
        <f t="shared" si="1"/>
        <v>0.03879091887</v>
      </c>
      <c r="J1313" s="1">
        <v>1311.0</v>
      </c>
      <c r="K1313" s="8" t="s">
        <v>424</v>
      </c>
    </row>
    <row r="1314" ht="15.75" customHeight="1">
      <c r="A1314" s="5">
        <v>43910.0</v>
      </c>
      <c r="B1314" s="1">
        <v>34.84</v>
      </c>
      <c r="C1314" s="1">
        <v>35.18</v>
      </c>
      <c r="D1314" s="1">
        <v>31.559999</v>
      </c>
      <c r="E1314" s="1">
        <v>32.740002</v>
      </c>
      <c r="F1314" s="1">
        <v>29.80617</v>
      </c>
      <c r="G1314" s="1">
        <v>7.65346E7</v>
      </c>
      <c r="H1314" s="6">
        <f t="shared" si="1"/>
        <v>-0.0503306361</v>
      </c>
      <c r="J1314" s="1">
        <v>1312.0</v>
      </c>
      <c r="K1314" s="8" t="s">
        <v>425</v>
      </c>
    </row>
    <row r="1315" ht="15.75" customHeight="1">
      <c r="A1315" s="5">
        <v>43913.0</v>
      </c>
      <c r="B1315" s="1">
        <v>32.529999</v>
      </c>
      <c r="C1315" s="1">
        <v>32.700001</v>
      </c>
      <c r="D1315" s="1">
        <v>30.110001</v>
      </c>
      <c r="E1315" s="1">
        <v>31.450001</v>
      </c>
      <c r="F1315" s="1">
        <v>28.631767</v>
      </c>
      <c r="G1315" s="1">
        <v>5.69525E7</v>
      </c>
      <c r="H1315" s="6">
        <f t="shared" si="1"/>
        <v>-0.04019858338</v>
      </c>
      <c r="J1315" s="1">
        <v>1313.0</v>
      </c>
      <c r="K1315" s="8" t="s">
        <v>426</v>
      </c>
    </row>
    <row r="1316" ht="15.75" customHeight="1">
      <c r="A1316" s="5">
        <v>43914.0</v>
      </c>
      <c r="B1316" s="1">
        <v>34.419998</v>
      </c>
      <c r="C1316" s="1">
        <v>36.169998</v>
      </c>
      <c r="D1316" s="1">
        <v>33.330002</v>
      </c>
      <c r="E1316" s="1">
        <v>35.439999</v>
      </c>
      <c r="F1316" s="1">
        <v>32.264225</v>
      </c>
      <c r="G1316" s="1">
        <v>6.18356E7</v>
      </c>
      <c r="H1316" s="6">
        <f t="shared" si="1"/>
        <v>0.1194421956</v>
      </c>
      <c r="J1316" s="1">
        <v>1314.0</v>
      </c>
      <c r="K1316" s="8" t="s">
        <v>426</v>
      </c>
    </row>
    <row r="1317" ht="15.75" customHeight="1">
      <c r="A1317" s="5">
        <v>43915.0</v>
      </c>
      <c r="B1317" s="1">
        <v>36.509998</v>
      </c>
      <c r="C1317" s="1">
        <v>38.59</v>
      </c>
      <c r="D1317" s="1">
        <v>35.18</v>
      </c>
      <c r="E1317" s="1">
        <v>37.290001</v>
      </c>
      <c r="F1317" s="1">
        <v>33.948444</v>
      </c>
      <c r="G1317" s="1">
        <v>5.66077E7</v>
      </c>
      <c r="H1317" s="6">
        <f t="shared" si="1"/>
        <v>0.05088398958</v>
      </c>
      <c r="J1317" s="1">
        <v>1315.0</v>
      </c>
      <c r="K1317" s="8" t="s">
        <v>426</v>
      </c>
    </row>
    <row r="1318" ht="15.75" customHeight="1">
      <c r="A1318" s="5">
        <v>43916.0</v>
      </c>
      <c r="B1318" s="1">
        <v>37.5</v>
      </c>
      <c r="C1318" s="1">
        <v>39.560001</v>
      </c>
      <c r="D1318" s="1">
        <v>36.720001</v>
      </c>
      <c r="E1318" s="1">
        <v>38.82</v>
      </c>
      <c r="F1318" s="1">
        <v>35.341343</v>
      </c>
      <c r="G1318" s="1">
        <v>4.6722E7</v>
      </c>
      <c r="H1318" s="6">
        <f t="shared" si="1"/>
        <v>0.04021044758</v>
      </c>
      <c r="J1318" s="1">
        <v>1316.0</v>
      </c>
      <c r="K1318" s="8" t="s">
        <v>426</v>
      </c>
    </row>
    <row r="1319" ht="15.75" customHeight="1">
      <c r="A1319" s="5">
        <v>43917.0</v>
      </c>
      <c r="B1319" s="1">
        <v>37.130001</v>
      </c>
      <c r="C1319" s="1">
        <v>37.68</v>
      </c>
      <c r="D1319" s="1">
        <v>36.200001</v>
      </c>
      <c r="E1319" s="1">
        <v>36.950001</v>
      </c>
      <c r="F1319" s="1">
        <v>33.638912</v>
      </c>
      <c r="G1319" s="1">
        <v>5.15586E7</v>
      </c>
      <c r="H1319" s="6">
        <f t="shared" si="1"/>
        <v>-0.0493699763</v>
      </c>
      <c r="J1319" s="1">
        <v>1317.0</v>
      </c>
      <c r="K1319" s="8" t="s">
        <v>427</v>
      </c>
    </row>
    <row r="1320" ht="15.75" customHeight="1">
      <c r="A1320" s="5">
        <v>43920.0</v>
      </c>
      <c r="B1320" s="1">
        <v>36.23</v>
      </c>
      <c r="C1320" s="1">
        <v>38.150002</v>
      </c>
      <c r="D1320" s="1">
        <v>35.860001</v>
      </c>
      <c r="E1320" s="1">
        <v>37.5</v>
      </c>
      <c r="F1320" s="1">
        <v>34.139626</v>
      </c>
      <c r="G1320" s="1">
        <v>4.5835E7</v>
      </c>
      <c r="H1320" s="6">
        <f t="shared" si="1"/>
        <v>0.01477527028</v>
      </c>
      <c r="J1320" s="1">
        <v>1318.0</v>
      </c>
      <c r="K1320" s="8" t="s">
        <v>427</v>
      </c>
    </row>
    <row r="1321" ht="15.75" customHeight="1">
      <c r="A1321" s="5">
        <v>43921.0</v>
      </c>
      <c r="B1321" s="1">
        <v>38.34</v>
      </c>
      <c r="C1321" s="1">
        <v>39.450001</v>
      </c>
      <c r="D1321" s="1">
        <v>37.369999</v>
      </c>
      <c r="E1321" s="1">
        <v>37.970001</v>
      </c>
      <c r="F1321" s="1">
        <v>34.567513</v>
      </c>
      <c r="G1321" s="1">
        <v>4.14916E7</v>
      </c>
      <c r="H1321" s="6">
        <f t="shared" si="1"/>
        <v>0.01245554794</v>
      </c>
      <c r="J1321" s="1">
        <v>1319.0</v>
      </c>
      <c r="K1321" s="8" t="s">
        <v>427</v>
      </c>
    </row>
    <row r="1322" ht="15.75" customHeight="1">
      <c r="A1322" s="5">
        <v>43922.0</v>
      </c>
      <c r="B1322" s="1">
        <v>36.860001</v>
      </c>
      <c r="C1322" s="1">
        <v>38.700001</v>
      </c>
      <c r="D1322" s="1">
        <v>36.34</v>
      </c>
      <c r="E1322" s="1">
        <v>37.529999</v>
      </c>
      <c r="F1322" s="1">
        <v>34.166935</v>
      </c>
      <c r="G1322" s="1">
        <v>3.60459E7</v>
      </c>
      <c r="H1322" s="6">
        <f t="shared" si="1"/>
        <v>-0.01165594682</v>
      </c>
      <c r="J1322" s="1">
        <v>1320.0</v>
      </c>
      <c r="K1322" s="8" t="s">
        <v>428</v>
      </c>
    </row>
    <row r="1323" ht="15.75" customHeight="1">
      <c r="A1323" s="5">
        <v>43923.0</v>
      </c>
      <c r="B1323" s="1">
        <v>38.740002</v>
      </c>
      <c r="C1323" s="1">
        <v>41.959999</v>
      </c>
      <c r="D1323" s="1">
        <v>37.900002</v>
      </c>
      <c r="E1323" s="1">
        <v>40.400002</v>
      </c>
      <c r="F1323" s="1">
        <v>36.779762</v>
      </c>
      <c r="G1323" s="1">
        <v>6.20002E7</v>
      </c>
      <c r="H1323" s="6">
        <f t="shared" si="1"/>
        <v>0.07368938471</v>
      </c>
      <c r="J1323" s="1">
        <v>1321.0</v>
      </c>
      <c r="K1323" s="8" t="s">
        <v>429</v>
      </c>
    </row>
    <row r="1324" ht="15.75" customHeight="1">
      <c r="A1324" s="5">
        <v>43924.0</v>
      </c>
      <c r="B1324" s="1">
        <v>41.450001</v>
      </c>
      <c r="C1324" s="1">
        <v>42.18</v>
      </c>
      <c r="D1324" s="1">
        <v>38.52</v>
      </c>
      <c r="E1324" s="1">
        <v>39.209999</v>
      </c>
      <c r="F1324" s="1">
        <v>35.696392</v>
      </c>
      <c r="G1324" s="1">
        <v>4.84257E7</v>
      </c>
      <c r="H1324" s="6">
        <f t="shared" si="1"/>
        <v>-0.02989812899</v>
      </c>
      <c r="J1324" s="1">
        <v>1322.0</v>
      </c>
      <c r="K1324" s="8" t="s">
        <v>429</v>
      </c>
    </row>
    <row r="1325" ht="15.75" customHeight="1">
      <c r="A1325" s="5">
        <v>43927.0</v>
      </c>
      <c r="B1325" s="1">
        <v>39.880001</v>
      </c>
      <c r="C1325" s="1">
        <v>40.830002</v>
      </c>
      <c r="D1325" s="1">
        <v>39.23</v>
      </c>
      <c r="E1325" s="1">
        <v>40.470001</v>
      </c>
      <c r="F1325" s="1">
        <v>36.843487</v>
      </c>
      <c r="G1325" s="1">
        <v>4.13019E7</v>
      </c>
      <c r="H1325" s="6">
        <f t="shared" si="1"/>
        <v>0.03162924021</v>
      </c>
      <c r="J1325" s="1">
        <v>1323.0</v>
      </c>
      <c r="K1325" s="8" t="s">
        <v>430</v>
      </c>
    </row>
    <row r="1326" ht="15.75" customHeight="1">
      <c r="A1326" s="5">
        <v>43928.0</v>
      </c>
      <c r="B1326" s="1">
        <v>42.900002</v>
      </c>
      <c r="C1326" s="1">
        <v>43.32</v>
      </c>
      <c r="D1326" s="1">
        <v>41.16</v>
      </c>
      <c r="E1326" s="1">
        <v>41.240002</v>
      </c>
      <c r="F1326" s="1">
        <v>37.544491</v>
      </c>
      <c r="G1326" s="1">
        <v>4.89218E7</v>
      </c>
      <c r="H1326" s="6">
        <f t="shared" si="1"/>
        <v>0.01884779694</v>
      </c>
      <c r="J1326" s="1">
        <v>1324.0</v>
      </c>
      <c r="K1326" s="8" t="s">
        <v>430</v>
      </c>
    </row>
    <row r="1327" ht="15.75" customHeight="1">
      <c r="A1327" s="5">
        <v>43929.0</v>
      </c>
      <c r="B1327" s="1">
        <v>41.950001</v>
      </c>
      <c r="C1327" s="1">
        <v>44.040001</v>
      </c>
      <c r="D1327" s="1">
        <v>41.470001</v>
      </c>
      <c r="E1327" s="1">
        <v>43.849998</v>
      </c>
      <c r="F1327" s="1">
        <v>39.920601</v>
      </c>
      <c r="G1327" s="1">
        <v>3.33556E7</v>
      </c>
      <c r="H1327" s="6">
        <f t="shared" si="1"/>
        <v>0.06136585005</v>
      </c>
      <c r="J1327" s="1">
        <v>1325.0</v>
      </c>
      <c r="K1327" s="8" t="s">
        <v>430</v>
      </c>
    </row>
    <row r="1328" ht="15.75" customHeight="1">
      <c r="A1328" s="5">
        <v>43930.0</v>
      </c>
      <c r="B1328" s="1">
        <v>45.459999</v>
      </c>
      <c r="C1328" s="1">
        <v>46.709999</v>
      </c>
      <c r="D1328" s="1">
        <v>41.740002</v>
      </c>
      <c r="E1328" s="1">
        <v>43.130001</v>
      </c>
      <c r="F1328" s="1">
        <v>39.265121</v>
      </c>
      <c r="G1328" s="1">
        <v>6.01073E7</v>
      </c>
      <c r="H1328" s="6">
        <f t="shared" si="1"/>
        <v>-0.01655588799</v>
      </c>
      <c r="J1328" s="1">
        <v>1326.0</v>
      </c>
      <c r="K1328" s="8" t="s">
        <v>431</v>
      </c>
    </row>
    <row r="1329" ht="15.75" customHeight="1">
      <c r="A1329" s="5">
        <v>43934.0</v>
      </c>
      <c r="B1329" s="1">
        <v>44.450001</v>
      </c>
      <c r="C1329" s="1">
        <v>44.689999</v>
      </c>
      <c r="D1329" s="1">
        <v>41.970001</v>
      </c>
      <c r="E1329" s="1">
        <v>42.759998</v>
      </c>
      <c r="F1329" s="1">
        <v>38.928276</v>
      </c>
      <c r="G1329" s="1">
        <v>2.96519E7</v>
      </c>
      <c r="H1329" s="6">
        <f t="shared" si="1"/>
        <v>-0.008615742419</v>
      </c>
      <c r="J1329" s="1">
        <v>1327.0</v>
      </c>
      <c r="K1329" s="8" t="s">
        <v>431</v>
      </c>
    </row>
    <row r="1330" ht="15.75" customHeight="1">
      <c r="A1330" s="5">
        <v>43935.0</v>
      </c>
      <c r="B1330" s="1">
        <v>43.0</v>
      </c>
      <c r="C1330" s="1">
        <v>43.75</v>
      </c>
      <c r="D1330" s="1">
        <v>41.91</v>
      </c>
      <c r="E1330" s="1">
        <v>42.43</v>
      </c>
      <c r="F1330" s="1">
        <v>38.62785</v>
      </c>
      <c r="G1330" s="1">
        <v>3.0769E7</v>
      </c>
      <c r="H1330" s="6">
        <f t="shared" si="1"/>
        <v>-0.007747357125</v>
      </c>
      <c r="J1330" s="1">
        <v>1328.0</v>
      </c>
      <c r="K1330" s="8" t="s">
        <v>432</v>
      </c>
    </row>
    <row r="1331" ht="15.75" customHeight="1">
      <c r="A1331" s="5">
        <v>43936.0</v>
      </c>
      <c r="B1331" s="1">
        <v>41.0</v>
      </c>
      <c r="C1331" s="1">
        <v>41.060001</v>
      </c>
      <c r="D1331" s="1">
        <v>39.380001</v>
      </c>
      <c r="E1331" s="1">
        <v>40.48</v>
      </c>
      <c r="F1331" s="1">
        <v>36.852585</v>
      </c>
      <c r="G1331" s="1">
        <v>3.3125E7</v>
      </c>
      <c r="H1331" s="6">
        <f t="shared" si="1"/>
        <v>-0.04704775347</v>
      </c>
      <c r="J1331" s="1">
        <v>1329.0</v>
      </c>
      <c r="K1331" s="8" t="s">
        <v>432</v>
      </c>
    </row>
    <row r="1332" ht="15.75" customHeight="1">
      <c r="A1332" s="5">
        <v>43937.0</v>
      </c>
      <c r="B1332" s="1">
        <v>40.48</v>
      </c>
      <c r="C1332" s="1">
        <v>40.48</v>
      </c>
      <c r="D1332" s="1">
        <v>38.93</v>
      </c>
      <c r="E1332" s="1">
        <v>39.150002</v>
      </c>
      <c r="F1332" s="1">
        <v>35.641773</v>
      </c>
      <c r="G1332" s="1">
        <v>3.0934E7</v>
      </c>
      <c r="H1332" s="6">
        <f t="shared" si="1"/>
        <v>-0.03340741659</v>
      </c>
      <c r="J1332" s="1">
        <v>1330.0</v>
      </c>
      <c r="K1332" s="8" t="s">
        <v>432</v>
      </c>
    </row>
    <row r="1333" ht="15.75" customHeight="1">
      <c r="A1333" s="5">
        <v>43938.0</v>
      </c>
      <c r="B1333" s="1">
        <v>39.880001</v>
      </c>
      <c r="C1333" s="1">
        <v>43.32</v>
      </c>
      <c r="D1333" s="1">
        <v>39.869999</v>
      </c>
      <c r="E1333" s="1">
        <v>43.220001</v>
      </c>
      <c r="F1333" s="1">
        <v>39.347057</v>
      </c>
      <c r="G1333" s="1">
        <v>4.08291E7</v>
      </c>
      <c r="H1333" s="6">
        <f t="shared" si="1"/>
        <v>0.09890283288</v>
      </c>
      <c r="J1333" s="1">
        <v>1331.0</v>
      </c>
      <c r="K1333" s="8" t="s">
        <v>432</v>
      </c>
    </row>
    <row r="1334" ht="15.75" customHeight="1">
      <c r="A1334" s="5">
        <v>43941.0</v>
      </c>
      <c r="B1334" s="1">
        <v>40.75</v>
      </c>
      <c r="C1334" s="1">
        <v>42.740002</v>
      </c>
      <c r="D1334" s="1">
        <v>40.540001</v>
      </c>
      <c r="E1334" s="1">
        <v>41.18</v>
      </c>
      <c r="F1334" s="1">
        <v>37.489861</v>
      </c>
      <c r="G1334" s="1">
        <v>3.92608E7</v>
      </c>
      <c r="H1334" s="6">
        <f t="shared" si="1"/>
        <v>-0.04835065864</v>
      </c>
      <c r="J1334" s="1">
        <v>1332.0</v>
      </c>
      <c r="K1334" s="8" t="s">
        <v>432</v>
      </c>
    </row>
    <row r="1335" ht="15.75" customHeight="1">
      <c r="A1335" s="5">
        <v>43942.0</v>
      </c>
      <c r="B1335" s="1">
        <v>40.400002</v>
      </c>
      <c r="C1335" s="1">
        <v>42.130001</v>
      </c>
      <c r="D1335" s="1">
        <v>39.630001</v>
      </c>
      <c r="E1335" s="1">
        <v>40.959999</v>
      </c>
      <c r="F1335" s="1">
        <v>37.289577</v>
      </c>
      <c r="G1335" s="1">
        <v>4.43816E7</v>
      </c>
      <c r="H1335" s="6">
        <f t="shared" si="1"/>
        <v>-0.005356672483</v>
      </c>
      <c r="J1335" s="1">
        <v>1333.0</v>
      </c>
      <c r="K1335" s="8" t="s">
        <v>432</v>
      </c>
    </row>
    <row r="1336" ht="15.75" customHeight="1">
      <c r="A1336" s="5">
        <v>43943.0</v>
      </c>
      <c r="B1336" s="1">
        <v>42.599998</v>
      </c>
      <c r="C1336" s="1">
        <v>42.93</v>
      </c>
      <c r="D1336" s="1">
        <v>41.860001</v>
      </c>
      <c r="E1336" s="1">
        <v>42.130001</v>
      </c>
      <c r="F1336" s="1">
        <v>38.354729</v>
      </c>
      <c r="G1336" s="1">
        <v>2.70742E7</v>
      </c>
      <c r="H1336" s="6">
        <f t="shared" si="1"/>
        <v>0.02816398121</v>
      </c>
      <c r="J1336" s="1">
        <v>1334.0</v>
      </c>
      <c r="K1336" s="8" t="s">
        <v>433</v>
      </c>
    </row>
    <row r="1337" ht="15.75" customHeight="1">
      <c r="A1337" s="5">
        <v>43944.0</v>
      </c>
      <c r="B1337" s="1">
        <v>43.130001</v>
      </c>
      <c r="C1337" s="1">
        <v>44.66</v>
      </c>
      <c r="D1337" s="1">
        <v>42.810001</v>
      </c>
      <c r="E1337" s="1">
        <v>43.450001</v>
      </c>
      <c r="F1337" s="1">
        <v>39.55645</v>
      </c>
      <c r="G1337" s="1">
        <v>3.5271E7</v>
      </c>
      <c r="H1337" s="6">
        <f t="shared" si="1"/>
        <v>0.03085093381</v>
      </c>
      <c r="J1337" s="1">
        <v>1335.0</v>
      </c>
      <c r="K1337" s="8" t="s">
        <v>433</v>
      </c>
    </row>
    <row r="1338" ht="15.75" customHeight="1">
      <c r="A1338" s="5">
        <v>43945.0</v>
      </c>
      <c r="B1338" s="1">
        <v>44.400002</v>
      </c>
      <c r="C1338" s="1">
        <v>44.889999</v>
      </c>
      <c r="D1338" s="1">
        <v>43.130001</v>
      </c>
      <c r="E1338" s="1">
        <v>43.73</v>
      </c>
      <c r="F1338" s="1">
        <v>39.811359</v>
      </c>
      <c r="G1338" s="1">
        <v>2.86538E7</v>
      </c>
      <c r="H1338" s="6">
        <f t="shared" si="1"/>
        <v>0.006423507961</v>
      </c>
      <c r="J1338" s="1">
        <v>1336.0</v>
      </c>
      <c r="K1338" s="8" t="s">
        <v>433</v>
      </c>
    </row>
    <row r="1339" ht="15.75" customHeight="1">
      <c r="A1339" s="5">
        <v>43948.0</v>
      </c>
      <c r="B1339" s="1">
        <v>43.59</v>
      </c>
      <c r="C1339" s="1">
        <v>44.32</v>
      </c>
      <c r="D1339" s="1">
        <v>42.23</v>
      </c>
      <c r="E1339" s="1">
        <v>43.939999</v>
      </c>
      <c r="F1339" s="1">
        <v>40.002537</v>
      </c>
      <c r="G1339" s="1">
        <v>2.82744E7</v>
      </c>
      <c r="H1339" s="6">
        <f t="shared" si="1"/>
        <v>0.004790603522</v>
      </c>
      <c r="J1339" s="1">
        <v>1337.0</v>
      </c>
      <c r="K1339" s="8" t="s">
        <v>434</v>
      </c>
    </row>
    <row r="1340" ht="15.75" customHeight="1">
      <c r="A1340" s="5">
        <v>43949.0</v>
      </c>
      <c r="B1340" s="1">
        <v>44.369999</v>
      </c>
      <c r="C1340" s="1">
        <v>45.389999</v>
      </c>
      <c r="D1340" s="1">
        <v>44.110001</v>
      </c>
      <c r="E1340" s="1">
        <v>44.970001</v>
      </c>
      <c r="F1340" s="1">
        <v>40.940239</v>
      </c>
      <c r="G1340" s="1">
        <v>2.65451E7</v>
      </c>
      <c r="H1340" s="6">
        <f t="shared" si="1"/>
        <v>0.02317054092</v>
      </c>
      <c r="J1340" s="1">
        <v>1338.0</v>
      </c>
      <c r="K1340" s="8" t="s">
        <v>435</v>
      </c>
    </row>
    <row r="1341" ht="15.75" customHeight="1">
      <c r="A1341" s="5">
        <v>43950.0</v>
      </c>
      <c r="B1341" s="1">
        <v>46.259998</v>
      </c>
      <c r="C1341" s="1">
        <v>47.599998</v>
      </c>
      <c r="D1341" s="1">
        <v>46.16</v>
      </c>
      <c r="E1341" s="1">
        <v>47.459999</v>
      </c>
      <c r="F1341" s="1">
        <v>43.207108</v>
      </c>
      <c r="G1341" s="1">
        <v>2.95025E7</v>
      </c>
      <c r="H1341" s="6">
        <f t="shared" si="1"/>
        <v>0.05389160072</v>
      </c>
      <c r="J1341" s="1">
        <v>1339.0</v>
      </c>
      <c r="K1341" s="8" t="s">
        <v>436</v>
      </c>
    </row>
    <row r="1342" ht="15.75" customHeight="1">
      <c r="A1342" s="5">
        <v>43951.0</v>
      </c>
      <c r="B1342" s="1">
        <v>47.68</v>
      </c>
      <c r="C1342" s="1">
        <v>47.68</v>
      </c>
      <c r="D1342" s="1">
        <v>45.77</v>
      </c>
      <c r="E1342" s="1">
        <v>46.470001</v>
      </c>
      <c r="F1342" s="1">
        <v>42.305824</v>
      </c>
      <c r="G1342" s="1">
        <v>3.70763E7</v>
      </c>
      <c r="H1342" s="6">
        <f t="shared" si="1"/>
        <v>-0.02108025896</v>
      </c>
      <c r="J1342" s="1">
        <v>1340.0</v>
      </c>
      <c r="K1342" s="8" t="s">
        <v>437</v>
      </c>
    </row>
    <row r="1343" ht="15.75" customHeight="1">
      <c r="A1343" s="5">
        <v>43952.0</v>
      </c>
      <c r="B1343" s="1">
        <v>45.630001</v>
      </c>
      <c r="C1343" s="1">
        <v>46.389999</v>
      </c>
      <c r="D1343" s="1">
        <v>43.0</v>
      </c>
      <c r="E1343" s="1">
        <v>43.139999</v>
      </c>
      <c r="F1343" s="1">
        <v>39.274227</v>
      </c>
      <c r="G1343" s="1">
        <v>3.53993E7</v>
      </c>
      <c r="H1343" s="6">
        <f t="shared" si="1"/>
        <v>-0.07435625757</v>
      </c>
      <c r="J1343" s="1">
        <v>1341.0</v>
      </c>
      <c r="K1343" s="8" t="s">
        <v>437</v>
      </c>
    </row>
    <row r="1344" ht="15.75" customHeight="1">
      <c r="A1344" s="5">
        <v>43955.0</v>
      </c>
      <c r="B1344" s="1">
        <v>42.509998</v>
      </c>
      <c r="C1344" s="1">
        <v>44.939999</v>
      </c>
      <c r="D1344" s="1">
        <v>42.220001</v>
      </c>
      <c r="E1344" s="1">
        <v>44.880001</v>
      </c>
      <c r="F1344" s="1">
        <v>40.858303</v>
      </c>
      <c r="G1344" s="1">
        <v>2.74656E7</v>
      </c>
      <c r="H1344" s="6">
        <f t="shared" si="1"/>
        <v>0.03954155425</v>
      </c>
      <c r="J1344" s="1">
        <v>1342.0</v>
      </c>
      <c r="K1344" s="8" t="s">
        <v>437</v>
      </c>
    </row>
    <row r="1345" ht="15.75" customHeight="1">
      <c r="A1345" s="5">
        <v>43956.0</v>
      </c>
      <c r="B1345" s="1">
        <v>46.259998</v>
      </c>
      <c r="C1345" s="1">
        <v>47.150002</v>
      </c>
      <c r="D1345" s="1">
        <v>44.66</v>
      </c>
      <c r="E1345" s="1">
        <v>44.830002</v>
      </c>
      <c r="F1345" s="1">
        <v>40.812786</v>
      </c>
      <c r="G1345" s="1">
        <v>2.92762E7</v>
      </c>
      <c r="H1345" s="6">
        <f t="shared" si="1"/>
        <v>-0.001114641797</v>
      </c>
      <c r="J1345" s="1">
        <v>1343.0</v>
      </c>
      <c r="K1345" s="8" t="s">
        <v>438</v>
      </c>
    </row>
    <row r="1346" ht="15.75" customHeight="1">
      <c r="A1346" s="5">
        <v>43957.0</v>
      </c>
      <c r="B1346" s="1">
        <v>44.93</v>
      </c>
      <c r="C1346" s="1">
        <v>45.27</v>
      </c>
      <c r="D1346" s="1">
        <v>43.900002</v>
      </c>
      <c r="E1346" s="1">
        <v>43.990002</v>
      </c>
      <c r="F1346" s="1">
        <v>40.048061</v>
      </c>
      <c r="G1346" s="1">
        <v>2.2659E7</v>
      </c>
      <c r="H1346" s="6">
        <f t="shared" si="1"/>
        <v>-0.01891515681</v>
      </c>
      <c r="J1346" s="1">
        <v>1344.0</v>
      </c>
      <c r="K1346" s="8" t="s">
        <v>439</v>
      </c>
    </row>
    <row r="1347" ht="15.75" customHeight="1">
      <c r="A1347" s="5">
        <v>43958.0</v>
      </c>
      <c r="B1347" s="1">
        <v>44.959999</v>
      </c>
      <c r="C1347" s="1">
        <v>45.27</v>
      </c>
      <c r="D1347" s="1">
        <v>43.970001</v>
      </c>
      <c r="E1347" s="1">
        <v>44.240002</v>
      </c>
      <c r="F1347" s="1">
        <v>40.275654</v>
      </c>
      <c r="G1347" s="1">
        <v>2.21603E7</v>
      </c>
      <c r="H1347" s="6">
        <f t="shared" si="1"/>
        <v>0.005666909432</v>
      </c>
      <c r="J1347" s="1">
        <v>1345.0</v>
      </c>
      <c r="K1347" s="8" t="s">
        <v>439</v>
      </c>
    </row>
    <row r="1348" ht="15.75" customHeight="1">
      <c r="A1348" s="5">
        <v>43959.0</v>
      </c>
      <c r="B1348" s="1">
        <v>45.310001</v>
      </c>
      <c r="C1348" s="1">
        <v>46.220001</v>
      </c>
      <c r="D1348" s="1">
        <v>44.98</v>
      </c>
      <c r="E1348" s="1">
        <v>46.18</v>
      </c>
      <c r="F1348" s="1">
        <v>42.041813</v>
      </c>
      <c r="G1348" s="1">
        <v>1.99774E7</v>
      </c>
      <c r="H1348" s="6">
        <f t="shared" si="1"/>
        <v>0.04291750338</v>
      </c>
      <c r="J1348" s="1">
        <v>1346.0</v>
      </c>
      <c r="K1348" s="8" t="s">
        <v>440</v>
      </c>
    </row>
    <row r="1349" ht="15.75" customHeight="1">
      <c r="A1349" s="5">
        <v>43962.0</v>
      </c>
      <c r="B1349" s="1">
        <v>46.110001</v>
      </c>
      <c r="C1349" s="1">
        <v>46.200001</v>
      </c>
      <c r="D1349" s="1">
        <v>45.509998</v>
      </c>
      <c r="E1349" s="1">
        <v>45.740002</v>
      </c>
      <c r="F1349" s="1">
        <v>41.641239</v>
      </c>
      <c r="G1349" s="1">
        <v>2.2258E7</v>
      </c>
      <c r="H1349" s="6">
        <f t="shared" si="1"/>
        <v>-0.009573672326</v>
      </c>
      <c r="J1349" s="1">
        <v>1347.0</v>
      </c>
      <c r="K1349" s="8" t="s">
        <v>440</v>
      </c>
    </row>
    <row r="1350" ht="15.75" customHeight="1">
      <c r="A1350" s="5">
        <v>43963.0</v>
      </c>
      <c r="B1350" s="1">
        <v>45.419998</v>
      </c>
      <c r="C1350" s="1">
        <v>45.669998</v>
      </c>
      <c r="D1350" s="1">
        <v>44.119999</v>
      </c>
      <c r="E1350" s="1">
        <v>44.119999</v>
      </c>
      <c r="F1350" s="1">
        <v>40.94521</v>
      </c>
      <c r="G1350" s="1">
        <v>2.54391E7</v>
      </c>
      <c r="H1350" s="6">
        <f t="shared" si="1"/>
        <v>-0.01685616681</v>
      </c>
      <c r="J1350" s="1">
        <v>1348.0</v>
      </c>
      <c r="K1350" s="8" t="s">
        <v>441</v>
      </c>
    </row>
    <row r="1351" ht="15.75" customHeight="1">
      <c r="A1351" s="5">
        <v>43964.0</v>
      </c>
      <c r="B1351" s="1">
        <v>43.740002</v>
      </c>
      <c r="C1351" s="1">
        <v>43.869999</v>
      </c>
      <c r="D1351" s="1">
        <v>41.599998</v>
      </c>
      <c r="E1351" s="1">
        <v>41.93</v>
      </c>
      <c r="F1351" s="1">
        <v>38.912796</v>
      </c>
      <c r="G1351" s="1">
        <v>3.08279E7</v>
      </c>
      <c r="H1351" s="6">
        <f t="shared" si="1"/>
        <v>-0.05091168899</v>
      </c>
      <c r="J1351" s="1">
        <v>1349.0</v>
      </c>
      <c r="K1351" s="8" t="s">
        <v>442</v>
      </c>
    </row>
    <row r="1352" ht="15.75" customHeight="1">
      <c r="A1352" s="5">
        <v>43965.0</v>
      </c>
      <c r="B1352" s="1">
        <v>41.07</v>
      </c>
      <c r="C1352" s="1">
        <v>42.549999</v>
      </c>
      <c r="D1352" s="1">
        <v>40.200001</v>
      </c>
      <c r="E1352" s="1">
        <v>42.299999</v>
      </c>
      <c r="F1352" s="1">
        <v>39.256172</v>
      </c>
      <c r="G1352" s="1">
        <v>2.48565E7</v>
      </c>
      <c r="H1352" s="6">
        <f t="shared" si="1"/>
        <v>0.008785537725</v>
      </c>
      <c r="J1352" s="1">
        <v>1350.0</v>
      </c>
      <c r="K1352" s="8" t="s">
        <v>443</v>
      </c>
    </row>
    <row r="1353" ht="15.75" customHeight="1">
      <c r="A1353" s="5">
        <v>43966.0</v>
      </c>
      <c r="B1353" s="1">
        <v>42.380001</v>
      </c>
      <c r="C1353" s="1">
        <v>43.009998</v>
      </c>
      <c r="D1353" s="1">
        <v>41.849998</v>
      </c>
      <c r="E1353" s="1">
        <v>42.0</v>
      </c>
      <c r="F1353" s="1">
        <v>38.97776</v>
      </c>
      <c r="G1353" s="1">
        <v>2.24456E7</v>
      </c>
      <c r="H1353" s="6">
        <f t="shared" si="1"/>
        <v>-0.007117453212</v>
      </c>
      <c r="J1353" s="1">
        <v>1351.0</v>
      </c>
      <c r="K1353" s="8" t="s">
        <v>443</v>
      </c>
    </row>
    <row r="1354" ht="15.75" customHeight="1">
      <c r="A1354" s="5">
        <v>43969.0</v>
      </c>
      <c r="B1354" s="1">
        <v>44.400002</v>
      </c>
      <c r="C1354" s="1">
        <v>45.580002</v>
      </c>
      <c r="D1354" s="1">
        <v>44.060001</v>
      </c>
      <c r="E1354" s="1">
        <v>45.34</v>
      </c>
      <c r="F1354" s="1">
        <v>42.077419</v>
      </c>
      <c r="G1354" s="1">
        <v>3.20261E7</v>
      </c>
      <c r="H1354" s="6">
        <f t="shared" si="1"/>
        <v>0.07652000394</v>
      </c>
      <c r="J1354" s="1">
        <v>1352.0</v>
      </c>
      <c r="K1354" s="8" t="s">
        <v>443</v>
      </c>
    </row>
    <row r="1355" ht="15.75" customHeight="1">
      <c r="A1355" s="5">
        <v>43970.0</v>
      </c>
      <c r="B1355" s="1">
        <v>45.549999</v>
      </c>
      <c r="C1355" s="1">
        <v>46.630001</v>
      </c>
      <c r="D1355" s="1">
        <v>43.93</v>
      </c>
      <c r="E1355" s="1">
        <v>43.939999</v>
      </c>
      <c r="F1355" s="1">
        <v>40.77816</v>
      </c>
      <c r="G1355" s="1">
        <v>2.17716E7</v>
      </c>
      <c r="H1355" s="6">
        <f t="shared" si="1"/>
        <v>-0.03136458703</v>
      </c>
      <c r="J1355" s="1">
        <v>1353.0</v>
      </c>
      <c r="K1355" s="8" t="s">
        <v>444</v>
      </c>
    </row>
    <row r="1356" ht="15.75" customHeight="1">
      <c r="A1356" s="5">
        <v>43971.0</v>
      </c>
      <c r="B1356" s="1">
        <v>44.619999</v>
      </c>
      <c r="C1356" s="1">
        <v>45.580002</v>
      </c>
      <c r="D1356" s="1">
        <v>44.57</v>
      </c>
      <c r="E1356" s="1">
        <v>45.369999</v>
      </c>
      <c r="F1356" s="1">
        <v>42.105263</v>
      </c>
      <c r="G1356" s="1">
        <v>1.93524E7</v>
      </c>
      <c r="H1356" s="6">
        <f t="shared" si="1"/>
        <v>0.03202610078</v>
      </c>
      <c r="J1356" s="1">
        <v>1354.0</v>
      </c>
      <c r="K1356" s="8" t="s">
        <v>445</v>
      </c>
    </row>
    <row r="1357" ht="15.75" customHeight="1">
      <c r="A1357" s="5">
        <v>43972.0</v>
      </c>
      <c r="B1357" s="1">
        <v>45.439999</v>
      </c>
      <c r="C1357" s="1">
        <v>45.790001</v>
      </c>
      <c r="D1357" s="1">
        <v>44.389999</v>
      </c>
      <c r="E1357" s="1">
        <v>44.560001</v>
      </c>
      <c r="F1357" s="1">
        <v>41.353546</v>
      </c>
      <c r="G1357" s="1">
        <v>1.91307E7</v>
      </c>
      <c r="H1357" s="6">
        <f t="shared" si="1"/>
        <v>-0.01801457121</v>
      </c>
      <c r="J1357" s="1">
        <v>1355.0</v>
      </c>
      <c r="K1357" s="8" t="s">
        <v>446</v>
      </c>
    </row>
    <row r="1358" ht="15.75" customHeight="1">
      <c r="A1358" s="5">
        <v>43973.0</v>
      </c>
      <c r="B1358" s="1">
        <v>44.049999</v>
      </c>
      <c r="C1358" s="1">
        <v>44.669998</v>
      </c>
      <c r="D1358" s="1">
        <v>43.450001</v>
      </c>
      <c r="E1358" s="1">
        <v>44.599998</v>
      </c>
      <c r="F1358" s="1">
        <v>41.390667</v>
      </c>
      <c r="G1358" s="1">
        <v>1.54064E7</v>
      </c>
      <c r="H1358" s="6">
        <f t="shared" si="1"/>
        <v>0.0008972470979</v>
      </c>
      <c r="J1358" s="1">
        <v>1356.0</v>
      </c>
      <c r="K1358" s="8" t="s">
        <v>446</v>
      </c>
    </row>
    <row r="1359" ht="15.75" customHeight="1">
      <c r="A1359" s="5">
        <v>43977.0</v>
      </c>
      <c r="B1359" s="1">
        <v>45.740002</v>
      </c>
      <c r="C1359" s="1">
        <v>46.299999</v>
      </c>
      <c r="D1359" s="1">
        <v>45.470001</v>
      </c>
      <c r="E1359" s="1">
        <v>45.91</v>
      </c>
      <c r="F1359" s="1">
        <v>42.606403</v>
      </c>
      <c r="G1359" s="1">
        <v>2.03565E7</v>
      </c>
      <c r="H1359" s="6">
        <f t="shared" si="1"/>
        <v>0.02894912651</v>
      </c>
      <c r="J1359" s="1">
        <v>1357.0</v>
      </c>
      <c r="K1359" s="8" t="s">
        <v>447</v>
      </c>
    </row>
    <row r="1360" ht="15.75" customHeight="1">
      <c r="A1360" s="5">
        <v>43978.0</v>
      </c>
      <c r="B1360" s="1">
        <v>46.66</v>
      </c>
      <c r="C1360" s="1">
        <v>47.139999</v>
      </c>
      <c r="D1360" s="1">
        <v>45.41</v>
      </c>
      <c r="E1360" s="1">
        <v>46.240002</v>
      </c>
      <c r="F1360" s="1">
        <v>42.912659</v>
      </c>
      <c r="G1360" s="1">
        <v>2.07883E7</v>
      </c>
      <c r="H1360" s="6">
        <f t="shared" si="1"/>
        <v>0.007162316846</v>
      </c>
      <c r="J1360" s="1">
        <v>1358.0</v>
      </c>
      <c r="K1360" s="8" t="s">
        <v>448</v>
      </c>
    </row>
    <row r="1361" ht="15.75" customHeight="1">
      <c r="A1361" s="5">
        <v>43979.0</v>
      </c>
      <c r="B1361" s="1">
        <v>46.43</v>
      </c>
      <c r="C1361" s="1">
        <v>46.459999</v>
      </c>
      <c r="D1361" s="1">
        <v>44.93</v>
      </c>
      <c r="E1361" s="1">
        <v>45.040001</v>
      </c>
      <c r="F1361" s="1">
        <v>41.799011</v>
      </c>
      <c r="G1361" s="1">
        <v>1.9698E7</v>
      </c>
      <c r="H1361" s="6">
        <f t="shared" si="1"/>
        <v>-0.02629418503</v>
      </c>
      <c r="J1361" s="1">
        <v>1359.0</v>
      </c>
      <c r="K1361" s="8" t="s">
        <v>448</v>
      </c>
    </row>
    <row r="1362" ht="15.75" customHeight="1">
      <c r="A1362" s="5">
        <v>43980.0</v>
      </c>
      <c r="B1362" s="1">
        <v>44.82</v>
      </c>
      <c r="C1362" s="1">
        <v>45.689999</v>
      </c>
      <c r="D1362" s="1">
        <v>44.369999</v>
      </c>
      <c r="E1362" s="1">
        <v>45.470001</v>
      </c>
      <c r="F1362" s="1">
        <v>42.198063</v>
      </c>
      <c r="G1362" s="1">
        <v>2.58747E7</v>
      </c>
      <c r="H1362" s="6">
        <f t="shared" si="1"/>
        <v>0.009501640551</v>
      </c>
      <c r="J1362" s="1">
        <v>1360.0</v>
      </c>
      <c r="K1362" s="8" t="s">
        <v>448</v>
      </c>
    </row>
    <row r="1363" ht="15.75" customHeight="1">
      <c r="A1363" s="5">
        <v>43983.0</v>
      </c>
      <c r="B1363" s="1">
        <v>45.32</v>
      </c>
      <c r="C1363" s="1">
        <v>46.450001</v>
      </c>
      <c r="D1363" s="1">
        <v>44.799999</v>
      </c>
      <c r="E1363" s="1">
        <v>46.279999</v>
      </c>
      <c r="F1363" s="1">
        <v>42.949776</v>
      </c>
      <c r="G1363" s="1">
        <v>1.9031E7</v>
      </c>
      <c r="H1363" s="6">
        <f t="shared" si="1"/>
        <v>0.01765711354</v>
      </c>
      <c r="J1363" s="1">
        <v>1361.0</v>
      </c>
      <c r="K1363" s="8" t="s">
        <v>449</v>
      </c>
    </row>
    <row r="1364" ht="15.75" customHeight="1">
      <c r="A1364" s="5">
        <v>43984.0</v>
      </c>
      <c r="B1364" s="1">
        <v>46.860001</v>
      </c>
      <c r="C1364" s="1">
        <v>47.450001</v>
      </c>
      <c r="D1364" s="1">
        <v>46.75</v>
      </c>
      <c r="E1364" s="1">
        <v>47.310001</v>
      </c>
      <c r="F1364" s="1">
        <v>43.905663</v>
      </c>
      <c r="G1364" s="1">
        <v>2.2319E7</v>
      </c>
      <c r="H1364" s="6">
        <f t="shared" si="1"/>
        <v>0.02201187643</v>
      </c>
      <c r="J1364" s="1">
        <v>1362.0</v>
      </c>
      <c r="K1364" s="8" t="s">
        <v>450</v>
      </c>
    </row>
    <row r="1365" ht="15.75" customHeight="1">
      <c r="A1365" s="5">
        <v>43985.0</v>
      </c>
      <c r="B1365" s="1">
        <v>48.0</v>
      </c>
      <c r="C1365" s="1">
        <v>49.400002</v>
      </c>
      <c r="D1365" s="1">
        <v>47.950001</v>
      </c>
      <c r="E1365" s="1">
        <v>49.240002</v>
      </c>
      <c r="F1365" s="1">
        <v>45.696785</v>
      </c>
      <c r="G1365" s="1">
        <v>2.3418E7</v>
      </c>
      <c r="H1365" s="6">
        <f t="shared" si="1"/>
        <v>0.03998463583</v>
      </c>
      <c r="J1365" s="1">
        <v>1363.0</v>
      </c>
      <c r="K1365" s="8" t="s">
        <v>451</v>
      </c>
    </row>
    <row r="1366" ht="15.75" customHeight="1">
      <c r="A1366" s="5">
        <v>43986.0</v>
      </c>
      <c r="B1366" s="1">
        <v>48.880001</v>
      </c>
      <c r="C1366" s="1">
        <v>49.150002</v>
      </c>
      <c r="D1366" s="1">
        <v>48.16</v>
      </c>
      <c r="E1366" s="1">
        <v>49.099998</v>
      </c>
      <c r="F1366" s="1">
        <v>45.566856</v>
      </c>
      <c r="G1366" s="1">
        <v>1.87314E7</v>
      </c>
      <c r="H1366" s="6">
        <f t="shared" si="1"/>
        <v>-0.002847335179</v>
      </c>
      <c r="J1366" s="1">
        <v>1364.0</v>
      </c>
      <c r="K1366" s="8" t="s">
        <v>452</v>
      </c>
    </row>
    <row r="1367" ht="15.75" customHeight="1">
      <c r="A1367" s="5">
        <v>43987.0</v>
      </c>
      <c r="B1367" s="1">
        <v>51.650002</v>
      </c>
      <c r="C1367" s="1">
        <v>53.450001</v>
      </c>
      <c r="D1367" s="1">
        <v>51.599998</v>
      </c>
      <c r="E1367" s="1">
        <v>53.080002</v>
      </c>
      <c r="F1367" s="1">
        <v>49.260468</v>
      </c>
      <c r="G1367" s="1">
        <v>4.13289E7</v>
      </c>
      <c r="H1367" s="6">
        <f t="shared" si="1"/>
        <v>0.07794128312</v>
      </c>
      <c r="J1367" s="1">
        <v>1365.0</v>
      </c>
      <c r="K1367" s="8" t="s">
        <v>452</v>
      </c>
    </row>
    <row r="1368" ht="15.75" customHeight="1">
      <c r="A1368" s="5">
        <v>43990.0</v>
      </c>
      <c r="B1368" s="1">
        <v>54.720001</v>
      </c>
      <c r="C1368" s="1">
        <v>55.360001</v>
      </c>
      <c r="D1368" s="1">
        <v>53.459999</v>
      </c>
      <c r="E1368" s="1">
        <v>54.740002</v>
      </c>
      <c r="F1368" s="1">
        <v>50.801018</v>
      </c>
      <c r="G1368" s="1">
        <v>3.35794E7</v>
      </c>
      <c r="H1368" s="6">
        <f t="shared" si="1"/>
        <v>0.0307945005</v>
      </c>
      <c r="J1368" s="1">
        <v>1366.0</v>
      </c>
      <c r="K1368" s="8" t="s">
        <v>453</v>
      </c>
    </row>
    <row r="1369" ht="15.75" customHeight="1">
      <c r="A1369" s="5">
        <v>43991.0</v>
      </c>
      <c r="B1369" s="1">
        <v>52.880001</v>
      </c>
      <c r="C1369" s="1">
        <v>53.970001</v>
      </c>
      <c r="D1369" s="1">
        <v>52.450001</v>
      </c>
      <c r="E1369" s="1">
        <v>53.52</v>
      </c>
      <c r="F1369" s="1">
        <v>49.668804</v>
      </c>
      <c r="G1369" s="1">
        <v>2.72769E7</v>
      </c>
      <c r="H1369" s="6">
        <f t="shared" si="1"/>
        <v>-0.02253934385</v>
      </c>
      <c r="J1369" s="1">
        <v>1367.0</v>
      </c>
      <c r="K1369" s="8" t="s">
        <v>453</v>
      </c>
    </row>
    <row r="1370" ht="15.75" customHeight="1">
      <c r="A1370" s="5">
        <v>43992.0</v>
      </c>
      <c r="B1370" s="1">
        <v>53.5</v>
      </c>
      <c r="C1370" s="1">
        <v>53.5</v>
      </c>
      <c r="D1370" s="1">
        <v>50.599998</v>
      </c>
      <c r="E1370" s="1">
        <v>50.650002</v>
      </c>
      <c r="F1370" s="1">
        <v>47.005325</v>
      </c>
      <c r="G1370" s="1">
        <v>3.11568E7</v>
      </c>
      <c r="H1370" s="6">
        <f t="shared" si="1"/>
        <v>-0.05511615674</v>
      </c>
      <c r="J1370" s="1">
        <v>1368.0</v>
      </c>
      <c r="K1370" s="8" t="s">
        <v>453</v>
      </c>
    </row>
    <row r="1371" ht="15.75" customHeight="1">
      <c r="A1371" s="5">
        <v>43993.0</v>
      </c>
      <c r="B1371" s="1">
        <v>47.529999</v>
      </c>
      <c r="C1371" s="1">
        <v>48.84</v>
      </c>
      <c r="D1371" s="1">
        <v>46.099998</v>
      </c>
      <c r="E1371" s="1">
        <v>46.18</v>
      </c>
      <c r="F1371" s="1">
        <v>42.856979</v>
      </c>
      <c r="G1371" s="1">
        <v>3.9183E7</v>
      </c>
      <c r="H1371" s="6">
        <f t="shared" si="1"/>
        <v>-0.0923923909</v>
      </c>
      <c r="J1371" s="1">
        <v>1369.0</v>
      </c>
      <c r="K1371" s="8" t="s">
        <v>454</v>
      </c>
    </row>
    <row r="1372" ht="15.75" customHeight="1">
      <c r="A1372" s="5">
        <v>43994.0</v>
      </c>
      <c r="B1372" s="1">
        <v>48.040001</v>
      </c>
      <c r="C1372" s="1">
        <v>48.619999</v>
      </c>
      <c r="D1372" s="1">
        <v>45.91</v>
      </c>
      <c r="E1372" s="1">
        <v>47.169998</v>
      </c>
      <c r="F1372" s="1">
        <v>43.775738</v>
      </c>
      <c r="G1372" s="1">
        <v>3.09781E7</v>
      </c>
      <c r="H1372" s="6">
        <f t="shared" si="1"/>
        <v>0.02121123471</v>
      </c>
      <c r="J1372" s="1">
        <v>1370.0</v>
      </c>
      <c r="K1372" s="8" t="s">
        <v>454</v>
      </c>
    </row>
    <row r="1373" ht="15.75" customHeight="1">
      <c r="A1373" s="5">
        <v>43997.0</v>
      </c>
      <c r="B1373" s="1">
        <v>45.349998</v>
      </c>
      <c r="C1373" s="1">
        <v>47.759998</v>
      </c>
      <c r="D1373" s="1">
        <v>44.75</v>
      </c>
      <c r="E1373" s="1">
        <v>47.139999</v>
      </c>
      <c r="F1373" s="1">
        <v>43.747894</v>
      </c>
      <c r="G1373" s="1">
        <v>2.79293E7</v>
      </c>
      <c r="H1373" s="6">
        <f t="shared" si="1"/>
        <v>-0.0006362624654</v>
      </c>
      <c r="J1373" s="1">
        <v>1371.0</v>
      </c>
      <c r="K1373" s="8" t="s">
        <v>454</v>
      </c>
    </row>
    <row r="1374" ht="15.75" customHeight="1">
      <c r="A1374" s="5">
        <v>43998.0</v>
      </c>
      <c r="B1374" s="1">
        <v>49.57</v>
      </c>
      <c r="C1374" s="1">
        <v>49.75</v>
      </c>
      <c r="D1374" s="1">
        <v>47.240002</v>
      </c>
      <c r="E1374" s="1">
        <v>48.200001</v>
      </c>
      <c r="F1374" s="1">
        <v>44.731621</v>
      </c>
      <c r="G1374" s="1">
        <v>2.62034E7</v>
      </c>
      <c r="H1374" s="6">
        <f t="shared" si="1"/>
        <v>0.02223718195</v>
      </c>
      <c r="J1374" s="1">
        <v>1372.0</v>
      </c>
      <c r="K1374" s="8" t="s">
        <v>455</v>
      </c>
    </row>
    <row r="1375" ht="15.75" customHeight="1">
      <c r="A1375" s="5">
        <v>43999.0</v>
      </c>
      <c r="B1375" s="1">
        <v>48.0</v>
      </c>
      <c r="C1375" s="1">
        <v>48.130001</v>
      </c>
      <c r="D1375" s="1">
        <v>46.599998</v>
      </c>
      <c r="E1375" s="1">
        <v>46.630001</v>
      </c>
      <c r="F1375" s="1">
        <v>43.274593</v>
      </c>
      <c r="G1375" s="1">
        <v>1.92794E7</v>
      </c>
      <c r="H1375" s="6">
        <f t="shared" si="1"/>
        <v>-0.0331149604</v>
      </c>
      <c r="J1375" s="1">
        <v>1373.0</v>
      </c>
      <c r="K1375" s="8" t="s">
        <v>455</v>
      </c>
    </row>
    <row r="1376" ht="15.75" customHeight="1">
      <c r="A1376" s="5">
        <v>44000.0</v>
      </c>
      <c r="B1376" s="1">
        <v>46.110001</v>
      </c>
      <c r="C1376" s="1">
        <v>47.330002</v>
      </c>
      <c r="D1376" s="1">
        <v>45.77</v>
      </c>
      <c r="E1376" s="1">
        <v>46.919998</v>
      </c>
      <c r="F1376" s="1">
        <v>43.543724</v>
      </c>
      <c r="G1376" s="1">
        <v>2.14787E7</v>
      </c>
      <c r="H1376" s="6">
        <f t="shared" si="1"/>
        <v>0.006199886646</v>
      </c>
      <c r="J1376" s="1">
        <v>1374.0</v>
      </c>
      <c r="K1376" s="8" t="s">
        <v>455</v>
      </c>
    </row>
    <row r="1377" ht="15.75" customHeight="1">
      <c r="A1377" s="5">
        <v>44001.0</v>
      </c>
      <c r="B1377" s="1">
        <v>48.220001</v>
      </c>
      <c r="C1377" s="1">
        <v>48.259998</v>
      </c>
      <c r="D1377" s="1">
        <v>45.98</v>
      </c>
      <c r="E1377" s="1">
        <v>45.98</v>
      </c>
      <c r="F1377" s="1">
        <v>42.671368</v>
      </c>
      <c r="G1377" s="1">
        <v>4.88999E7</v>
      </c>
      <c r="H1377" s="6">
        <f t="shared" si="1"/>
        <v>-0.02023742601</v>
      </c>
      <c r="J1377" s="1">
        <v>1375.0</v>
      </c>
      <c r="K1377" s="8" t="s">
        <v>456</v>
      </c>
    </row>
    <row r="1378" ht="15.75" customHeight="1">
      <c r="A1378" s="5">
        <v>44004.0</v>
      </c>
      <c r="B1378" s="1">
        <v>45.689999</v>
      </c>
      <c r="C1378" s="1">
        <v>46.439999</v>
      </c>
      <c r="D1378" s="1">
        <v>45.400002</v>
      </c>
      <c r="E1378" s="1">
        <v>46.419998</v>
      </c>
      <c r="F1378" s="1">
        <v>43.079704</v>
      </c>
      <c r="G1378" s="1">
        <v>1.75654E7</v>
      </c>
      <c r="H1378" s="6">
        <f t="shared" si="1"/>
        <v>0.009523824645</v>
      </c>
      <c r="J1378" s="1">
        <v>1376.0</v>
      </c>
      <c r="K1378" s="8" t="s">
        <v>456</v>
      </c>
    </row>
    <row r="1379" ht="15.75" customHeight="1">
      <c r="A1379" s="5">
        <v>44005.0</v>
      </c>
      <c r="B1379" s="1">
        <v>46.900002</v>
      </c>
      <c r="C1379" s="1">
        <v>47.220001</v>
      </c>
      <c r="D1379" s="1">
        <v>46.5</v>
      </c>
      <c r="E1379" s="1">
        <v>46.700001</v>
      </c>
      <c r="F1379" s="1">
        <v>43.339558</v>
      </c>
      <c r="G1379" s="1">
        <v>1.89166E7</v>
      </c>
      <c r="H1379" s="6">
        <f t="shared" si="1"/>
        <v>0.006013816298</v>
      </c>
      <c r="J1379" s="1">
        <v>1377.0</v>
      </c>
      <c r="K1379" s="8" t="s">
        <v>457</v>
      </c>
    </row>
    <row r="1380" ht="15.75" customHeight="1">
      <c r="A1380" s="5">
        <v>44006.0</v>
      </c>
      <c r="B1380" s="1">
        <v>45.91</v>
      </c>
      <c r="C1380" s="1">
        <v>45.959999</v>
      </c>
      <c r="D1380" s="1">
        <v>44.25</v>
      </c>
      <c r="E1380" s="1">
        <v>44.5</v>
      </c>
      <c r="F1380" s="1">
        <v>41.297863</v>
      </c>
      <c r="G1380" s="1">
        <v>2.76269E7</v>
      </c>
      <c r="H1380" s="6">
        <f t="shared" si="1"/>
        <v>-0.04825504234</v>
      </c>
      <c r="J1380" s="1">
        <v>1378.0</v>
      </c>
      <c r="K1380" s="8" t="s">
        <v>457</v>
      </c>
    </row>
    <row r="1381" ht="15.75" customHeight="1">
      <c r="A1381" s="5">
        <v>44007.0</v>
      </c>
      <c r="B1381" s="1">
        <v>44.049999</v>
      </c>
      <c r="C1381" s="1">
        <v>45.240002</v>
      </c>
      <c r="D1381" s="1">
        <v>43.689999</v>
      </c>
      <c r="E1381" s="1">
        <v>45.169998</v>
      </c>
      <c r="F1381" s="1">
        <v>41.919651</v>
      </c>
      <c r="G1381" s="1">
        <v>1.93536E7</v>
      </c>
      <c r="H1381" s="6">
        <f t="shared" si="1"/>
        <v>0.01494395931</v>
      </c>
      <c r="J1381" s="1">
        <v>1379.0</v>
      </c>
      <c r="K1381" s="8" t="s">
        <v>457</v>
      </c>
    </row>
    <row r="1382" ht="15.75" customHeight="1">
      <c r="A1382" s="5">
        <v>44008.0</v>
      </c>
      <c r="B1382" s="1">
        <v>44.880001</v>
      </c>
      <c r="C1382" s="1">
        <v>44.939999</v>
      </c>
      <c r="D1382" s="1">
        <v>43.5</v>
      </c>
      <c r="E1382" s="1">
        <v>43.619999</v>
      </c>
      <c r="F1382" s="1">
        <v>40.481186</v>
      </c>
      <c r="G1382" s="1">
        <v>3.15186E7</v>
      </c>
      <c r="H1382" s="6">
        <f t="shared" si="1"/>
        <v>-0.03491739163</v>
      </c>
      <c r="J1382" s="1">
        <v>1380.0</v>
      </c>
      <c r="K1382" s="8" t="s">
        <v>458</v>
      </c>
    </row>
    <row r="1383" ht="15.75" customHeight="1">
      <c r="A1383" s="5">
        <v>44011.0</v>
      </c>
      <c r="B1383" s="1">
        <v>43.810001</v>
      </c>
      <c r="C1383" s="1">
        <v>44.580002</v>
      </c>
      <c r="D1383" s="1">
        <v>43.540001</v>
      </c>
      <c r="E1383" s="1">
        <v>44.32</v>
      </c>
      <c r="F1383" s="1">
        <v>41.130817</v>
      </c>
      <c r="G1383" s="1">
        <v>1.70521E7</v>
      </c>
      <c r="H1383" s="6">
        <f t="shared" si="1"/>
        <v>0.01592032292</v>
      </c>
      <c r="J1383" s="1">
        <v>1381.0</v>
      </c>
      <c r="K1383" s="8" t="s">
        <v>459</v>
      </c>
    </row>
    <row r="1384" ht="15.75" customHeight="1">
      <c r="A1384" s="5">
        <v>44012.0</v>
      </c>
      <c r="B1384" s="1">
        <v>43.43</v>
      </c>
      <c r="C1384" s="1">
        <v>44.970001</v>
      </c>
      <c r="D1384" s="1">
        <v>43.16</v>
      </c>
      <c r="E1384" s="1">
        <v>44.720001</v>
      </c>
      <c r="F1384" s="1">
        <v>41.502033</v>
      </c>
      <c r="G1384" s="1">
        <v>2.21536E7</v>
      </c>
      <c r="H1384" s="6">
        <f t="shared" si="1"/>
        <v>0.008984768097</v>
      </c>
      <c r="J1384" s="1">
        <v>1382.0</v>
      </c>
      <c r="K1384" s="8" t="s">
        <v>460</v>
      </c>
    </row>
    <row r="1385" ht="15.75" customHeight="1">
      <c r="A1385" s="5">
        <v>44013.0</v>
      </c>
      <c r="B1385" s="1">
        <v>44.490002</v>
      </c>
      <c r="C1385" s="1">
        <v>45.380001</v>
      </c>
      <c r="D1385" s="1">
        <v>43.669998</v>
      </c>
      <c r="E1385" s="1">
        <v>43.709999</v>
      </c>
      <c r="F1385" s="1">
        <v>40.564713</v>
      </c>
      <c r="G1385" s="1">
        <v>1.72901E7</v>
      </c>
      <c r="H1385" s="6">
        <f t="shared" si="1"/>
        <v>-0.02284386323</v>
      </c>
      <c r="J1385" s="1">
        <v>1383.0</v>
      </c>
      <c r="K1385" s="8" t="s">
        <v>460</v>
      </c>
    </row>
    <row r="1386" ht="15.75" customHeight="1">
      <c r="A1386" s="5">
        <v>44014.0</v>
      </c>
      <c r="B1386" s="1">
        <v>44.619999</v>
      </c>
      <c r="C1386" s="1">
        <v>45.189999</v>
      </c>
      <c r="D1386" s="1">
        <v>43.93</v>
      </c>
      <c r="E1386" s="1">
        <v>44.080002</v>
      </c>
      <c r="F1386" s="1">
        <v>40.908089</v>
      </c>
      <c r="G1386" s="1">
        <v>1.82166E7</v>
      </c>
      <c r="H1386" s="6">
        <f t="shared" si="1"/>
        <v>0.008429267798</v>
      </c>
      <c r="J1386" s="1">
        <v>1384.0</v>
      </c>
      <c r="K1386" s="8" t="s">
        <v>461</v>
      </c>
    </row>
    <row r="1387" ht="15.75" customHeight="1">
      <c r="A1387" s="5">
        <v>44018.0</v>
      </c>
      <c r="B1387" s="1">
        <v>44.669998</v>
      </c>
      <c r="C1387" s="1">
        <v>45.080002</v>
      </c>
      <c r="D1387" s="1">
        <v>43.84</v>
      </c>
      <c r="E1387" s="1">
        <v>44.389999</v>
      </c>
      <c r="F1387" s="1">
        <v>41.195782</v>
      </c>
      <c r="G1387" s="1">
        <v>2.2692E7</v>
      </c>
      <c r="H1387" s="6">
        <f t="shared" si="1"/>
        <v>0.007008053919</v>
      </c>
      <c r="J1387" s="1">
        <v>1385.0</v>
      </c>
      <c r="K1387" s="8" t="s">
        <v>462</v>
      </c>
    </row>
    <row r="1388" ht="15.75" customHeight="1">
      <c r="A1388" s="5">
        <v>44019.0</v>
      </c>
      <c r="B1388" s="1">
        <v>43.900002</v>
      </c>
      <c r="C1388" s="1">
        <v>44.0</v>
      </c>
      <c r="D1388" s="1">
        <v>43.110001</v>
      </c>
      <c r="E1388" s="1">
        <v>43.240002</v>
      </c>
      <c r="F1388" s="1">
        <v>40.128532</v>
      </c>
      <c r="G1388" s="1">
        <v>1.74076E7</v>
      </c>
      <c r="H1388" s="6">
        <f t="shared" si="1"/>
        <v>-0.02624826998</v>
      </c>
      <c r="J1388" s="1">
        <v>1386.0</v>
      </c>
      <c r="K1388" s="8" t="s">
        <v>463</v>
      </c>
    </row>
    <row r="1389" ht="15.75" customHeight="1">
      <c r="A1389" s="5">
        <v>44020.0</v>
      </c>
      <c r="B1389" s="1">
        <v>43.150002</v>
      </c>
      <c r="C1389" s="1">
        <v>43.93</v>
      </c>
      <c r="D1389" s="1">
        <v>42.84</v>
      </c>
      <c r="E1389" s="1">
        <v>43.139999</v>
      </c>
      <c r="F1389" s="1">
        <v>40.035728</v>
      </c>
      <c r="G1389" s="1">
        <v>1.82914E7</v>
      </c>
      <c r="H1389" s="6">
        <f t="shared" si="1"/>
        <v>-0.00231534705</v>
      </c>
      <c r="J1389" s="1">
        <v>1387.0</v>
      </c>
      <c r="K1389" s="8" t="s">
        <v>464</v>
      </c>
    </row>
    <row r="1390" ht="15.75" customHeight="1">
      <c r="A1390" s="5">
        <v>44021.0</v>
      </c>
      <c r="B1390" s="1">
        <v>42.900002</v>
      </c>
      <c r="C1390" s="1">
        <v>43.099998</v>
      </c>
      <c r="D1390" s="1">
        <v>41.290001</v>
      </c>
      <c r="E1390" s="1">
        <v>41.360001</v>
      </c>
      <c r="F1390" s="1">
        <v>38.383816</v>
      </c>
      <c r="G1390" s="1">
        <v>2.5882E7</v>
      </c>
      <c r="H1390" s="6">
        <f t="shared" si="1"/>
        <v>-0.04213634303</v>
      </c>
      <c r="J1390" s="1">
        <v>1388.0</v>
      </c>
      <c r="K1390" s="8" t="s">
        <v>465</v>
      </c>
    </row>
    <row r="1391" ht="15.75" customHeight="1">
      <c r="A1391" s="5">
        <v>44022.0</v>
      </c>
      <c r="B1391" s="1">
        <v>41.119999</v>
      </c>
      <c r="C1391" s="1">
        <v>42.709999</v>
      </c>
      <c r="D1391" s="1">
        <v>41.099998</v>
      </c>
      <c r="E1391" s="1">
        <v>42.650002</v>
      </c>
      <c r="F1391" s="1">
        <v>39.58099</v>
      </c>
      <c r="G1391" s="1">
        <v>1.8951E7</v>
      </c>
      <c r="H1391" s="6">
        <f t="shared" si="1"/>
        <v>0.03071304007</v>
      </c>
      <c r="J1391" s="1">
        <v>1389.0</v>
      </c>
      <c r="K1391" s="8" t="s">
        <v>466</v>
      </c>
    </row>
    <row r="1392" ht="15.75" customHeight="1">
      <c r="A1392" s="5">
        <v>44025.0</v>
      </c>
      <c r="B1392" s="1">
        <v>42.98</v>
      </c>
      <c r="C1392" s="1">
        <v>43.290001</v>
      </c>
      <c r="D1392" s="1">
        <v>42.23</v>
      </c>
      <c r="E1392" s="1">
        <v>42.66</v>
      </c>
      <c r="F1392" s="1">
        <v>39.590267</v>
      </c>
      <c r="G1392" s="1">
        <v>2.00283E7</v>
      </c>
      <c r="H1392" s="6">
        <f t="shared" si="1"/>
        <v>0.0002343527284</v>
      </c>
      <c r="J1392" s="1">
        <v>1390.0</v>
      </c>
      <c r="K1392" s="8" t="s">
        <v>467</v>
      </c>
    </row>
    <row r="1393" ht="15.75" customHeight="1">
      <c r="A1393" s="5">
        <v>44026.0</v>
      </c>
      <c r="B1393" s="1">
        <v>42.529999</v>
      </c>
      <c r="C1393" s="1">
        <v>44.189999</v>
      </c>
      <c r="D1393" s="1">
        <v>42.259998</v>
      </c>
      <c r="E1393" s="1">
        <v>44.07</v>
      </c>
      <c r="F1393" s="1">
        <v>40.898808</v>
      </c>
      <c r="G1393" s="1">
        <v>2.14441E7</v>
      </c>
      <c r="H1393" s="6">
        <f t="shared" si="1"/>
        <v>0.03251761315</v>
      </c>
      <c r="J1393" s="1">
        <v>1391.0</v>
      </c>
      <c r="K1393" s="8" t="s">
        <v>468</v>
      </c>
    </row>
    <row r="1394" ht="15.75" customHeight="1">
      <c r="A1394" s="5">
        <v>44027.0</v>
      </c>
      <c r="B1394" s="1">
        <v>45.029999</v>
      </c>
      <c r="C1394" s="1">
        <v>45.09</v>
      </c>
      <c r="D1394" s="1">
        <v>44.209999</v>
      </c>
      <c r="E1394" s="1">
        <v>44.630001</v>
      </c>
      <c r="F1394" s="1">
        <v>41.418507</v>
      </c>
      <c r="G1394" s="1">
        <v>1.73324E7</v>
      </c>
      <c r="H1394" s="6">
        <f t="shared" si="1"/>
        <v>0.01262689156</v>
      </c>
      <c r="J1394" s="1">
        <v>1392.0</v>
      </c>
      <c r="K1394" s="8" t="s">
        <v>468</v>
      </c>
    </row>
    <row r="1395" ht="15.75" customHeight="1">
      <c r="A1395" s="5">
        <v>44028.0</v>
      </c>
      <c r="B1395" s="1">
        <v>44.310001</v>
      </c>
      <c r="C1395" s="1">
        <v>44.810001</v>
      </c>
      <c r="D1395" s="1">
        <v>43.790001</v>
      </c>
      <c r="E1395" s="1">
        <v>44.279999</v>
      </c>
      <c r="F1395" s="1">
        <v>41.093697</v>
      </c>
      <c r="G1395" s="1">
        <v>1.46737E7</v>
      </c>
      <c r="H1395" s="6">
        <f t="shared" si="1"/>
        <v>-0.007873057852</v>
      </c>
      <c r="J1395" s="1">
        <v>1393.0</v>
      </c>
      <c r="K1395" s="8" t="s">
        <v>469</v>
      </c>
    </row>
    <row r="1396" ht="15.75" customHeight="1">
      <c r="A1396" s="5">
        <v>44029.0</v>
      </c>
      <c r="B1396" s="1">
        <v>44.330002</v>
      </c>
      <c r="C1396" s="1">
        <v>44.689999</v>
      </c>
      <c r="D1396" s="1">
        <v>43.389999</v>
      </c>
      <c r="E1396" s="1">
        <v>43.52</v>
      </c>
      <c r="F1396" s="1">
        <v>40.388382</v>
      </c>
      <c r="G1396" s="1">
        <v>1.79589E7</v>
      </c>
      <c r="H1396" s="6">
        <f t="shared" si="1"/>
        <v>-0.01731258273</v>
      </c>
      <c r="J1396" s="1">
        <v>1394.0</v>
      </c>
      <c r="K1396" s="8" t="s">
        <v>470</v>
      </c>
    </row>
    <row r="1397" ht="15.75" customHeight="1">
      <c r="A1397" s="5">
        <v>44032.0</v>
      </c>
      <c r="B1397" s="1">
        <v>43.209999</v>
      </c>
      <c r="C1397" s="1">
        <v>43.509998</v>
      </c>
      <c r="D1397" s="1">
        <v>42.48</v>
      </c>
      <c r="E1397" s="1">
        <v>42.5</v>
      </c>
      <c r="F1397" s="1">
        <v>39.44178</v>
      </c>
      <c r="G1397" s="1">
        <v>1.85539E7</v>
      </c>
      <c r="H1397" s="6">
        <f t="shared" si="1"/>
        <v>-0.02371650879</v>
      </c>
      <c r="J1397" s="1">
        <v>1395.0</v>
      </c>
      <c r="K1397" s="8" t="s">
        <v>470</v>
      </c>
    </row>
    <row r="1398" ht="15.75" customHeight="1">
      <c r="A1398" s="5">
        <v>44033.0</v>
      </c>
      <c r="B1398" s="1">
        <v>43.150002</v>
      </c>
      <c r="C1398" s="1">
        <v>45.189999</v>
      </c>
      <c r="D1398" s="1">
        <v>43.110001</v>
      </c>
      <c r="E1398" s="1">
        <v>44.650002</v>
      </c>
      <c r="F1398" s="1">
        <v>41.437073</v>
      </c>
      <c r="G1398" s="1">
        <v>2.88218E7</v>
      </c>
      <c r="H1398" s="6">
        <f t="shared" si="1"/>
        <v>0.04935030266</v>
      </c>
      <c r="J1398" s="1">
        <v>1396.0</v>
      </c>
      <c r="K1398" s="8" t="s">
        <v>471</v>
      </c>
    </row>
    <row r="1399" ht="15.75" customHeight="1">
      <c r="A1399" s="5">
        <v>44034.0</v>
      </c>
      <c r="B1399" s="1">
        <v>44.150002</v>
      </c>
      <c r="C1399" s="1">
        <v>44.150002</v>
      </c>
      <c r="D1399" s="1">
        <v>43.369999</v>
      </c>
      <c r="E1399" s="1">
        <v>43.610001</v>
      </c>
      <c r="F1399" s="1">
        <v>40.471909</v>
      </c>
      <c r="G1399" s="1">
        <v>2.13454E7</v>
      </c>
      <c r="H1399" s="6">
        <f t="shared" si="1"/>
        <v>-0.0235678347</v>
      </c>
      <c r="J1399" s="1">
        <v>1397.0</v>
      </c>
      <c r="K1399" s="8" t="s">
        <v>472</v>
      </c>
    </row>
    <row r="1400" ht="15.75" customHeight="1">
      <c r="A1400" s="5">
        <v>44035.0</v>
      </c>
      <c r="B1400" s="1">
        <v>43.400002</v>
      </c>
      <c r="C1400" s="1">
        <v>43.82</v>
      </c>
      <c r="D1400" s="1">
        <v>43.02</v>
      </c>
      <c r="E1400" s="1">
        <v>43.700001</v>
      </c>
      <c r="F1400" s="1">
        <v>40.555431</v>
      </c>
      <c r="G1400" s="1">
        <v>1.79344E7</v>
      </c>
      <c r="H1400" s="6">
        <f t="shared" si="1"/>
        <v>0.00206157649</v>
      </c>
      <c r="J1400" s="1">
        <v>1398.0</v>
      </c>
      <c r="K1400" s="8" t="s">
        <v>472</v>
      </c>
    </row>
    <row r="1401" ht="15.75" customHeight="1">
      <c r="A1401" s="5">
        <v>44036.0</v>
      </c>
      <c r="B1401" s="1">
        <v>43.880001</v>
      </c>
      <c r="C1401" s="1">
        <v>44.419998</v>
      </c>
      <c r="D1401" s="1">
        <v>43.189999</v>
      </c>
      <c r="E1401" s="1">
        <v>43.43</v>
      </c>
      <c r="F1401" s="1">
        <v>40.304863</v>
      </c>
      <c r="G1401" s="1">
        <v>1.64153E7</v>
      </c>
      <c r="H1401" s="6">
        <f t="shared" si="1"/>
        <v>-0.006197573361</v>
      </c>
      <c r="J1401" s="1">
        <v>1399.0</v>
      </c>
      <c r="K1401" s="8" t="s">
        <v>473</v>
      </c>
    </row>
    <row r="1402" ht="15.75" customHeight="1">
      <c r="A1402" s="5">
        <v>44039.0</v>
      </c>
      <c r="B1402" s="1">
        <v>43.23</v>
      </c>
      <c r="C1402" s="1">
        <v>44.09</v>
      </c>
      <c r="D1402" s="1">
        <v>42.970001</v>
      </c>
      <c r="E1402" s="1">
        <v>44.07</v>
      </c>
      <c r="F1402" s="1">
        <v>40.898808</v>
      </c>
      <c r="G1402" s="1">
        <v>1.85479E7</v>
      </c>
      <c r="H1402" s="6">
        <f t="shared" si="1"/>
        <v>0.01462878672</v>
      </c>
      <c r="J1402" s="1">
        <v>1400.0</v>
      </c>
      <c r="K1402" s="8" t="s">
        <v>474</v>
      </c>
    </row>
    <row r="1403" ht="15.75" customHeight="1">
      <c r="A1403" s="5">
        <v>44040.0</v>
      </c>
      <c r="B1403" s="1">
        <v>43.91</v>
      </c>
      <c r="C1403" s="1">
        <v>44.25</v>
      </c>
      <c r="D1403" s="1">
        <v>43.459999</v>
      </c>
      <c r="E1403" s="1">
        <v>43.549999</v>
      </c>
      <c r="F1403" s="1">
        <v>40.416225</v>
      </c>
      <c r="G1403" s="1">
        <v>1.91905E7</v>
      </c>
      <c r="H1403" s="6">
        <f t="shared" si="1"/>
        <v>-0.01186960512</v>
      </c>
      <c r="J1403" s="1">
        <v>1401.0</v>
      </c>
      <c r="K1403" s="8" t="s">
        <v>474</v>
      </c>
    </row>
    <row r="1404" ht="15.75" customHeight="1">
      <c r="A1404" s="5">
        <v>44041.0</v>
      </c>
      <c r="B1404" s="1">
        <v>43.709999</v>
      </c>
      <c r="C1404" s="1">
        <v>44.09</v>
      </c>
      <c r="D1404" s="1">
        <v>43.34</v>
      </c>
      <c r="E1404" s="1">
        <v>44.029999</v>
      </c>
      <c r="F1404" s="1">
        <v>40.861683</v>
      </c>
      <c r="G1404" s="1">
        <v>1.41432E7</v>
      </c>
      <c r="H1404" s="6">
        <f t="shared" si="1"/>
        <v>0.01096146471</v>
      </c>
      <c r="J1404" s="1">
        <v>1402.0</v>
      </c>
      <c r="K1404" s="8" t="s">
        <v>474</v>
      </c>
    </row>
    <row r="1405" ht="15.75" customHeight="1">
      <c r="A1405" s="5">
        <v>44042.0</v>
      </c>
      <c r="B1405" s="1">
        <v>43.130001</v>
      </c>
      <c r="C1405" s="1">
        <v>43.18</v>
      </c>
      <c r="D1405" s="1">
        <v>41.830002</v>
      </c>
      <c r="E1405" s="1">
        <v>41.869999</v>
      </c>
      <c r="F1405" s="1">
        <v>38.857113</v>
      </c>
      <c r="G1405" s="1">
        <v>2.99011E7</v>
      </c>
      <c r="H1405" s="6">
        <f t="shared" si="1"/>
        <v>-0.05030162911</v>
      </c>
      <c r="J1405" s="1">
        <v>1403.0</v>
      </c>
      <c r="K1405" s="8" t="s">
        <v>475</v>
      </c>
    </row>
    <row r="1406" ht="15.75" customHeight="1">
      <c r="A1406" s="5">
        <v>44043.0</v>
      </c>
      <c r="B1406" s="1">
        <v>41.16</v>
      </c>
      <c r="C1406" s="1">
        <v>42.169998</v>
      </c>
      <c r="D1406" s="1">
        <v>40.91</v>
      </c>
      <c r="E1406" s="1">
        <v>42.080002</v>
      </c>
      <c r="F1406" s="1">
        <v>39.052006</v>
      </c>
      <c r="G1406" s="1">
        <v>3.21162E7</v>
      </c>
      <c r="H1406" s="6">
        <f t="shared" si="1"/>
        <v>0.005003096147</v>
      </c>
      <c r="J1406" s="1">
        <v>1404.0</v>
      </c>
      <c r="K1406" s="8" t="s">
        <v>476</v>
      </c>
    </row>
    <row r="1407" ht="15.75" customHeight="1">
      <c r="A1407" s="5">
        <v>44046.0</v>
      </c>
      <c r="B1407" s="1">
        <v>42.049999</v>
      </c>
      <c r="C1407" s="1">
        <v>42.5</v>
      </c>
      <c r="D1407" s="1">
        <v>41.470001</v>
      </c>
      <c r="E1407" s="1">
        <v>42.25</v>
      </c>
      <c r="F1407" s="1">
        <v>39.20977</v>
      </c>
      <c r="G1407" s="1">
        <v>2.30336E7</v>
      </c>
      <c r="H1407" s="6">
        <f t="shared" si="1"/>
        <v>0.004031705432</v>
      </c>
      <c r="J1407" s="1">
        <v>1405.0</v>
      </c>
      <c r="K1407" s="8" t="s">
        <v>477</v>
      </c>
    </row>
    <row r="1408" ht="15.75" customHeight="1">
      <c r="A1408" s="5">
        <v>44047.0</v>
      </c>
      <c r="B1408" s="1">
        <v>42.34</v>
      </c>
      <c r="C1408" s="1">
        <v>43.599998</v>
      </c>
      <c r="D1408" s="1">
        <v>42.240002</v>
      </c>
      <c r="E1408" s="1">
        <v>43.470001</v>
      </c>
      <c r="F1408" s="1">
        <v>40.341984</v>
      </c>
      <c r="G1408" s="1">
        <v>1.7724E7</v>
      </c>
      <c r="H1408" s="6">
        <f t="shared" si="1"/>
        <v>0.02846676283</v>
      </c>
      <c r="J1408" s="1">
        <v>1406.0</v>
      </c>
      <c r="K1408" s="8" t="s">
        <v>478</v>
      </c>
    </row>
    <row r="1409" ht="15.75" customHeight="1">
      <c r="A1409" s="5">
        <v>44048.0</v>
      </c>
      <c r="B1409" s="1">
        <v>44.150002</v>
      </c>
      <c r="C1409" s="1">
        <v>44.310001</v>
      </c>
      <c r="D1409" s="1">
        <v>43.529999</v>
      </c>
      <c r="E1409" s="1">
        <v>43.849998</v>
      </c>
      <c r="F1409" s="1">
        <v>40.694637</v>
      </c>
      <c r="G1409" s="1">
        <v>1.71751E7</v>
      </c>
      <c r="H1409" s="6">
        <f t="shared" si="1"/>
        <v>0.008703601454</v>
      </c>
      <c r="J1409" s="1">
        <v>1407.0</v>
      </c>
      <c r="K1409" s="8" t="s">
        <v>478</v>
      </c>
    </row>
    <row r="1410" ht="15.75" customHeight="1">
      <c r="A1410" s="5">
        <v>44049.0</v>
      </c>
      <c r="B1410" s="1">
        <v>43.400002</v>
      </c>
      <c r="C1410" s="1">
        <v>43.900002</v>
      </c>
      <c r="D1410" s="1">
        <v>43.25</v>
      </c>
      <c r="E1410" s="1">
        <v>43.639999</v>
      </c>
      <c r="F1410" s="1">
        <v>40.499748</v>
      </c>
      <c r="G1410" s="1">
        <v>1.44349E7</v>
      </c>
      <c r="H1410" s="6">
        <f t="shared" si="1"/>
        <v>-0.004800562854</v>
      </c>
      <c r="J1410" s="1">
        <v>1408.0</v>
      </c>
      <c r="K1410" s="8" t="s">
        <v>479</v>
      </c>
    </row>
    <row r="1411" ht="15.75" customHeight="1">
      <c r="A1411" s="5">
        <v>44050.0</v>
      </c>
      <c r="B1411" s="1">
        <v>43.23</v>
      </c>
      <c r="C1411" s="1">
        <v>43.52</v>
      </c>
      <c r="D1411" s="1">
        <v>42.810001</v>
      </c>
      <c r="E1411" s="1">
        <v>43.439999</v>
      </c>
      <c r="F1411" s="1">
        <v>40.314137</v>
      </c>
      <c r="G1411" s="1">
        <v>1.87579E7</v>
      </c>
      <c r="H1411" s="6">
        <f t="shared" si="1"/>
        <v>-0.004593550387</v>
      </c>
      <c r="J1411" s="1">
        <v>1409.0</v>
      </c>
      <c r="K1411" s="8" t="s">
        <v>480</v>
      </c>
    </row>
    <row r="1412" ht="15.75" customHeight="1">
      <c r="A1412" s="5">
        <v>44053.0</v>
      </c>
      <c r="B1412" s="1">
        <v>43.990002</v>
      </c>
      <c r="C1412" s="1">
        <v>44.599998</v>
      </c>
      <c r="D1412" s="1">
        <v>43.599998</v>
      </c>
      <c r="E1412" s="1">
        <v>44.509998</v>
      </c>
      <c r="F1412" s="1">
        <v>41.307148</v>
      </c>
      <c r="G1412" s="1">
        <v>2.43678E7</v>
      </c>
      <c r="H1412" s="6">
        <f t="shared" si="1"/>
        <v>0.02433335857</v>
      </c>
      <c r="J1412" s="1">
        <v>1410.0</v>
      </c>
      <c r="K1412" s="8" t="s">
        <v>481</v>
      </c>
    </row>
    <row r="1413" ht="15.75" customHeight="1">
      <c r="A1413" s="5">
        <v>44054.0</v>
      </c>
      <c r="B1413" s="1">
        <v>45.5</v>
      </c>
      <c r="C1413" s="1">
        <v>46.419998</v>
      </c>
      <c r="D1413" s="1">
        <v>44.73</v>
      </c>
      <c r="E1413" s="1">
        <v>44.970001</v>
      </c>
      <c r="F1413" s="1">
        <v>41.734047</v>
      </c>
      <c r="G1413" s="1">
        <v>2.89875E7</v>
      </c>
      <c r="H1413" s="6">
        <f t="shared" si="1"/>
        <v>0.01028171044</v>
      </c>
      <c r="J1413" s="1">
        <v>1411.0</v>
      </c>
      <c r="K1413" s="8" t="s">
        <v>481</v>
      </c>
    </row>
    <row r="1414" ht="15.75" customHeight="1">
      <c r="A1414" s="5">
        <v>44055.0</v>
      </c>
      <c r="B1414" s="1">
        <v>44.459999</v>
      </c>
      <c r="C1414" s="1">
        <v>44.939999</v>
      </c>
      <c r="D1414" s="1">
        <v>43.630001</v>
      </c>
      <c r="E1414" s="1">
        <v>44.09</v>
      </c>
      <c r="F1414" s="1">
        <v>41.724583</v>
      </c>
      <c r="G1414" s="1">
        <v>2.25032E7</v>
      </c>
      <c r="H1414" s="6">
        <f t="shared" si="1"/>
        <v>-0.0002267950011</v>
      </c>
      <c r="J1414" s="1">
        <v>1412.0</v>
      </c>
      <c r="K1414" s="8" t="s">
        <v>482</v>
      </c>
    </row>
    <row r="1415" ht="15.75" customHeight="1">
      <c r="A1415" s="5">
        <v>44056.0</v>
      </c>
      <c r="B1415" s="1">
        <v>43.5</v>
      </c>
      <c r="C1415" s="1">
        <v>43.869999</v>
      </c>
      <c r="D1415" s="1">
        <v>42.919998</v>
      </c>
      <c r="E1415" s="1">
        <v>43.009998</v>
      </c>
      <c r="F1415" s="1">
        <v>40.702522</v>
      </c>
      <c r="G1415" s="1">
        <v>1.73387E7</v>
      </c>
      <c r="H1415" s="6">
        <f t="shared" si="1"/>
        <v>-0.02480041936</v>
      </c>
      <c r="J1415" s="1">
        <v>1413.0</v>
      </c>
      <c r="K1415" s="8" t="s">
        <v>483</v>
      </c>
    </row>
    <row r="1416" ht="15.75" customHeight="1">
      <c r="A1416" s="5">
        <v>44057.0</v>
      </c>
      <c r="B1416" s="1">
        <v>42.599998</v>
      </c>
      <c r="C1416" s="1">
        <v>43.279999</v>
      </c>
      <c r="D1416" s="1">
        <v>42.41</v>
      </c>
      <c r="E1416" s="1">
        <v>43.200001</v>
      </c>
      <c r="F1416" s="1">
        <v>40.882328</v>
      </c>
      <c r="G1416" s="1">
        <v>1.35957E7</v>
      </c>
      <c r="H1416" s="6">
        <f t="shared" si="1"/>
        <v>0.004407835306</v>
      </c>
      <c r="J1416" s="1">
        <v>1414.0</v>
      </c>
      <c r="K1416" s="8" t="s">
        <v>484</v>
      </c>
    </row>
    <row r="1417" ht="15.75" customHeight="1">
      <c r="A1417" s="5">
        <v>44060.0</v>
      </c>
      <c r="B1417" s="1">
        <v>43.169998</v>
      </c>
      <c r="C1417" s="1">
        <v>43.169998</v>
      </c>
      <c r="D1417" s="1">
        <v>42.470001</v>
      </c>
      <c r="E1417" s="1">
        <v>42.639999</v>
      </c>
      <c r="F1417" s="1">
        <v>40.352371</v>
      </c>
      <c r="G1417" s="1">
        <v>1.55546E7</v>
      </c>
      <c r="H1417" s="6">
        <f t="shared" si="1"/>
        <v>-0.0130477376</v>
      </c>
      <c r="J1417" s="1">
        <v>1415.0</v>
      </c>
      <c r="K1417" s="8" t="s">
        <v>484</v>
      </c>
    </row>
    <row r="1418" ht="15.75" customHeight="1">
      <c r="A1418" s="5">
        <v>44061.0</v>
      </c>
      <c r="B1418" s="1">
        <v>42.59</v>
      </c>
      <c r="C1418" s="1">
        <v>43.189999</v>
      </c>
      <c r="D1418" s="1">
        <v>42.290001</v>
      </c>
      <c r="E1418" s="1">
        <v>42.43</v>
      </c>
      <c r="F1418" s="1">
        <v>40.153641</v>
      </c>
      <c r="G1418" s="1">
        <v>1.3014E7</v>
      </c>
      <c r="H1418" s="6">
        <f t="shared" si="1"/>
        <v>-0.00493703262</v>
      </c>
      <c r="J1418" s="1">
        <v>1416.0</v>
      </c>
      <c r="K1418" s="8" t="s">
        <v>485</v>
      </c>
    </row>
    <row r="1419" ht="15.75" customHeight="1">
      <c r="A1419" s="5">
        <v>44062.0</v>
      </c>
      <c r="B1419" s="1">
        <v>42.349998</v>
      </c>
      <c r="C1419" s="1">
        <v>42.66</v>
      </c>
      <c r="D1419" s="1">
        <v>41.869999</v>
      </c>
      <c r="E1419" s="1">
        <v>41.959999</v>
      </c>
      <c r="F1419" s="1">
        <v>39.708855</v>
      </c>
      <c r="G1419" s="1">
        <v>1.44731E7</v>
      </c>
      <c r="H1419" s="6">
        <f t="shared" si="1"/>
        <v>-0.01113891053</v>
      </c>
      <c r="J1419" s="1">
        <v>1417.0</v>
      </c>
      <c r="K1419" s="8" t="s">
        <v>485</v>
      </c>
    </row>
    <row r="1420" ht="15.75" customHeight="1">
      <c r="A1420" s="5">
        <v>44063.0</v>
      </c>
      <c r="B1420" s="1">
        <v>41.689999</v>
      </c>
      <c r="C1420" s="1">
        <v>41.889999</v>
      </c>
      <c r="D1420" s="1">
        <v>41.299999</v>
      </c>
      <c r="E1420" s="1">
        <v>41.32</v>
      </c>
      <c r="F1420" s="1">
        <v>39.103191</v>
      </c>
      <c r="G1420" s="1">
        <v>1.56785E7</v>
      </c>
      <c r="H1420" s="6">
        <f t="shared" si="1"/>
        <v>-0.01537013577</v>
      </c>
      <c r="J1420" s="1">
        <v>1418.0</v>
      </c>
      <c r="K1420" s="8" t="s">
        <v>486</v>
      </c>
    </row>
    <row r="1421" ht="15.75" customHeight="1">
      <c r="A1421" s="5">
        <v>44064.0</v>
      </c>
      <c r="B1421" s="1">
        <v>41.299999</v>
      </c>
      <c r="C1421" s="1">
        <v>41.34</v>
      </c>
      <c r="D1421" s="1">
        <v>40.709999</v>
      </c>
      <c r="E1421" s="1">
        <v>41.009998</v>
      </c>
      <c r="F1421" s="1">
        <v>38.809822</v>
      </c>
      <c r="G1421" s="1">
        <v>2.55177E7</v>
      </c>
      <c r="H1421" s="6">
        <f t="shared" si="1"/>
        <v>-0.007530715991</v>
      </c>
      <c r="J1421" s="1">
        <v>1419.0</v>
      </c>
      <c r="K1421" s="8" t="s">
        <v>487</v>
      </c>
    </row>
    <row r="1422" ht="15.75" customHeight="1">
      <c r="A1422" s="5">
        <v>44067.0</v>
      </c>
      <c r="B1422" s="1">
        <v>41.279999</v>
      </c>
      <c r="C1422" s="1">
        <v>42.509998</v>
      </c>
      <c r="D1422" s="1">
        <v>41.09</v>
      </c>
      <c r="E1422" s="1">
        <v>42.220001</v>
      </c>
      <c r="F1422" s="1">
        <v>39.954906</v>
      </c>
      <c r="G1422" s="1">
        <v>1.82089E7</v>
      </c>
      <c r="H1422" s="6">
        <f t="shared" si="1"/>
        <v>0.02907810925</v>
      </c>
      <c r="J1422" s="1">
        <v>1420.0</v>
      </c>
      <c r="K1422" s="8" t="s">
        <v>487</v>
      </c>
    </row>
    <row r="1423" ht="15.75" customHeight="1">
      <c r="A1423" s="5">
        <v>44068.0</v>
      </c>
      <c r="B1423" s="1">
        <v>41.66</v>
      </c>
      <c r="C1423" s="1">
        <v>42.07</v>
      </c>
      <c r="D1423" s="1">
        <v>40.700001</v>
      </c>
      <c r="E1423" s="1">
        <v>40.880001</v>
      </c>
      <c r="F1423" s="1">
        <v>38.686798</v>
      </c>
      <c r="G1423" s="1">
        <v>3.12856E7</v>
      </c>
      <c r="H1423" s="6">
        <f t="shared" si="1"/>
        <v>-0.03225306329</v>
      </c>
      <c r="J1423" s="1">
        <v>1421.0</v>
      </c>
      <c r="K1423" s="8" t="s">
        <v>488</v>
      </c>
    </row>
    <row r="1424" ht="15.75" customHeight="1">
      <c r="A1424" s="5">
        <v>44069.0</v>
      </c>
      <c r="B1424" s="1">
        <v>40.639999</v>
      </c>
      <c r="C1424" s="1">
        <v>40.84</v>
      </c>
      <c r="D1424" s="1">
        <v>40.0</v>
      </c>
      <c r="E1424" s="1">
        <v>40.009998</v>
      </c>
      <c r="F1424" s="1">
        <v>37.863472</v>
      </c>
      <c r="G1424" s="1">
        <v>2.6795E7</v>
      </c>
      <c r="H1424" s="6">
        <f t="shared" si="1"/>
        <v>-0.02151155702</v>
      </c>
      <c r="J1424" s="1">
        <v>1422.0</v>
      </c>
      <c r="K1424" s="8" t="s">
        <v>489</v>
      </c>
    </row>
    <row r="1425" ht="15.75" customHeight="1">
      <c r="A1425" s="5">
        <v>44070.0</v>
      </c>
      <c r="B1425" s="1">
        <v>40.0</v>
      </c>
      <c r="C1425" s="1">
        <v>40.299999</v>
      </c>
      <c r="D1425" s="1">
        <v>39.310001</v>
      </c>
      <c r="E1425" s="1">
        <v>39.740002</v>
      </c>
      <c r="F1425" s="1">
        <v>37.60796</v>
      </c>
      <c r="G1425" s="1">
        <v>3.20343E7</v>
      </c>
      <c r="H1425" s="6">
        <f t="shared" si="1"/>
        <v>-0.006771117745</v>
      </c>
      <c r="J1425" s="1">
        <v>1423.0</v>
      </c>
      <c r="K1425" s="8" t="s">
        <v>489</v>
      </c>
    </row>
    <row r="1426" ht="15.75" customHeight="1">
      <c r="A1426" s="5">
        <v>44071.0</v>
      </c>
      <c r="B1426" s="1">
        <v>39.84</v>
      </c>
      <c r="C1426" s="1">
        <v>40.919998</v>
      </c>
      <c r="D1426" s="1">
        <v>39.759998</v>
      </c>
      <c r="E1426" s="1">
        <v>40.689999</v>
      </c>
      <c r="F1426" s="1">
        <v>38.506989</v>
      </c>
      <c r="G1426" s="1">
        <v>3.34771E7</v>
      </c>
      <c r="H1426" s="6">
        <f t="shared" si="1"/>
        <v>0.02362402717</v>
      </c>
      <c r="J1426" s="1">
        <v>1424.0</v>
      </c>
      <c r="K1426" s="8" t="s">
        <v>489</v>
      </c>
    </row>
    <row r="1427" ht="15.75" customHeight="1">
      <c r="A1427" s="5">
        <v>44074.0</v>
      </c>
      <c r="B1427" s="1">
        <v>40.639999</v>
      </c>
      <c r="C1427" s="1">
        <v>40.720001</v>
      </c>
      <c r="D1427" s="1">
        <v>39.900002</v>
      </c>
      <c r="E1427" s="1">
        <v>39.939999</v>
      </c>
      <c r="F1427" s="1">
        <v>37.797226</v>
      </c>
      <c r="G1427" s="1">
        <v>2.52596E7</v>
      </c>
      <c r="H1427" s="6">
        <f t="shared" si="1"/>
        <v>-0.0186040436</v>
      </c>
      <c r="J1427" s="1">
        <v>1425.0</v>
      </c>
      <c r="K1427" s="8" t="s">
        <v>490</v>
      </c>
    </row>
    <row r="1428" ht="15.75" customHeight="1">
      <c r="A1428" s="5">
        <v>44075.0</v>
      </c>
      <c r="B1428" s="1">
        <v>39.75</v>
      </c>
      <c r="C1428" s="1">
        <v>39.75</v>
      </c>
      <c r="D1428" s="1">
        <v>39.049999</v>
      </c>
      <c r="E1428" s="1">
        <v>39.43</v>
      </c>
      <c r="F1428" s="1">
        <v>37.31459</v>
      </c>
      <c r="G1428" s="1">
        <v>2.24641E7</v>
      </c>
      <c r="H1428" s="6">
        <f t="shared" si="1"/>
        <v>-0.0128513107</v>
      </c>
      <c r="J1428" s="1">
        <v>1426.0</v>
      </c>
      <c r="K1428" s="8" t="s">
        <v>491</v>
      </c>
    </row>
    <row r="1429" ht="15.75" customHeight="1">
      <c r="A1429" s="5">
        <v>44076.0</v>
      </c>
      <c r="B1429" s="1">
        <v>39.23</v>
      </c>
      <c r="C1429" s="1">
        <v>39.720001</v>
      </c>
      <c r="D1429" s="1">
        <v>38.950001</v>
      </c>
      <c r="E1429" s="1">
        <v>39.189999</v>
      </c>
      <c r="F1429" s="1">
        <v>37.087463</v>
      </c>
      <c r="G1429" s="1">
        <v>2.64134E7</v>
      </c>
      <c r="H1429" s="6">
        <f t="shared" si="1"/>
        <v>-0.006105415009</v>
      </c>
      <c r="J1429" s="1">
        <v>1427.0</v>
      </c>
      <c r="K1429" s="8" t="s">
        <v>492</v>
      </c>
    </row>
    <row r="1430" ht="15.75" customHeight="1">
      <c r="A1430" s="5">
        <v>44077.0</v>
      </c>
      <c r="B1430" s="1">
        <v>39.200001</v>
      </c>
      <c r="C1430" s="1">
        <v>40.029999</v>
      </c>
      <c r="D1430" s="1">
        <v>38.880001</v>
      </c>
      <c r="E1430" s="1">
        <v>39.110001</v>
      </c>
      <c r="F1430" s="1">
        <v>37.011757</v>
      </c>
      <c r="G1430" s="1">
        <v>2.88172E7</v>
      </c>
      <c r="H1430" s="6">
        <f t="shared" si="1"/>
        <v>-0.002043369049</v>
      </c>
      <c r="J1430" s="1">
        <v>1428.0</v>
      </c>
      <c r="K1430" s="8" t="s">
        <v>492</v>
      </c>
    </row>
    <row r="1431" ht="15.75" customHeight="1">
      <c r="A1431" s="5">
        <v>44078.0</v>
      </c>
      <c r="B1431" s="1">
        <v>39.459999</v>
      </c>
      <c r="C1431" s="1">
        <v>39.790001</v>
      </c>
      <c r="D1431" s="1">
        <v>38.650002</v>
      </c>
      <c r="E1431" s="1">
        <v>39.080002</v>
      </c>
      <c r="F1431" s="1">
        <v>36.983368</v>
      </c>
      <c r="G1431" s="1">
        <v>2.46325E7</v>
      </c>
      <c r="H1431" s="6">
        <f t="shared" si="1"/>
        <v>-0.0007673208578</v>
      </c>
      <c r="J1431" s="1">
        <v>1429.0</v>
      </c>
      <c r="K1431" s="8" t="s">
        <v>493</v>
      </c>
    </row>
    <row r="1432" ht="15.75" customHeight="1">
      <c r="A1432" s="5">
        <v>44082.0</v>
      </c>
      <c r="B1432" s="1">
        <v>38.25</v>
      </c>
      <c r="C1432" s="1">
        <v>38.68</v>
      </c>
      <c r="D1432" s="1">
        <v>37.349998</v>
      </c>
      <c r="E1432" s="1">
        <v>38.18</v>
      </c>
      <c r="F1432" s="1">
        <v>36.131653</v>
      </c>
      <c r="G1432" s="1">
        <v>3.84964E7</v>
      </c>
      <c r="H1432" s="6">
        <f t="shared" si="1"/>
        <v>-0.0232990025</v>
      </c>
      <c r="J1432" s="1">
        <v>1430.0</v>
      </c>
      <c r="K1432" s="8" t="s">
        <v>494</v>
      </c>
    </row>
    <row r="1433" ht="15.75" customHeight="1">
      <c r="A1433" s="5">
        <v>44083.0</v>
      </c>
      <c r="B1433" s="1">
        <v>38.349998</v>
      </c>
      <c r="C1433" s="1">
        <v>38.84</v>
      </c>
      <c r="D1433" s="1">
        <v>37.919998</v>
      </c>
      <c r="E1433" s="1">
        <v>37.950001</v>
      </c>
      <c r="F1433" s="1">
        <v>35.913994</v>
      </c>
      <c r="G1433" s="1">
        <v>2.58861E7</v>
      </c>
      <c r="H1433" s="6">
        <f t="shared" si="1"/>
        <v>-0.006042271012</v>
      </c>
      <c r="J1433" s="1">
        <v>1431.0</v>
      </c>
      <c r="K1433" s="8" t="s">
        <v>495</v>
      </c>
    </row>
    <row r="1434" ht="15.75" customHeight="1">
      <c r="A1434" s="5">
        <v>44084.0</v>
      </c>
      <c r="B1434" s="1">
        <v>38.27</v>
      </c>
      <c r="C1434" s="1">
        <v>38.369999</v>
      </c>
      <c r="D1434" s="1">
        <v>36.900002</v>
      </c>
      <c r="E1434" s="1">
        <v>37.0</v>
      </c>
      <c r="F1434" s="1">
        <v>35.014957</v>
      </c>
      <c r="G1434" s="1">
        <v>3.43812E7</v>
      </c>
      <c r="H1434" s="6">
        <f t="shared" si="1"/>
        <v>-0.02535171149</v>
      </c>
      <c r="J1434" s="1">
        <v>1432.0</v>
      </c>
      <c r="K1434" s="8" t="s">
        <v>496</v>
      </c>
    </row>
    <row r="1435" ht="15.75" customHeight="1">
      <c r="A1435" s="5">
        <v>44085.0</v>
      </c>
      <c r="B1435" s="1">
        <v>37.130001</v>
      </c>
      <c r="C1435" s="1">
        <v>37.310001</v>
      </c>
      <c r="D1435" s="1">
        <v>36.490002</v>
      </c>
      <c r="E1435" s="1">
        <v>36.900002</v>
      </c>
      <c r="F1435" s="1">
        <v>34.920326</v>
      </c>
      <c r="G1435" s="1">
        <v>2.68386E7</v>
      </c>
      <c r="H1435" s="6">
        <f t="shared" si="1"/>
        <v>-0.002706246509</v>
      </c>
      <c r="J1435" s="1">
        <v>1433.0</v>
      </c>
      <c r="K1435" s="8" t="s">
        <v>497</v>
      </c>
    </row>
    <row r="1436" ht="15.75" customHeight="1">
      <c r="A1436" s="5">
        <v>44088.0</v>
      </c>
      <c r="B1436" s="1">
        <v>36.91</v>
      </c>
      <c r="C1436" s="1">
        <v>37.009998</v>
      </c>
      <c r="D1436" s="1">
        <v>36.490002</v>
      </c>
      <c r="E1436" s="1">
        <v>36.66</v>
      </c>
      <c r="F1436" s="1">
        <v>34.693199</v>
      </c>
      <c r="G1436" s="1">
        <v>2.61299E7</v>
      </c>
      <c r="H1436" s="6">
        <f t="shared" si="1"/>
        <v>-0.006525393045</v>
      </c>
      <c r="J1436" s="1">
        <v>1434.0</v>
      </c>
      <c r="K1436" s="8" t="s">
        <v>498</v>
      </c>
    </row>
    <row r="1437" ht="15.75" customHeight="1">
      <c r="A1437" s="5">
        <v>44089.0</v>
      </c>
      <c r="B1437" s="1">
        <v>36.799999</v>
      </c>
      <c r="C1437" s="1">
        <v>37.380001</v>
      </c>
      <c r="D1437" s="1">
        <v>36.209999</v>
      </c>
      <c r="E1437" s="1">
        <v>36.27</v>
      </c>
      <c r="F1437" s="1">
        <v>34.324123</v>
      </c>
      <c r="G1437" s="1">
        <v>2.37242E7</v>
      </c>
      <c r="H1437" s="6">
        <f t="shared" si="1"/>
        <v>-0.01069527207</v>
      </c>
      <c r="J1437" s="1">
        <v>1435.0</v>
      </c>
      <c r="K1437" s="8" t="s">
        <v>498</v>
      </c>
    </row>
    <row r="1438" ht="15.75" customHeight="1">
      <c r="A1438" s="5">
        <v>44090.0</v>
      </c>
      <c r="B1438" s="1">
        <v>36.459999</v>
      </c>
      <c r="C1438" s="1">
        <v>38.150002</v>
      </c>
      <c r="D1438" s="1">
        <v>36.27</v>
      </c>
      <c r="E1438" s="1">
        <v>37.810001</v>
      </c>
      <c r="F1438" s="1">
        <v>35.781502</v>
      </c>
      <c r="G1438" s="1">
        <v>3.08909E7</v>
      </c>
      <c r="H1438" s="6">
        <f t="shared" si="1"/>
        <v>0.04158265452</v>
      </c>
      <c r="J1438" s="1">
        <v>1436.0</v>
      </c>
      <c r="K1438" s="8" t="s">
        <v>499</v>
      </c>
    </row>
    <row r="1439" ht="15.75" customHeight="1">
      <c r="A1439" s="5">
        <v>44091.0</v>
      </c>
      <c r="B1439" s="1">
        <v>37.349998</v>
      </c>
      <c r="C1439" s="1">
        <v>37.98</v>
      </c>
      <c r="D1439" s="1">
        <v>36.970001</v>
      </c>
      <c r="E1439" s="1">
        <v>37.799999</v>
      </c>
      <c r="F1439" s="1">
        <v>35.772038</v>
      </c>
      <c r="G1439" s="1">
        <v>2.46962E7</v>
      </c>
      <c r="H1439" s="6">
        <f t="shared" si="1"/>
        <v>-0.0002645291919</v>
      </c>
      <c r="J1439" s="1">
        <v>1437.0</v>
      </c>
      <c r="K1439" s="8" t="s">
        <v>500</v>
      </c>
    </row>
    <row r="1440" ht="15.75" customHeight="1">
      <c r="A1440" s="5">
        <v>44092.0</v>
      </c>
      <c r="B1440" s="1">
        <v>37.529999</v>
      </c>
      <c r="C1440" s="1">
        <v>37.82</v>
      </c>
      <c r="D1440" s="1">
        <v>36.700001</v>
      </c>
      <c r="E1440" s="1">
        <v>37.189999</v>
      </c>
      <c r="F1440" s="1">
        <v>35.194767</v>
      </c>
      <c r="G1440" s="1">
        <v>4.68538E7</v>
      </c>
      <c r="H1440" s="6">
        <f t="shared" si="1"/>
        <v>-0.01626911999</v>
      </c>
      <c r="J1440" s="1">
        <v>1438.0</v>
      </c>
      <c r="K1440" s="8" t="s">
        <v>501</v>
      </c>
    </row>
    <row r="1441" ht="15.75" customHeight="1">
      <c r="A1441" s="5">
        <v>44095.0</v>
      </c>
      <c r="B1441" s="1">
        <v>36.43</v>
      </c>
      <c r="C1441" s="1">
        <v>36.709999</v>
      </c>
      <c r="D1441" s="1">
        <v>35.68</v>
      </c>
      <c r="E1441" s="1">
        <v>36.43</v>
      </c>
      <c r="F1441" s="1">
        <v>34.475536</v>
      </c>
      <c r="G1441" s="1">
        <v>3.53518E7</v>
      </c>
      <c r="H1441" s="6">
        <f t="shared" si="1"/>
        <v>-0.02064743572</v>
      </c>
      <c r="J1441" s="1">
        <v>1439.0</v>
      </c>
      <c r="K1441" s="8" t="s">
        <v>501</v>
      </c>
    </row>
    <row r="1442" ht="15.75" customHeight="1">
      <c r="A1442" s="5">
        <v>44096.0</v>
      </c>
      <c r="B1442" s="1">
        <v>36.459999</v>
      </c>
      <c r="C1442" s="1">
        <v>36.84</v>
      </c>
      <c r="D1442" s="1">
        <v>35.470001</v>
      </c>
      <c r="E1442" s="1">
        <v>35.529999</v>
      </c>
      <c r="F1442" s="1">
        <v>33.623825</v>
      </c>
      <c r="G1442" s="1">
        <v>2.73032E7</v>
      </c>
      <c r="H1442" s="6">
        <f t="shared" si="1"/>
        <v>-0.02501507798</v>
      </c>
      <c r="J1442" s="1">
        <v>1440.0</v>
      </c>
      <c r="K1442" s="8" t="s">
        <v>501</v>
      </c>
    </row>
    <row r="1443" ht="15.75" customHeight="1">
      <c r="A1443" s="5">
        <v>44097.0</v>
      </c>
      <c r="B1443" s="1">
        <v>35.650002</v>
      </c>
      <c r="C1443" s="1">
        <v>35.790001</v>
      </c>
      <c r="D1443" s="1">
        <v>34.349998</v>
      </c>
      <c r="E1443" s="1">
        <v>34.389999</v>
      </c>
      <c r="F1443" s="1">
        <v>32.544983</v>
      </c>
      <c r="G1443" s="1">
        <v>3.12514E7</v>
      </c>
      <c r="H1443" s="6">
        <f t="shared" si="1"/>
        <v>-0.0326116684</v>
      </c>
      <c r="J1443" s="1">
        <v>1441.0</v>
      </c>
      <c r="K1443" s="8" t="s">
        <v>502</v>
      </c>
    </row>
    <row r="1444" ht="15.75" customHeight="1">
      <c r="A1444" s="5">
        <v>44098.0</v>
      </c>
      <c r="B1444" s="1">
        <v>34.400002</v>
      </c>
      <c r="C1444" s="1">
        <v>34.82</v>
      </c>
      <c r="D1444" s="1">
        <v>33.759998</v>
      </c>
      <c r="E1444" s="1">
        <v>34.32</v>
      </c>
      <c r="F1444" s="1">
        <v>32.478741</v>
      </c>
      <c r="G1444" s="1">
        <v>2.6796E7</v>
      </c>
      <c r="H1444" s="6">
        <f t="shared" si="1"/>
        <v>-0.002037472444</v>
      </c>
      <c r="J1444" s="1">
        <v>1442.0</v>
      </c>
      <c r="K1444" s="8" t="s">
        <v>502</v>
      </c>
    </row>
    <row r="1445" ht="15.75" customHeight="1">
      <c r="A1445" s="5">
        <v>44099.0</v>
      </c>
      <c r="B1445" s="1">
        <v>34.0</v>
      </c>
      <c r="C1445" s="1">
        <v>34.939999</v>
      </c>
      <c r="D1445" s="1">
        <v>33.880001</v>
      </c>
      <c r="E1445" s="1">
        <v>34.639999</v>
      </c>
      <c r="F1445" s="1">
        <v>32.781574</v>
      </c>
      <c r="G1445" s="1">
        <v>2.3486E7</v>
      </c>
      <c r="H1445" s="6">
        <f t="shared" si="1"/>
        <v>0.00928083702</v>
      </c>
      <c r="J1445" s="1">
        <v>1443.0</v>
      </c>
      <c r="K1445" s="8" t="s">
        <v>503</v>
      </c>
    </row>
    <row r="1446" ht="15.75" customHeight="1">
      <c r="A1446" s="5">
        <v>44102.0</v>
      </c>
      <c r="B1446" s="1">
        <v>35.139999</v>
      </c>
      <c r="C1446" s="1">
        <v>35.900002</v>
      </c>
      <c r="D1446" s="1">
        <v>35.099998</v>
      </c>
      <c r="E1446" s="1">
        <v>35.310001</v>
      </c>
      <c r="F1446" s="1">
        <v>33.415627</v>
      </c>
      <c r="G1446" s="1">
        <v>2.33965E7</v>
      </c>
      <c r="H1446" s="6">
        <f t="shared" si="1"/>
        <v>0.01915707557</v>
      </c>
      <c r="J1446" s="1">
        <v>1444.0</v>
      </c>
      <c r="K1446" s="8" t="s">
        <v>504</v>
      </c>
    </row>
    <row r="1447" ht="15.75" customHeight="1">
      <c r="A1447" s="5">
        <v>44103.0</v>
      </c>
      <c r="B1447" s="1">
        <v>35.0</v>
      </c>
      <c r="C1447" s="1">
        <v>35.110001</v>
      </c>
      <c r="D1447" s="1">
        <v>33.990002</v>
      </c>
      <c r="E1447" s="1">
        <v>34.279999</v>
      </c>
      <c r="F1447" s="1">
        <v>32.440884</v>
      </c>
      <c r="G1447" s="1">
        <v>2.07705E7</v>
      </c>
      <c r="H1447" s="6">
        <f t="shared" si="1"/>
        <v>-0.02960418563</v>
      </c>
      <c r="J1447" s="1">
        <v>1445.0</v>
      </c>
      <c r="K1447" s="8" t="s">
        <v>505</v>
      </c>
    </row>
    <row r="1448" ht="15.75" customHeight="1">
      <c r="A1448" s="5">
        <v>44104.0</v>
      </c>
      <c r="B1448" s="1">
        <v>34.639999</v>
      </c>
      <c r="C1448" s="1">
        <v>34.919998</v>
      </c>
      <c r="D1448" s="1">
        <v>34.130001</v>
      </c>
      <c r="E1448" s="1">
        <v>34.330002</v>
      </c>
      <c r="F1448" s="1">
        <v>32.488205</v>
      </c>
      <c r="G1448" s="1">
        <v>2.22237E7</v>
      </c>
      <c r="H1448" s="6">
        <f t="shared" si="1"/>
        <v>0.001457621202</v>
      </c>
      <c r="J1448" s="1">
        <v>1446.0</v>
      </c>
      <c r="K1448" s="8" t="s">
        <v>506</v>
      </c>
    </row>
    <row r="1449" ht="15.75" customHeight="1">
      <c r="A1449" s="5">
        <v>44105.0</v>
      </c>
      <c r="B1449" s="1">
        <v>33.790001</v>
      </c>
      <c r="C1449" s="1">
        <v>34.099998</v>
      </c>
      <c r="D1449" s="1">
        <v>32.939999</v>
      </c>
      <c r="E1449" s="1">
        <v>33.130001</v>
      </c>
      <c r="F1449" s="1">
        <v>31.352583</v>
      </c>
      <c r="G1449" s="1">
        <v>3.68902E7</v>
      </c>
      <c r="H1449" s="6">
        <f t="shared" si="1"/>
        <v>-0.03558044436</v>
      </c>
      <c r="J1449" s="1">
        <v>1447.0</v>
      </c>
      <c r="K1449" s="8" t="s">
        <v>507</v>
      </c>
    </row>
    <row r="1450" ht="15.75" customHeight="1">
      <c r="A1450" s="5">
        <v>44106.0</v>
      </c>
      <c r="B1450" s="1">
        <v>32.25</v>
      </c>
      <c r="C1450" s="1">
        <v>33.349998</v>
      </c>
      <c r="D1450" s="1">
        <v>32.209999</v>
      </c>
      <c r="E1450" s="1">
        <v>32.98</v>
      </c>
      <c r="F1450" s="1">
        <v>31.21063</v>
      </c>
      <c r="G1450" s="1">
        <v>3.26943E7</v>
      </c>
      <c r="H1450" s="6">
        <f t="shared" si="1"/>
        <v>-0.004537914113</v>
      </c>
      <c r="J1450" s="1">
        <v>1448.0</v>
      </c>
      <c r="K1450" s="8" t="s">
        <v>508</v>
      </c>
    </row>
    <row r="1451" ht="15.75" customHeight="1">
      <c r="A1451" s="5">
        <v>44109.0</v>
      </c>
      <c r="B1451" s="1">
        <v>33.32</v>
      </c>
      <c r="C1451" s="1">
        <v>33.75</v>
      </c>
      <c r="D1451" s="1">
        <v>33.169998</v>
      </c>
      <c r="E1451" s="1">
        <v>33.740002</v>
      </c>
      <c r="F1451" s="1">
        <v>31.929859</v>
      </c>
      <c r="G1451" s="1">
        <v>2.29652E7</v>
      </c>
      <c r="H1451" s="6">
        <f t="shared" si="1"/>
        <v>0.02278284889</v>
      </c>
      <c r="J1451" s="1">
        <v>1449.0</v>
      </c>
      <c r="K1451" s="8" t="s">
        <v>509</v>
      </c>
    </row>
    <row r="1452" ht="15.75" customHeight="1">
      <c r="A1452" s="5">
        <v>44110.0</v>
      </c>
      <c r="B1452" s="1">
        <v>34.119999</v>
      </c>
      <c r="C1452" s="1">
        <v>34.419998</v>
      </c>
      <c r="D1452" s="1">
        <v>33.310001</v>
      </c>
      <c r="E1452" s="1">
        <v>33.389999</v>
      </c>
      <c r="F1452" s="1">
        <v>31.598633</v>
      </c>
      <c r="G1452" s="1">
        <v>2.67318E7</v>
      </c>
      <c r="H1452" s="6">
        <f t="shared" si="1"/>
        <v>-0.01042773064</v>
      </c>
      <c r="J1452" s="1">
        <v>1450.0</v>
      </c>
      <c r="K1452" s="8" t="s">
        <v>510</v>
      </c>
    </row>
    <row r="1453" ht="15.75" customHeight="1">
      <c r="A1453" s="5">
        <v>44111.0</v>
      </c>
      <c r="B1453" s="1">
        <v>33.639999</v>
      </c>
      <c r="C1453" s="1">
        <v>33.740002</v>
      </c>
      <c r="D1453" s="1">
        <v>33.209999</v>
      </c>
      <c r="E1453" s="1">
        <v>33.5</v>
      </c>
      <c r="F1453" s="1">
        <v>31.702732</v>
      </c>
      <c r="G1453" s="1">
        <v>2.37793E7</v>
      </c>
      <c r="H1453" s="6">
        <f t="shared" si="1"/>
        <v>0.003288999972</v>
      </c>
      <c r="J1453" s="1">
        <v>1451.0</v>
      </c>
      <c r="K1453" s="8" t="s">
        <v>511</v>
      </c>
    </row>
    <row r="1454" ht="15.75" customHeight="1">
      <c r="A1454" s="5">
        <v>44112.0</v>
      </c>
      <c r="B1454" s="1">
        <v>33.880001</v>
      </c>
      <c r="C1454" s="1">
        <v>35.34</v>
      </c>
      <c r="D1454" s="1">
        <v>33.759998</v>
      </c>
      <c r="E1454" s="1">
        <v>35.259998</v>
      </c>
      <c r="F1454" s="1">
        <v>33.368309</v>
      </c>
      <c r="G1454" s="1">
        <v>3.44137E7</v>
      </c>
      <c r="H1454" s="6">
        <f t="shared" si="1"/>
        <v>0.05120375709</v>
      </c>
      <c r="J1454" s="1">
        <v>1452.0</v>
      </c>
      <c r="K1454" s="8" t="s">
        <v>512</v>
      </c>
    </row>
    <row r="1455" ht="15.75" customHeight="1">
      <c r="A1455" s="5">
        <v>44113.0</v>
      </c>
      <c r="B1455" s="1">
        <v>35.68</v>
      </c>
      <c r="C1455" s="1">
        <v>35.950001</v>
      </c>
      <c r="D1455" s="1">
        <v>34.650002</v>
      </c>
      <c r="E1455" s="1">
        <v>34.740002</v>
      </c>
      <c r="F1455" s="1">
        <v>32.876209</v>
      </c>
      <c r="G1455" s="1">
        <v>2.92286E7</v>
      </c>
      <c r="H1455" s="6">
        <f t="shared" si="1"/>
        <v>-0.01485735173</v>
      </c>
      <c r="J1455" s="1">
        <v>1453.0</v>
      </c>
      <c r="K1455" s="8" t="s">
        <v>513</v>
      </c>
    </row>
    <row r="1456" ht="15.75" customHeight="1">
      <c r="A1456" s="5">
        <v>44116.0</v>
      </c>
      <c r="B1456" s="1">
        <v>34.540001</v>
      </c>
      <c r="C1456" s="1">
        <v>34.73</v>
      </c>
      <c r="D1456" s="1">
        <v>34.23</v>
      </c>
      <c r="E1456" s="1">
        <v>34.630001</v>
      </c>
      <c r="F1456" s="1">
        <v>32.77211</v>
      </c>
      <c r="G1456" s="1">
        <v>1.79128E7</v>
      </c>
      <c r="H1456" s="6">
        <f t="shared" si="1"/>
        <v>-0.003171416689</v>
      </c>
      <c r="J1456" s="1">
        <v>1454.0</v>
      </c>
      <c r="K1456" s="8" t="s">
        <v>514</v>
      </c>
    </row>
    <row r="1457" ht="15.75" customHeight="1">
      <c r="A1457" s="5">
        <v>44117.0</v>
      </c>
      <c r="B1457" s="1">
        <v>34.73</v>
      </c>
      <c r="C1457" s="1">
        <v>34.869999</v>
      </c>
      <c r="D1457" s="1">
        <v>34.099998</v>
      </c>
      <c r="E1457" s="1">
        <v>34.220001</v>
      </c>
      <c r="F1457" s="1">
        <v>32.384106</v>
      </c>
      <c r="G1457" s="1">
        <v>2.09951E7</v>
      </c>
      <c r="H1457" s="6">
        <f t="shared" si="1"/>
        <v>-0.01191010192</v>
      </c>
      <c r="J1457" s="1">
        <v>1455.0</v>
      </c>
      <c r="K1457" s="8" t="s">
        <v>515</v>
      </c>
    </row>
    <row r="1458" ht="15.75" customHeight="1">
      <c r="A1458" s="5">
        <v>44118.0</v>
      </c>
      <c r="B1458" s="1">
        <v>34.060001</v>
      </c>
      <c r="C1458" s="1">
        <v>34.830002</v>
      </c>
      <c r="D1458" s="1">
        <v>34.029999</v>
      </c>
      <c r="E1458" s="1">
        <v>34.150002</v>
      </c>
      <c r="F1458" s="1">
        <v>32.31786</v>
      </c>
      <c r="G1458" s="1">
        <v>1.7743E7</v>
      </c>
      <c r="H1458" s="6">
        <f t="shared" si="1"/>
        <v>-0.002047728292</v>
      </c>
      <c r="J1458" s="1">
        <v>1456.0</v>
      </c>
      <c r="K1458" s="8" t="s">
        <v>516</v>
      </c>
    </row>
    <row r="1459" ht="15.75" customHeight="1">
      <c r="A1459" s="5">
        <v>44119.0</v>
      </c>
      <c r="B1459" s="1">
        <v>33.700001</v>
      </c>
      <c r="C1459" s="1">
        <v>34.459999</v>
      </c>
      <c r="D1459" s="1">
        <v>33.27</v>
      </c>
      <c r="E1459" s="1">
        <v>34.450001</v>
      </c>
      <c r="F1459" s="1">
        <v>32.601768</v>
      </c>
      <c r="G1459" s="1">
        <v>2.32516E7</v>
      </c>
      <c r="H1459" s="6">
        <f t="shared" si="1"/>
        <v>0.008746501441</v>
      </c>
      <c r="J1459" s="1">
        <v>1457.0</v>
      </c>
      <c r="K1459" s="8" t="s">
        <v>517</v>
      </c>
    </row>
    <row r="1460" ht="15.75" customHeight="1">
      <c r="A1460" s="5">
        <v>44120.0</v>
      </c>
      <c r="B1460" s="1">
        <v>34.369999</v>
      </c>
      <c r="C1460" s="1">
        <v>34.639999</v>
      </c>
      <c r="D1460" s="1">
        <v>33.880001</v>
      </c>
      <c r="E1460" s="1">
        <v>34.099998</v>
      </c>
      <c r="F1460" s="1">
        <v>32.270542</v>
      </c>
      <c r="G1460" s="1">
        <v>2.26272E7</v>
      </c>
      <c r="H1460" s="6">
        <f t="shared" si="1"/>
        <v>-0.01021171832</v>
      </c>
      <c r="J1460" s="1">
        <v>1458.0</v>
      </c>
      <c r="K1460" s="8" t="s">
        <v>518</v>
      </c>
    </row>
    <row r="1461" ht="15.75" customHeight="1">
      <c r="A1461" s="5">
        <v>44123.0</v>
      </c>
      <c r="B1461" s="1">
        <v>34.099998</v>
      </c>
      <c r="C1461" s="1">
        <v>34.369999</v>
      </c>
      <c r="D1461" s="1">
        <v>33.389999</v>
      </c>
      <c r="E1461" s="1">
        <v>33.419998</v>
      </c>
      <c r="F1461" s="1">
        <v>31.627024</v>
      </c>
      <c r="G1461" s="1">
        <v>2.36458E7</v>
      </c>
      <c r="H1461" s="6">
        <f t="shared" si="1"/>
        <v>-0.02014285671</v>
      </c>
      <c r="J1461" s="1">
        <v>1459.0</v>
      </c>
      <c r="K1461" s="8" t="s">
        <v>519</v>
      </c>
    </row>
    <row r="1462" ht="15.75" customHeight="1">
      <c r="A1462" s="5">
        <v>44124.0</v>
      </c>
      <c r="B1462" s="1">
        <v>33.66</v>
      </c>
      <c r="C1462" s="1">
        <v>33.93</v>
      </c>
      <c r="D1462" s="1">
        <v>33.330002</v>
      </c>
      <c r="E1462" s="1">
        <v>33.700001</v>
      </c>
      <c r="F1462" s="1">
        <v>31.892004</v>
      </c>
      <c r="G1462" s="1">
        <v>2.30406E7</v>
      </c>
      <c r="H1462" s="6">
        <f t="shared" si="1"/>
        <v>0.008343375064</v>
      </c>
      <c r="J1462" s="1">
        <v>1460.0</v>
      </c>
      <c r="K1462" s="8" t="s">
        <v>520</v>
      </c>
    </row>
    <row r="1463" ht="15.75" customHeight="1">
      <c r="A1463" s="5">
        <v>44125.0</v>
      </c>
      <c r="B1463" s="1">
        <v>33.509998</v>
      </c>
      <c r="C1463" s="1">
        <v>33.619999</v>
      </c>
      <c r="D1463" s="1">
        <v>33.139999</v>
      </c>
      <c r="E1463" s="1">
        <v>33.16</v>
      </c>
      <c r="F1463" s="1">
        <v>31.380972</v>
      </c>
      <c r="G1463" s="1">
        <v>2.86193E7</v>
      </c>
      <c r="H1463" s="6">
        <f t="shared" si="1"/>
        <v>-0.01615359809</v>
      </c>
      <c r="J1463" s="1">
        <v>1461.0</v>
      </c>
      <c r="K1463" s="8" t="s">
        <v>521</v>
      </c>
    </row>
    <row r="1464" ht="15.75" customHeight="1">
      <c r="A1464" s="5">
        <v>44126.0</v>
      </c>
      <c r="B1464" s="1">
        <v>33.18</v>
      </c>
      <c r="C1464" s="1">
        <v>34.959999</v>
      </c>
      <c r="D1464" s="1">
        <v>33.02</v>
      </c>
      <c r="E1464" s="1">
        <v>34.860001</v>
      </c>
      <c r="F1464" s="1">
        <v>32.989769</v>
      </c>
      <c r="G1464" s="1">
        <v>3.18315E7</v>
      </c>
      <c r="H1464" s="6">
        <f t="shared" si="1"/>
        <v>0.04999576113</v>
      </c>
      <c r="J1464" s="1">
        <v>1462.0</v>
      </c>
      <c r="K1464" s="8" t="s">
        <v>522</v>
      </c>
    </row>
    <row r="1465" ht="15.75" customHeight="1">
      <c r="A1465" s="5">
        <v>44127.0</v>
      </c>
      <c r="B1465" s="1">
        <v>34.970001</v>
      </c>
      <c r="C1465" s="1">
        <v>35.080002</v>
      </c>
      <c r="D1465" s="1">
        <v>33.860001</v>
      </c>
      <c r="E1465" s="1">
        <v>34.16</v>
      </c>
      <c r="F1465" s="1">
        <v>32.32732</v>
      </c>
      <c r="G1465" s="1">
        <v>2.74291E7</v>
      </c>
      <c r="H1465" s="6">
        <f t="shared" si="1"/>
        <v>-0.02028478994</v>
      </c>
      <c r="J1465" s="1">
        <v>1463.0</v>
      </c>
      <c r="K1465" s="8" t="s">
        <v>522</v>
      </c>
    </row>
    <row r="1466" ht="15.75" customHeight="1">
      <c r="A1466" s="5">
        <v>44130.0</v>
      </c>
      <c r="B1466" s="1">
        <v>33.610001</v>
      </c>
      <c r="C1466" s="1">
        <v>33.77</v>
      </c>
      <c r="D1466" s="1">
        <v>32.950001</v>
      </c>
      <c r="E1466" s="1">
        <v>33.349998</v>
      </c>
      <c r="F1466" s="1">
        <v>31.560778</v>
      </c>
      <c r="G1466" s="1">
        <v>3.08887E7</v>
      </c>
      <c r="H1466" s="6">
        <f t="shared" si="1"/>
        <v>-0.02399754603</v>
      </c>
      <c r="J1466" s="1">
        <v>1464.0</v>
      </c>
      <c r="K1466" s="8" t="s">
        <v>523</v>
      </c>
    </row>
    <row r="1467" ht="15.75" customHeight="1">
      <c r="A1467" s="5">
        <v>44131.0</v>
      </c>
      <c r="B1467" s="1">
        <v>33.150002</v>
      </c>
      <c r="C1467" s="1">
        <v>33.200001</v>
      </c>
      <c r="D1467" s="1">
        <v>32.700001</v>
      </c>
      <c r="E1467" s="1">
        <v>32.82</v>
      </c>
      <c r="F1467" s="1">
        <v>31.059214</v>
      </c>
      <c r="G1467" s="1">
        <v>2.71007E7</v>
      </c>
      <c r="H1467" s="6">
        <f t="shared" si="1"/>
        <v>-0.01601963559</v>
      </c>
      <c r="J1467" s="1">
        <v>1465.0</v>
      </c>
      <c r="K1467" s="8" t="s">
        <v>523</v>
      </c>
    </row>
    <row r="1468" ht="15.75" customHeight="1">
      <c r="A1468" s="5">
        <v>44132.0</v>
      </c>
      <c r="B1468" s="1">
        <v>32.099998</v>
      </c>
      <c r="C1468" s="1">
        <v>32.380001</v>
      </c>
      <c r="D1468" s="1">
        <v>31.52</v>
      </c>
      <c r="E1468" s="1">
        <v>31.57</v>
      </c>
      <c r="F1468" s="1">
        <v>29.876278</v>
      </c>
      <c r="G1468" s="1">
        <v>4.21364E7</v>
      </c>
      <c r="H1468" s="6">
        <f t="shared" si="1"/>
        <v>-0.03883072396</v>
      </c>
      <c r="J1468" s="1">
        <v>1466.0</v>
      </c>
      <c r="K1468" s="8" t="s">
        <v>524</v>
      </c>
    </row>
    <row r="1469" ht="15.75" customHeight="1">
      <c r="A1469" s="5">
        <v>44133.0</v>
      </c>
      <c r="B1469" s="1">
        <v>31.41</v>
      </c>
      <c r="C1469" s="1">
        <v>33.130001</v>
      </c>
      <c r="D1469" s="1">
        <v>31.110001</v>
      </c>
      <c r="E1469" s="1">
        <v>32.970001</v>
      </c>
      <c r="F1469" s="1">
        <v>31.201166</v>
      </c>
      <c r="G1469" s="1">
        <v>3.86228E7</v>
      </c>
      <c r="H1469" s="6">
        <f t="shared" si="1"/>
        <v>0.04339067833</v>
      </c>
      <c r="J1469" s="1">
        <v>1467.0</v>
      </c>
      <c r="K1469" s="8" t="s">
        <v>525</v>
      </c>
    </row>
    <row r="1470" ht="15.75" customHeight="1">
      <c r="A1470" s="5">
        <v>44134.0</v>
      </c>
      <c r="B1470" s="1">
        <v>32.41</v>
      </c>
      <c r="C1470" s="1">
        <v>33.139999</v>
      </c>
      <c r="D1470" s="1">
        <v>32.009998</v>
      </c>
      <c r="E1470" s="1">
        <v>32.619999</v>
      </c>
      <c r="F1470" s="1">
        <v>30.869942</v>
      </c>
      <c r="G1470" s="1">
        <v>4.78857E7</v>
      </c>
      <c r="H1470" s="6">
        <f t="shared" si="1"/>
        <v>-0.01067250625</v>
      </c>
      <c r="J1470" s="1">
        <v>1468.0</v>
      </c>
      <c r="K1470" s="8" t="s">
        <v>526</v>
      </c>
    </row>
    <row r="1471" ht="15.75" customHeight="1">
      <c r="A1471" s="5">
        <v>44137.0</v>
      </c>
      <c r="B1471" s="1">
        <v>33.139999</v>
      </c>
      <c r="C1471" s="1">
        <v>34.459999</v>
      </c>
      <c r="D1471" s="1">
        <v>32.57</v>
      </c>
      <c r="E1471" s="1">
        <v>33.990002</v>
      </c>
      <c r="F1471" s="1">
        <v>32.166443</v>
      </c>
      <c r="G1471" s="1">
        <v>4.01303E7</v>
      </c>
      <c r="H1471" s="6">
        <f t="shared" si="1"/>
        <v>0.04114080662</v>
      </c>
      <c r="J1471" s="1">
        <v>1469.0</v>
      </c>
      <c r="K1471" s="8" t="s">
        <v>527</v>
      </c>
    </row>
    <row r="1472" ht="15.75" customHeight="1">
      <c r="A1472" s="5">
        <v>44138.0</v>
      </c>
      <c r="B1472" s="1">
        <v>34.490002</v>
      </c>
      <c r="C1472" s="1">
        <v>34.490002</v>
      </c>
      <c r="D1472" s="1">
        <v>33.130001</v>
      </c>
      <c r="E1472" s="1">
        <v>33.41</v>
      </c>
      <c r="F1472" s="1">
        <v>31.617559</v>
      </c>
      <c r="G1472" s="1">
        <v>3.6773E7</v>
      </c>
      <c r="H1472" s="6">
        <f t="shared" si="1"/>
        <v>-0.01721113546</v>
      </c>
      <c r="J1472" s="1">
        <v>1470.0</v>
      </c>
      <c r="K1472" s="8" t="s">
        <v>528</v>
      </c>
    </row>
    <row r="1473" ht="15.75" customHeight="1">
      <c r="A1473" s="5">
        <v>44139.0</v>
      </c>
      <c r="B1473" s="1">
        <v>33.27</v>
      </c>
      <c r="C1473" s="1">
        <v>34.139999</v>
      </c>
      <c r="D1473" s="1">
        <v>32.529999</v>
      </c>
      <c r="E1473" s="1">
        <v>33.23</v>
      </c>
      <c r="F1473" s="1">
        <v>31.447216</v>
      </c>
      <c r="G1473" s="1">
        <v>3.54101E7</v>
      </c>
      <c r="H1473" s="6">
        <f t="shared" si="1"/>
        <v>-0.00540217306</v>
      </c>
      <c r="J1473" s="1">
        <v>1471.0</v>
      </c>
      <c r="K1473" s="8" t="s">
        <v>529</v>
      </c>
    </row>
    <row r="1474" ht="15.75" customHeight="1">
      <c r="A1474" s="5">
        <v>44140.0</v>
      </c>
      <c r="B1474" s="1">
        <v>33.369999</v>
      </c>
      <c r="C1474" s="1">
        <v>33.919998</v>
      </c>
      <c r="D1474" s="1">
        <v>33.139999</v>
      </c>
      <c r="E1474" s="1">
        <v>33.169998</v>
      </c>
      <c r="F1474" s="1">
        <v>31.390434</v>
      </c>
      <c r="G1474" s="1">
        <v>3.08241E7</v>
      </c>
      <c r="H1474" s="6">
        <f t="shared" si="1"/>
        <v>-0.001807260948</v>
      </c>
      <c r="J1474" s="1">
        <v>1472.0</v>
      </c>
      <c r="K1474" s="8" t="s">
        <v>530</v>
      </c>
    </row>
    <row r="1475" ht="15.75" customHeight="1">
      <c r="A1475" s="5">
        <v>44141.0</v>
      </c>
      <c r="B1475" s="1">
        <v>33.099998</v>
      </c>
      <c r="C1475" s="1">
        <v>33.66</v>
      </c>
      <c r="D1475" s="1">
        <v>32.619999</v>
      </c>
      <c r="E1475" s="1">
        <v>32.779999</v>
      </c>
      <c r="F1475" s="1">
        <v>31.021358</v>
      </c>
      <c r="G1475" s="1">
        <v>3.39856E7</v>
      </c>
      <c r="H1475" s="6">
        <f t="shared" si="1"/>
        <v>-0.01182726182</v>
      </c>
      <c r="J1475" s="1">
        <v>1473.0</v>
      </c>
      <c r="K1475" s="8" t="s">
        <v>531</v>
      </c>
    </row>
    <row r="1476" ht="15.75" customHeight="1">
      <c r="A1476" s="5">
        <v>44144.0</v>
      </c>
      <c r="B1476" s="1">
        <v>36.419998</v>
      </c>
      <c r="C1476" s="1">
        <v>38.009998</v>
      </c>
      <c r="D1476" s="1">
        <v>36.060001</v>
      </c>
      <c r="E1476" s="1">
        <v>36.93</v>
      </c>
      <c r="F1476" s="1">
        <v>34.948715</v>
      </c>
      <c r="G1476" s="1">
        <v>7.68794E7</v>
      </c>
      <c r="H1476" s="6">
        <f t="shared" si="1"/>
        <v>0.1192057662</v>
      </c>
      <c r="J1476" s="1">
        <v>1474.0</v>
      </c>
      <c r="K1476" s="8" t="s">
        <v>532</v>
      </c>
    </row>
    <row r="1477" ht="15.75" customHeight="1">
      <c r="A1477" s="5">
        <v>44145.0</v>
      </c>
      <c r="B1477" s="1">
        <v>37.049999</v>
      </c>
      <c r="C1477" s="1">
        <v>37.43</v>
      </c>
      <c r="D1477" s="1">
        <v>35.98</v>
      </c>
      <c r="E1477" s="1">
        <v>36.860001</v>
      </c>
      <c r="F1477" s="1">
        <v>35.72406</v>
      </c>
      <c r="G1477" s="1">
        <v>4.90554E7</v>
      </c>
      <c r="H1477" s="6">
        <f t="shared" si="1"/>
        <v>0.02194271017</v>
      </c>
      <c r="J1477" s="1">
        <v>1475.0</v>
      </c>
      <c r="K1477" s="8" t="s">
        <v>533</v>
      </c>
    </row>
    <row r="1478" ht="15.75" customHeight="1">
      <c r="A1478" s="5">
        <v>44146.0</v>
      </c>
      <c r="B1478" s="1">
        <v>37.09</v>
      </c>
      <c r="C1478" s="1">
        <v>37.119999</v>
      </c>
      <c r="D1478" s="1">
        <v>36.189999</v>
      </c>
      <c r="E1478" s="1">
        <v>36.48</v>
      </c>
      <c r="F1478" s="1">
        <v>35.35577</v>
      </c>
      <c r="G1478" s="1">
        <v>3.41245E7</v>
      </c>
      <c r="H1478" s="6">
        <f t="shared" si="1"/>
        <v>-0.01036280745</v>
      </c>
      <c r="J1478" s="1">
        <v>1476.0</v>
      </c>
      <c r="K1478" s="8" t="s">
        <v>534</v>
      </c>
    </row>
    <row r="1479" ht="15.75" customHeight="1">
      <c r="A1479" s="5">
        <v>44147.0</v>
      </c>
      <c r="B1479" s="1">
        <v>35.860001</v>
      </c>
      <c r="C1479" s="1">
        <v>36.290001</v>
      </c>
      <c r="D1479" s="1">
        <v>34.869999</v>
      </c>
      <c r="E1479" s="1">
        <v>35.23</v>
      </c>
      <c r="F1479" s="1">
        <v>34.144291</v>
      </c>
      <c r="G1479" s="1">
        <v>3.09337E7</v>
      </c>
      <c r="H1479" s="6">
        <f t="shared" si="1"/>
        <v>-0.03486620611</v>
      </c>
      <c r="J1479" s="1">
        <v>1477.0</v>
      </c>
      <c r="K1479" s="8" t="s">
        <v>535</v>
      </c>
    </row>
    <row r="1480" ht="15.75" customHeight="1">
      <c r="A1480" s="5">
        <v>44148.0</v>
      </c>
      <c r="B1480" s="1">
        <v>35.400002</v>
      </c>
      <c r="C1480" s="1">
        <v>36.25</v>
      </c>
      <c r="D1480" s="1">
        <v>35.380001</v>
      </c>
      <c r="E1480" s="1">
        <v>36.080002</v>
      </c>
      <c r="F1480" s="1">
        <v>34.968098</v>
      </c>
      <c r="G1480" s="1">
        <v>2.92415E7</v>
      </c>
      <c r="H1480" s="6">
        <f t="shared" si="1"/>
        <v>0.02384076231</v>
      </c>
      <c r="J1480" s="1">
        <v>1478.0</v>
      </c>
      <c r="K1480" s="8" t="s">
        <v>536</v>
      </c>
    </row>
    <row r="1481" ht="15.75" customHeight="1">
      <c r="A1481" s="5">
        <v>44151.0</v>
      </c>
      <c r="B1481" s="1">
        <v>37.59</v>
      </c>
      <c r="C1481" s="1">
        <v>38.169998</v>
      </c>
      <c r="D1481" s="1">
        <v>37.099998</v>
      </c>
      <c r="E1481" s="1">
        <v>38.16</v>
      </c>
      <c r="F1481" s="1">
        <v>36.983994</v>
      </c>
      <c r="G1481" s="1">
        <v>3.85968E7</v>
      </c>
      <c r="H1481" s="6">
        <f t="shared" si="1"/>
        <v>0.05604906433</v>
      </c>
      <c r="J1481" s="1">
        <v>1479.0</v>
      </c>
      <c r="K1481" s="8" t="s">
        <v>537</v>
      </c>
    </row>
    <row r="1482" ht="15.75" customHeight="1">
      <c r="A1482" s="5">
        <v>44152.0</v>
      </c>
      <c r="B1482" s="1">
        <v>37.810001</v>
      </c>
      <c r="C1482" s="1">
        <v>38.709999</v>
      </c>
      <c r="D1482" s="1">
        <v>37.380001</v>
      </c>
      <c r="E1482" s="1">
        <v>38.669998</v>
      </c>
      <c r="F1482" s="1">
        <v>37.478279</v>
      </c>
      <c r="G1482" s="1">
        <v>2.65211E7</v>
      </c>
      <c r="H1482" s="6">
        <f t="shared" si="1"/>
        <v>0.01327631404</v>
      </c>
      <c r="J1482" s="1">
        <v>1480.0</v>
      </c>
      <c r="K1482" s="8" t="s">
        <v>538</v>
      </c>
    </row>
    <row r="1483" ht="15.75" customHeight="1">
      <c r="A1483" s="5">
        <v>44153.0</v>
      </c>
      <c r="B1483" s="1">
        <v>39.02</v>
      </c>
      <c r="C1483" s="1">
        <v>39.130001</v>
      </c>
      <c r="D1483" s="1">
        <v>37.200001</v>
      </c>
      <c r="E1483" s="1">
        <v>37.209999</v>
      </c>
      <c r="F1483" s="1">
        <v>36.063271</v>
      </c>
      <c r="G1483" s="1">
        <v>3.1068E7</v>
      </c>
      <c r="H1483" s="6">
        <f t="shared" si="1"/>
        <v>-0.0384866149</v>
      </c>
      <c r="J1483" s="1">
        <v>1481.0</v>
      </c>
      <c r="K1483" s="8" t="s">
        <v>539</v>
      </c>
    </row>
    <row r="1484" ht="15.75" customHeight="1">
      <c r="A1484" s="5">
        <v>44154.0</v>
      </c>
      <c r="B1484" s="1">
        <v>36.860001</v>
      </c>
      <c r="C1484" s="1">
        <v>37.5</v>
      </c>
      <c r="D1484" s="1">
        <v>36.560001</v>
      </c>
      <c r="E1484" s="1">
        <v>37.400002</v>
      </c>
      <c r="F1484" s="1">
        <v>36.247417</v>
      </c>
      <c r="G1484" s="1">
        <v>2.69544E7</v>
      </c>
      <c r="H1484" s="6">
        <f t="shared" si="1"/>
        <v>0.0050932</v>
      </c>
      <c r="J1484" s="1">
        <v>1482.0</v>
      </c>
      <c r="K1484" s="8" t="s">
        <v>540</v>
      </c>
    </row>
    <row r="1485" ht="15.75" customHeight="1">
      <c r="A1485" s="5">
        <v>44155.0</v>
      </c>
      <c r="B1485" s="1">
        <v>37.349998</v>
      </c>
      <c r="C1485" s="1">
        <v>37.41</v>
      </c>
      <c r="D1485" s="1">
        <v>36.779999</v>
      </c>
      <c r="E1485" s="1">
        <v>36.939999</v>
      </c>
      <c r="F1485" s="1">
        <v>35.801594</v>
      </c>
      <c r="G1485" s="1">
        <v>1.8351E7</v>
      </c>
      <c r="H1485" s="6">
        <f t="shared" si="1"/>
        <v>-0.01237570603</v>
      </c>
      <c r="J1485" s="1">
        <v>1483.0</v>
      </c>
      <c r="K1485" s="8" t="s">
        <v>541</v>
      </c>
    </row>
    <row r="1486" ht="15.75" customHeight="1">
      <c r="A1486" s="5">
        <v>44158.0</v>
      </c>
      <c r="B1486" s="1">
        <v>37.5</v>
      </c>
      <c r="C1486" s="1">
        <v>39.43</v>
      </c>
      <c r="D1486" s="1">
        <v>37.279999</v>
      </c>
      <c r="E1486" s="1">
        <v>39.360001</v>
      </c>
      <c r="F1486" s="1">
        <v>38.147015</v>
      </c>
      <c r="G1486" s="1">
        <v>2.93676E7</v>
      </c>
      <c r="H1486" s="6">
        <f t="shared" si="1"/>
        <v>0.06345509334</v>
      </c>
      <c r="J1486" s="1">
        <v>1484.0</v>
      </c>
      <c r="K1486" s="8" t="s">
        <v>542</v>
      </c>
    </row>
    <row r="1487" ht="15.75" customHeight="1">
      <c r="A1487" s="5">
        <v>44159.0</v>
      </c>
      <c r="B1487" s="1">
        <v>40.509998</v>
      </c>
      <c r="C1487" s="1">
        <v>42.080002</v>
      </c>
      <c r="D1487" s="1">
        <v>40.220001</v>
      </c>
      <c r="E1487" s="1">
        <v>41.98</v>
      </c>
      <c r="F1487" s="1">
        <v>40.686275</v>
      </c>
      <c r="G1487" s="1">
        <v>4.69793E7</v>
      </c>
      <c r="H1487" s="6">
        <f t="shared" si="1"/>
        <v>0.06444330109</v>
      </c>
      <c r="J1487" s="1">
        <v>1485.0</v>
      </c>
      <c r="K1487" s="8" t="s">
        <v>543</v>
      </c>
    </row>
    <row r="1488" ht="15.75" customHeight="1">
      <c r="A1488" s="5">
        <v>44160.0</v>
      </c>
      <c r="B1488" s="1">
        <v>41.669998</v>
      </c>
      <c r="C1488" s="1">
        <v>41.709999</v>
      </c>
      <c r="D1488" s="1">
        <v>40.650002</v>
      </c>
      <c r="E1488" s="1">
        <v>40.810001</v>
      </c>
      <c r="F1488" s="1">
        <v>39.55233</v>
      </c>
      <c r="G1488" s="1">
        <v>2.81782E7</v>
      </c>
      <c r="H1488" s="6">
        <f t="shared" si="1"/>
        <v>-0.02826620674</v>
      </c>
      <c r="J1488" s="1">
        <v>1486.0</v>
      </c>
      <c r="K1488" s="8" t="s">
        <v>544</v>
      </c>
    </row>
    <row r="1489" ht="15.75" customHeight="1">
      <c r="A1489" s="5">
        <v>44162.0</v>
      </c>
      <c r="B1489" s="1">
        <v>40.700001</v>
      </c>
      <c r="C1489" s="1">
        <v>40.939999</v>
      </c>
      <c r="D1489" s="1">
        <v>39.869999</v>
      </c>
      <c r="E1489" s="1">
        <v>40.189999</v>
      </c>
      <c r="F1489" s="1">
        <v>38.951435</v>
      </c>
      <c r="G1489" s="1">
        <v>1.49719E7</v>
      </c>
      <c r="H1489" s="6">
        <f t="shared" si="1"/>
        <v>-0.0153089915</v>
      </c>
      <c r="J1489" s="1">
        <v>1487.0</v>
      </c>
      <c r="K1489" s="8" t="s">
        <v>545</v>
      </c>
    </row>
    <row r="1490" ht="15.75" customHeight="1">
      <c r="A1490" s="5">
        <v>44165.0</v>
      </c>
      <c r="B1490" s="1">
        <v>39.799999</v>
      </c>
      <c r="C1490" s="1">
        <v>39.880001</v>
      </c>
      <c r="D1490" s="1">
        <v>37.970001</v>
      </c>
      <c r="E1490" s="1">
        <v>38.130001</v>
      </c>
      <c r="F1490" s="1">
        <v>36.954922</v>
      </c>
      <c r="G1490" s="1">
        <v>4.56143E7</v>
      </c>
      <c r="H1490" s="6">
        <f t="shared" si="1"/>
        <v>-0.05261676818</v>
      </c>
      <c r="J1490" s="1">
        <v>1488.0</v>
      </c>
      <c r="K1490" s="8" t="s">
        <v>546</v>
      </c>
    </row>
    <row r="1491" ht="15.75" customHeight="1">
      <c r="A1491" s="5">
        <v>44166.0</v>
      </c>
      <c r="B1491" s="1">
        <v>38.959999</v>
      </c>
      <c r="C1491" s="1">
        <v>39.650002</v>
      </c>
      <c r="D1491" s="1">
        <v>38.470001</v>
      </c>
      <c r="E1491" s="1">
        <v>38.5</v>
      </c>
      <c r="F1491" s="1">
        <v>37.313519</v>
      </c>
      <c r="G1491" s="1">
        <v>3.24729E7</v>
      </c>
      <c r="H1491" s="6">
        <f t="shared" si="1"/>
        <v>0.009656855103</v>
      </c>
      <c r="J1491" s="1">
        <v>1489.0</v>
      </c>
      <c r="K1491" s="8" t="s">
        <v>547</v>
      </c>
    </row>
    <row r="1492" ht="15.75" customHeight="1">
      <c r="A1492" s="5">
        <v>44167.0</v>
      </c>
      <c r="B1492" s="1">
        <v>38.389999</v>
      </c>
      <c r="C1492" s="1">
        <v>40.419998</v>
      </c>
      <c r="D1492" s="1">
        <v>38.34</v>
      </c>
      <c r="E1492" s="1">
        <v>39.939999</v>
      </c>
      <c r="F1492" s="1">
        <v>38.709141</v>
      </c>
      <c r="G1492" s="1">
        <v>2.93695E7</v>
      </c>
      <c r="H1492" s="6">
        <f t="shared" si="1"/>
        <v>0.03672007303</v>
      </c>
      <c r="J1492" s="1">
        <v>1490.0</v>
      </c>
      <c r="K1492" s="8" t="s">
        <v>548</v>
      </c>
    </row>
    <row r="1493" ht="15.75" customHeight="1">
      <c r="A1493" s="5">
        <v>44168.0</v>
      </c>
      <c r="B1493" s="1">
        <v>40.07</v>
      </c>
      <c r="C1493" s="1">
        <v>40.639999</v>
      </c>
      <c r="D1493" s="1">
        <v>39.73</v>
      </c>
      <c r="E1493" s="1">
        <v>40.209999</v>
      </c>
      <c r="F1493" s="1">
        <v>38.970821</v>
      </c>
      <c r="G1493" s="1">
        <v>2.70389E7</v>
      </c>
      <c r="H1493" s="6">
        <f t="shared" si="1"/>
        <v>0.006737412922</v>
      </c>
      <c r="J1493" s="1">
        <v>1491.0</v>
      </c>
      <c r="K1493" s="8" t="s">
        <v>549</v>
      </c>
    </row>
    <row r="1494" ht="15.75" customHeight="1">
      <c r="A1494" s="5">
        <v>44169.0</v>
      </c>
      <c r="B1494" s="1">
        <v>40.77</v>
      </c>
      <c r="C1494" s="1">
        <v>41.759998</v>
      </c>
      <c r="D1494" s="1">
        <v>40.650002</v>
      </c>
      <c r="E1494" s="1">
        <v>41.68</v>
      </c>
      <c r="F1494" s="1">
        <v>40.395519</v>
      </c>
      <c r="G1494" s="1">
        <v>2.87236E7</v>
      </c>
      <c r="H1494" s="6">
        <f t="shared" si="1"/>
        <v>0.03590567636</v>
      </c>
      <c r="J1494" s="1">
        <v>1492.0</v>
      </c>
      <c r="K1494" s="8" t="s">
        <v>550</v>
      </c>
    </row>
    <row r="1495" ht="15.75" customHeight="1">
      <c r="A1495" s="5">
        <v>44172.0</v>
      </c>
      <c r="B1495" s="1">
        <v>41.419998</v>
      </c>
      <c r="C1495" s="1">
        <v>41.540001</v>
      </c>
      <c r="D1495" s="1">
        <v>40.669998</v>
      </c>
      <c r="E1495" s="1">
        <v>40.900002</v>
      </c>
      <c r="F1495" s="1">
        <v>39.639557</v>
      </c>
      <c r="G1495" s="1">
        <v>2.48994E7</v>
      </c>
      <c r="H1495" s="6">
        <f t="shared" si="1"/>
        <v>-0.01889132915</v>
      </c>
      <c r="J1495" s="1">
        <v>1493.0</v>
      </c>
      <c r="K1495" s="8" t="s">
        <v>551</v>
      </c>
    </row>
    <row r="1496" ht="15.75" customHeight="1">
      <c r="A1496" s="5">
        <v>44173.0</v>
      </c>
      <c r="B1496" s="1">
        <v>40.529999</v>
      </c>
      <c r="C1496" s="1">
        <v>42.59</v>
      </c>
      <c r="D1496" s="1">
        <v>40.439999</v>
      </c>
      <c r="E1496" s="1">
        <v>42.240002</v>
      </c>
      <c r="F1496" s="1">
        <v>40.938259</v>
      </c>
      <c r="G1496" s="1">
        <v>3.25738E7</v>
      </c>
      <c r="H1496" s="6">
        <f t="shared" si="1"/>
        <v>0.03223751986</v>
      </c>
      <c r="J1496" s="1">
        <v>1494.0</v>
      </c>
      <c r="K1496" s="8" t="s">
        <v>552</v>
      </c>
    </row>
    <row r="1497" ht="15.75" customHeight="1">
      <c r="A1497" s="5">
        <v>44174.0</v>
      </c>
      <c r="B1497" s="1">
        <v>42.709999</v>
      </c>
      <c r="C1497" s="1">
        <v>43.73</v>
      </c>
      <c r="D1497" s="1">
        <v>42.380001</v>
      </c>
      <c r="E1497" s="1">
        <v>42.799999</v>
      </c>
      <c r="F1497" s="1">
        <v>41.481003</v>
      </c>
      <c r="G1497" s="1">
        <v>3.78248E7</v>
      </c>
      <c r="H1497" s="6">
        <f t="shared" si="1"/>
        <v>0.01317050972</v>
      </c>
      <c r="J1497" s="1">
        <v>1495.0</v>
      </c>
      <c r="K1497" s="8" t="s">
        <v>553</v>
      </c>
    </row>
    <row r="1498" ht="15.75" customHeight="1">
      <c r="A1498" s="5">
        <v>44175.0</v>
      </c>
      <c r="B1498" s="1">
        <v>43.200001</v>
      </c>
      <c r="C1498" s="1">
        <v>44.470001</v>
      </c>
      <c r="D1498" s="1">
        <v>42.759998</v>
      </c>
      <c r="E1498" s="1">
        <v>44.009998</v>
      </c>
      <c r="F1498" s="1">
        <v>42.653709</v>
      </c>
      <c r="G1498" s="1">
        <v>3.80587E7</v>
      </c>
      <c r="H1498" s="6">
        <f t="shared" si="1"/>
        <v>0.02787867042</v>
      </c>
      <c r="J1498" s="1">
        <v>1496.0</v>
      </c>
      <c r="K1498" s="8" t="s">
        <v>554</v>
      </c>
    </row>
    <row r="1499" ht="15.75" customHeight="1">
      <c r="A1499" s="5">
        <v>44176.0</v>
      </c>
      <c r="B1499" s="1">
        <v>43.700001</v>
      </c>
      <c r="C1499" s="1">
        <v>43.93</v>
      </c>
      <c r="D1499" s="1">
        <v>43.209999</v>
      </c>
      <c r="E1499" s="1">
        <v>43.799999</v>
      </c>
      <c r="F1499" s="1">
        <v>42.450184</v>
      </c>
      <c r="G1499" s="1">
        <v>2.54788E7</v>
      </c>
      <c r="H1499" s="6">
        <f t="shared" si="1"/>
        <v>-0.004782986555</v>
      </c>
      <c r="J1499" s="1">
        <v>1497.0</v>
      </c>
      <c r="K1499" s="8" t="s">
        <v>555</v>
      </c>
    </row>
    <row r="1500" ht="15.75" customHeight="1">
      <c r="A1500" s="5">
        <v>44179.0</v>
      </c>
      <c r="B1500" s="1">
        <v>44.34</v>
      </c>
      <c r="C1500" s="1">
        <v>44.459999</v>
      </c>
      <c r="D1500" s="1">
        <v>42.18</v>
      </c>
      <c r="E1500" s="1">
        <v>42.220001</v>
      </c>
      <c r="F1500" s="1">
        <v>40.918877</v>
      </c>
      <c r="G1500" s="1">
        <v>3.0595E7</v>
      </c>
      <c r="H1500" s="6">
        <f t="shared" si="1"/>
        <v>-0.03673975035</v>
      </c>
      <c r="J1500" s="1">
        <v>1498.0</v>
      </c>
      <c r="K1500" s="8" t="s">
        <v>556</v>
      </c>
    </row>
    <row r="1501" ht="15.75" customHeight="1">
      <c r="A1501" s="5">
        <v>44180.0</v>
      </c>
      <c r="B1501" s="1">
        <v>42.439999</v>
      </c>
      <c r="C1501" s="1">
        <v>43.220001</v>
      </c>
      <c r="D1501" s="1">
        <v>42.060001</v>
      </c>
      <c r="E1501" s="1">
        <v>43.040001</v>
      </c>
      <c r="F1501" s="1">
        <v>41.713604</v>
      </c>
      <c r="G1501" s="1">
        <v>2.71384E7</v>
      </c>
      <c r="H1501" s="6">
        <f t="shared" si="1"/>
        <v>0.0192358137</v>
      </c>
      <c r="J1501" s="1">
        <v>1499.0</v>
      </c>
      <c r="K1501" s="8" t="s">
        <v>557</v>
      </c>
    </row>
    <row r="1502" ht="15.75" customHeight="1">
      <c r="A1502" s="5">
        <v>44181.0</v>
      </c>
      <c r="B1502" s="1">
        <v>43.75</v>
      </c>
      <c r="C1502" s="1">
        <v>44.110001</v>
      </c>
      <c r="D1502" s="1">
        <v>42.959999</v>
      </c>
      <c r="E1502" s="1">
        <v>43.700001</v>
      </c>
      <c r="F1502" s="1">
        <v>42.353268</v>
      </c>
      <c r="G1502" s="1">
        <v>3.4273E7</v>
      </c>
      <c r="H1502" s="6">
        <f t="shared" si="1"/>
        <v>0.01521827398</v>
      </c>
      <c r="J1502" s="1">
        <v>1500.0</v>
      </c>
      <c r="K1502" s="8" t="s">
        <v>558</v>
      </c>
    </row>
    <row r="1503" ht="15.75" customHeight="1">
      <c r="A1503" s="5">
        <v>44182.0</v>
      </c>
      <c r="B1503" s="1">
        <v>44.0</v>
      </c>
      <c r="C1503" s="1">
        <v>44.040001</v>
      </c>
      <c r="D1503" s="1">
        <v>43.400002</v>
      </c>
      <c r="E1503" s="1">
        <v>43.48</v>
      </c>
      <c r="F1503" s="1">
        <v>42.140045</v>
      </c>
      <c r="G1503" s="1">
        <v>2.12046E7</v>
      </c>
      <c r="H1503" s="6">
        <f t="shared" si="1"/>
        <v>-0.005047108346</v>
      </c>
      <c r="J1503" s="1">
        <v>1501.0</v>
      </c>
      <c r="K1503" s="8" t="s">
        <v>559</v>
      </c>
    </row>
    <row r="1504" ht="15.75" customHeight="1">
      <c r="A1504" s="5">
        <v>44183.0</v>
      </c>
      <c r="B1504" s="1">
        <v>43.27</v>
      </c>
      <c r="C1504" s="1">
        <v>43.779999</v>
      </c>
      <c r="D1504" s="1">
        <v>42.419998</v>
      </c>
      <c r="E1504" s="1">
        <v>42.73</v>
      </c>
      <c r="F1504" s="1">
        <v>41.413158</v>
      </c>
      <c r="G1504" s="1">
        <v>4.65968E7</v>
      </c>
      <c r="H1504" s="6">
        <f t="shared" si="1"/>
        <v>-0.01739981982</v>
      </c>
      <c r="J1504" s="1">
        <v>1502.0</v>
      </c>
      <c r="K1504" s="8" t="s">
        <v>560</v>
      </c>
    </row>
    <row r="1505" ht="15.75" customHeight="1">
      <c r="A1505" s="5">
        <v>44186.0</v>
      </c>
      <c r="B1505" s="1">
        <v>41.110001</v>
      </c>
      <c r="C1505" s="1">
        <v>42.080002</v>
      </c>
      <c r="D1505" s="1">
        <v>40.529999</v>
      </c>
      <c r="E1505" s="1">
        <v>41.950001</v>
      </c>
      <c r="F1505" s="1">
        <v>40.6572</v>
      </c>
      <c r="G1505" s="1">
        <v>2.78695E7</v>
      </c>
      <c r="H1505" s="6">
        <f t="shared" si="1"/>
        <v>-0.01842271434</v>
      </c>
      <c r="J1505" s="1">
        <v>1503.0</v>
      </c>
      <c r="K1505" s="8" t="s">
        <v>561</v>
      </c>
    </row>
    <row r="1506" ht="15.75" customHeight="1">
      <c r="A1506" s="5">
        <v>44187.0</v>
      </c>
      <c r="B1506" s="1">
        <v>41.580002</v>
      </c>
      <c r="C1506" s="1">
        <v>41.900002</v>
      </c>
      <c r="D1506" s="1">
        <v>41.23</v>
      </c>
      <c r="E1506" s="1">
        <v>41.240002</v>
      </c>
      <c r="F1506" s="1">
        <v>39.969082</v>
      </c>
      <c r="G1506" s="1">
        <v>2.17929E7</v>
      </c>
      <c r="H1506" s="6">
        <f t="shared" si="1"/>
        <v>-0.01706973685</v>
      </c>
      <c r="J1506" s="1">
        <v>1504.0</v>
      </c>
      <c r="K1506" s="8" t="s">
        <v>562</v>
      </c>
    </row>
    <row r="1507" ht="15.75" customHeight="1">
      <c r="A1507" s="5">
        <v>44188.0</v>
      </c>
      <c r="B1507" s="1">
        <v>41.509998</v>
      </c>
      <c r="C1507" s="1">
        <v>42.389999</v>
      </c>
      <c r="D1507" s="1">
        <v>41.459999</v>
      </c>
      <c r="E1507" s="1">
        <v>41.77</v>
      </c>
      <c r="F1507" s="1">
        <v>40.482746</v>
      </c>
      <c r="G1507" s="1">
        <v>1.90859E7</v>
      </c>
      <c r="H1507" s="6">
        <f t="shared" si="1"/>
        <v>0.01276965341</v>
      </c>
      <c r="J1507" s="1">
        <v>1505.0</v>
      </c>
      <c r="K1507" s="8" t="s">
        <v>563</v>
      </c>
    </row>
    <row r="1508" ht="15.75" customHeight="1">
      <c r="A1508" s="5">
        <v>44189.0</v>
      </c>
      <c r="B1508" s="1">
        <v>41.650002</v>
      </c>
      <c r="C1508" s="1">
        <v>41.849998</v>
      </c>
      <c r="D1508" s="1">
        <v>41.380001</v>
      </c>
      <c r="E1508" s="1">
        <v>41.599998</v>
      </c>
      <c r="F1508" s="1">
        <v>40.317982</v>
      </c>
      <c r="G1508" s="1">
        <v>8039000.0</v>
      </c>
      <c r="H1508" s="6">
        <f t="shared" si="1"/>
        <v>-0.004078285739</v>
      </c>
      <c r="J1508" s="1">
        <v>1506.0</v>
      </c>
      <c r="K1508" s="8" t="s">
        <v>564</v>
      </c>
    </row>
    <row r="1509" ht="15.75" customHeight="1">
      <c r="A1509" s="5">
        <v>44193.0</v>
      </c>
      <c r="B1509" s="1">
        <v>41.689999</v>
      </c>
      <c r="C1509" s="1">
        <v>42.549999</v>
      </c>
      <c r="D1509" s="1">
        <v>41.52</v>
      </c>
      <c r="E1509" s="1">
        <v>41.740002</v>
      </c>
      <c r="F1509" s="1">
        <v>40.453671</v>
      </c>
      <c r="G1509" s="1">
        <v>2.38775E7</v>
      </c>
      <c r="H1509" s="6">
        <f t="shared" si="1"/>
        <v>0.003359820496</v>
      </c>
      <c r="J1509" s="1">
        <v>1507.0</v>
      </c>
      <c r="K1509" s="8" t="s">
        <v>565</v>
      </c>
    </row>
    <row r="1510" ht="15.75" customHeight="1">
      <c r="A1510" s="5">
        <v>44194.0</v>
      </c>
      <c r="B1510" s="1">
        <v>42.040001</v>
      </c>
      <c r="C1510" s="1">
        <v>42.119999</v>
      </c>
      <c r="D1510" s="1">
        <v>41.200001</v>
      </c>
      <c r="E1510" s="1">
        <v>41.27</v>
      </c>
      <c r="F1510" s="1">
        <v>39.998158</v>
      </c>
      <c r="G1510" s="1">
        <v>2.02877E7</v>
      </c>
      <c r="H1510" s="6">
        <f t="shared" si="1"/>
        <v>-0.01132399035</v>
      </c>
      <c r="J1510" s="1">
        <v>1508.0</v>
      </c>
      <c r="K1510" s="8" t="s">
        <v>566</v>
      </c>
    </row>
    <row r="1511" ht="15.75" customHeight="1">
      <c r="A1511" s="5">
        <v>44195.0</v>
      </c>
      <c r="B1511" s="1">
        <v>41.330002</v>
      </c>
      <c r="C1511" s="1">
        <v>42.419998</v>
      </c>
      <c r="D1511" s="1">
        <v>41.27</v>
      </c>
      <c r="E1511" s="1">
        <v>41.599998</v>
      </c>
      <c r="F1511" s="1">
        <v>40.317982</v>
      </c>
      <c r="G1511" s="1">
        <v>2.38073E7</v>
      </c>
      <c r="H1511" s="6">
        <f t="shared" si="1"/>
        <v>0.007964169854</v>
      </c>
      <c r="J1511" s="1">
        <v>1509.0</v>
      </c>
      <c r="K1511" s="8" t="s">
        <v>567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6" width="7.63"/>
    <col customWidth="1" min="7" max="7" width="8.75"/>
    <col customWidth="1" min="8" max="10" width="7.63"/>
    <col customWidth="1" min="11" max="11" width="12.38"/>
    <col customWidth="1" min="12" max="12" width="7.63"/>
    <col customWidth="1" min="13" max="13" width="13.75"/>
    <col customWidth="1" min="14" max="26" width="7.63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J1" s="4" t="s">
        <v>16</v>
      </c>
      <c r="K1" s="10" t="s">
        <v>17</v>
      </c>
    </row>
    <row r="2">
      <c r="A2" s="5">
        <v>42006.0</v>
      </c>
      <c r="B2" s="1">
        <v>17.99</v>
      </c>
      <c r="C2" s="1">
        <v>18.030001</v>
      </c>
      <c r="D2" s="1">
        <v>17.68</v>
      </c>
      <c r="E2" s="1">
        <v>17.9</v>
      </c>
      <c r="F2" s="1">
        <v>15.88088</v>
      </c>
      <c r="G2" s="1">
        <v>4.89511E7</v>
      </c>
      <c r="H2" s="6"/>
      <c r="M2" s="7" t="s">
        <v>18</v>
      </c>
      <c r="N2" s="6">
        <f>AVERAGE(H3:H1511)</f>
        <v>0.0004150161021</v>
      </c>
    </row>
    <row r="3">
      <c r="A3" s="5">
        <v>42009.0</v>
      </c>
      <c r="B3" s="1">
        <v>17.790001</v>
      </c>
      <c r="C3" s="1">
        <v>17.809999</v>
      </c>
      <c r="D3" s="1">
        <v>17.290001</v>
      </c>
      <c r="E3" s="1">
        <v>17.379999</v>
      </c>
      <c r="F3" s="1">
        <v>15.419531</v>
      </c>
      <c r="G3" s="1">
        <v>1.056055E8</v>
      </c>
      <c r="H3" s="6">
        <f t="shared" ref="H3:H1511" si="1">LN(F3/F2)</f>
        <v>-0.02948091727</v>
      </c>
      <c r="J3" s="1">
        <v>1.0</v>
      </c>
      <c r="K3" s="8" t="s">
        <v>568</v>
      </c>
      <c r="M3" s="7" t="s">
        <v>20</v>
      </c>
      <c r="N3" s="6">
        <f>_xlfn.VAR.P(H3:H1511)</f>
        <v>0.0004450721358</v>
      </c>
    </row>
    <row r="4">
      <c r="A4" s="5">
        <v>42010.0</v>
      </c>
      <c r="B4" s="1">
        <v>17.42</v>
      </c>
      <c r="C4" s="1">
        <v>17.440001</v>
      </c>
      <c r="D4" s="1">
        <v>16.780001</v>
      </c>
      <c r="E4" s="1">
        <v>16.860001</v>
      </c>
      <c r="F4" s="1">
        <v>14.95819</v>
      </c>
      <c r="G4" s="1">
        <v>1.449124E8</v>
      </c>
      <c r="H4" s="6">
        <f t="shared" si="1"/>
        <v>-0.03037597671</v>
      </c>
      <c r="J4" s="1">
        <v>2.0</v>
      </c>
      <c r="K4" s="8" t="s">
        <v>569</v>
      </c>
      <c r="M4" s="7" t="s">
        <v>22</v>
      </c>
      <c r="N4" s="6">
        <f>_xlfn.STDEV.P(H3:H1511)</f>
        <v>0.02109673282</v>
      </c>
    </row>
    <row r="5">
      <c r="A5" s="5">
        <v>42011.0</v>
      </c>
      <c r="B5" s="1">
        <v>17.139999</v>
      </c>
      <c r="C5" s="1">
        <v>17.18</v>
      </c>
      <c r="D5" s="1">
        <v>16.870001</v>
      </c>
      <c r="E5" s="1">
        <v>16.940001</v>
      </c>
      <c r="F5" s="1">
        <v>15.029169</v>
      </c>
      <c r="G5" s="1">
        <v>1.046038E8</v>
      </c>
      <c r="H5" s="6">
        <f t="shared" si="1"/>
        <v>0.004733936893</v>
      </c>
      <c r="J5" s="1">
        <v>3.0</v>
      </c>
      <c r="K5" s="8" t="s">
        <v>570</v>
      </c>
    </row>
    <row r="6">
      <c r="A6" s="5">
        <v>42012.0</v>
      </c>
      <c r="B6" s="1">
        <v>17.16</v>
      </c>
      <c r="C6" s="1">
        <v>17.34</v>
      </c>
      <c r="D6" s="1">
        <v>17.1</v>
      </c>
      <c r="E6" s="1">
        <v>17.290001</v>
      </c>
      <c r="F6" s="1">
        <v>15.339688</v>
      </c>
      <c r="G6" s="1">
        <v>7.33885E7</v>
      </c>
      <c r="H6" s="6">
        <f t="shared" si="1"/>
        <v>0.02045054393</v>
      </c>
      <c r="J6" s="1">
        <v>4.0</v>
      </c>
      <c r="K6" s="8" t="s">
        <v>24</v>
      </c>
      <c r="M6" s="7" t="s">
        <v>25</v>
      </c>
      <c r="N6" s="9">
        <v>0.05</v>
      </c>
    </row>
    <row r="7">
      <c r="A7" s="5">
        <v>42013.0</v>
      </c>
      <c r="B7" s="1">
        <v>17.379999</v>
      </c>
      <c r="C7" s="1">
        <v>17.379999</v>
      </c>
      <c r="D7" s="1">
        <v>16.950001</v>
      </c>
      <c r="E7" s="1">
        <v>16.98</v>
      </c>
      <c r="F7" s="1">
        <v>15.064655</v>
      </c>
      <c r="G7" s="1">
        <v>8.41446E7</v>
      </c>
      <c r="H7" s="6">
        <f t="shared" si="1"/>
        <v>-0.01809218519</v>
      </c>
      <c r="J7" s="1">
        <v>5.0</v>
      </c>
      <c r="K7" s="8" t="s">
        <v>571</v>
      </c>
      <c r="M7" s="7" t="s">
        <v>27</v>
      </c>
      <c r="N7" s="1">
        <f>COUNT(H3:H1511)</f>
        <v>1509</v>
      </c>
    </row>
    <row r="8">
      <c r="A8" s="5">
        <v>42016.0</v>
      </c>
      <c r="B8" s="1">
        <v>17.02</v>
      </c>
      <c r="C8" s="1">
        <v>17.030001</v>
      </c>
      <c r="D8" s="1">
        <v>16.66</v>
      </c>
      <c r="E8" s="1">
        <v>16.68</v>
      </c>
      <c r="F8" s="1">
        <v>14.798498</v>
      </c>
      <c r="G8" s="1">
        <v>9.27625E7</v>
      </c>
      <c r="H8" s="6">
        <f t="shared" si="1"/>
        <v>-0.01782558242</v>
      </c>
      <c r="J8" s="1">
        <v>6.0</v>
      </c>
      <c r="K8" s="8" t="s">
        <v>572</v>
      </c>
      <c r="M8" s="7" t="s">
        <v>29</v>
      </c>
      <c r="N8" s="1">
        <f>ROUND(N6*N7,0)</f>
        <v>75</v>
      </c>
    </row>
    <row r="9">
      <c r="A9" s="5">
        <v>42017.0</v>
      </c>
      <c r="B9" s="1">
        <v>16.82</v>
      </c>
      <c r="C9" s="1">
        <v>16.889999</v>
      </c>
      <c r="D9" s="1">
        <v>16.32</v>
      </c>
      <c r="E9" s="1">
        <v>16.450001</v>
      </c>
      <c r="F9" s="1">
        <v>14.59444</v>
      </c>
      <c r="G9" s="1">
        <v>1.008454E8</v>
      </c>
      <c r="H9" s="6">
        <f t="shared" si="1"/>
        <v>-0.01388505487</v>
      </c>
      <c r="J9" s="1">
        <v>7.0</v>
      </c>
      <c r="K9" s="8" t="s">
        <v>573</v>
      </c>
      <c r="M9" s="7" t="s">
        <v>31</v>
      </c>
      <c r="N9" s="6" t="str">
        <f>VLOOKUP(N8,J:K,2,0)</f>
        <v>-3,07%</v>
      </c>
    </row>
    <row r="10">
      <c r="A10" s="5">
        <v>42018.0</v>
      </c>
      <c r="B10" s="1">
        <v>16.0</v>
      </c>
      <c r="C10" s="1">
        <v>16.219999</v>
      </c>
      <c r="D10" s="1">
        <v>15.77</v>
      </c>
      <c r="E10" s="1">
        <v>16.040001</v>
      </c>
      <c r="F10" s="1">
        <v>14.23069</v>
      </c>
      <c r="G10" s="1">
        <v>1.647798E8</v>
      </c>
      <c r="H10" s="6">
        <f t="shared" si="1"/>
        <v>-0.02523973423</v>
      </c>
      <c r="J10" s="1">
        <v>8.0</v>
      </c>
      <c r="K10" s="8" t="s">
        <v>574</v>
      </c>
      <c r="M10" s="7" t="s">
        <v>33</v>
      </c>
      <c r="N10" s="8" t="s">
        <v>575</v>
      </c>
    </row>
    <row r="11">
      <c r="A11" s="5">
        <v>42019.0</v>
      </c>
      <c r="B11" s="1">
        <v>15.59</v>
      </c>
      <c r="C11" s="1">
        <v>15.76</v>
      </c>
      <c r="D11" s="1">
        <v>15.15</v>
      </c>
      <c r="E11" s="1">
        <v>15.2</v>
      </c>
      <c r="F11" s="1">
        <v>13.485441</v>
      </c>
      <c r="G11" s="1">
        <v>1.932413E8</v>
      </c>
      <c r="H11" s="6">
        <f t="shared" si="1"/>
        <v>-0.05379024097</v>
      </c>
      <c r="J11" s="1">
        <v>9.0</v>
      </c>
      <c r="K11" s="8" t="s">
        <v>576</v>
      </c>
    </row>
    <row r="12">
      <c r="A12" s="5">
        <v>42020.0</v>
      </c>
      <c r="B12" s="1">
        <v>15.16</v>
      </c>
      <c r="C12" s="1">
        <v>15.4</v>
      </c>
      <c r="D12" s="1">
        <v>14.97</v>
      </c>
      <c r="E12" s="1">
        <v>15.38</v>
      </c>
      <c r="F12" s="1">
        <v>13.645138</v>
      </c>
      <c r="G12" s="1">
        <v>1.49802E8</v>
      </c>
      <c r="H12" s="6">
        <f t="shared" si="1"/>
        <v>0.01177260864</v>
      </c>
      <c r="J12" s="1">
        <v>10.0</v>
      </c>
      <c r="K12" s="8" t="s">
        <v>577</v>
      </c>
    </row>
    <row r="13">
      <c r="A13" s="5">
        <v>42024.0</v>
      </c>
      <c r="B13" s="1">
        <v>15.59</v>
      </c>
      <c r="C13" s="1">
        <v>15.63</v>
      </c>
      <c r="D13" s="1">
        <v>15.2</v>
      </c>
      <c r="E13" s="1">
        <v>15.26</v>
      </c>
      <c r="F13" s="1">
        <v>13.538671</v>
      </c>
      <c r="G13" s="1">
        <v>1.234028E8</v>
      </c>
      <c r="H13" s="6">
        <f t="shared" si="1"/>
        <v>-0.007833158656</v>
      </c>
      <c r="J13" s="1">
        <v>11.0</v>
      </c>
      <c r="K13" s="8" t="s">
        <v>578</v>
      </c>
    </row>
    <row r="14">
      <c r="A14" s="5">
        <v>42025.0</v>
      </c>
      <c r="B14" s="1">
        <v>15.28</v>
      </c>
      <c r="C14" s="1">
        <v>15.57</v>
      </c>
      <c r="D14" s="1">
        <v>15.15</v>
      </c>
      <c r="E14" s="1">
        <v>15.41</v>
      </c>
      <c r="F14" s="1">
        <v>13.671752</v>
      </c>
      <c r="G14" s="1">
        <v>1.010542E8</v>
      </c>
      <c r="H14" s="6">
        <f t="shared" si="1"/>
        <v>0.009781697338</v>
      </c>
      <c r="J14" s="1">
        <v>12.0</v>
      </c>
      <c r="K14" s="8" t="s">
        <v>579</v>
      </c>
    </row>
    <row r="15">
      <c r="A15" s="5">
        <v>42026.0</v>
      </c>
      <c r="B15" s="1">
        <v>15.55</v>
      </c>
      <c r="C15" s="1">
        <v>16.190001</v>
      </c>
      <c r="D15" s="1">
        <v>15.43</v>
      </c>
      <c r="E15" s="1">
        <v>16.09</v>
      </c>
      <c r="F15" s="1">
        <v>14.275044</v>
      </c>
      <c r="G15" s="1">
        <v>1.830421E8</v>
      </c>
      <c r="H15" s="6">
        <f t="shared" si="1"/>
        <v>0.04318103146</v>
      </c>
      <c r="J15" s="1">
        <v>13.0</v>
      </c>
      <c r="K15" s="8" t="s">
        <v>580</v>
      </c>
    </row>
    <row r="16">
      <c r="A16" s="5">
        <v>42027.0</v>
      </c>
      <c r="B16" s="1">
        <v>16.040001</v>
      </c>
      <c r="C16" s="1">
        <v>16.190001</v>
      </c>
      <c r="D16" s="1">
        <v>15.73</v>
      </c>
      <c r="E16" s="1">
        <v>15.73</v>
      </c>
      <c r="F16" s="1">
        <v>13.955659</v>
      </c>
      <c r="G16" s="1">
        <v>1.033769E8</v>
      </c>
      <c r="H16" s="6">
        <f t="shared" si="1"/>
        <v>-0.02262774876</v>
      </c>
      <c r="J16" s="1">
        <v>14.0</v>
      </c>
      <c r="K16" s="8" t="s">
        <v>581</v>
      </c>
    </row>
    <row r="17">
      <c r="A17" s="5">
        <v>42030.0</v>
      </c>
      <c r="B17" s="1">
        <v>15.72</v>
      </c>
      <c r="C17" s="1">
        <v>15.93</v>
      </c>
      <c r="D17" s="1">
        <v>15.7</v>
      </c>
      <c r="E17" s="1">
        <v>15.85</v>
      </c>
      <c r="F17" s="1">
        <v>14.06212</v>
      </c>
      <c r="G17" s="1">
        <v>6.99693E7</v>
      </c>
      <c r="H17" s="6">
        <f t="shared" si="1"/>
        <v>0.007599568287</v>
      </c>
      <c r="J17" s="1">
        <v>15.0</v>
      </c>
      <c r="K17" s="8" t="s">
        <v>582</v>
      </c>
    </row>
    <row r="18">
      <c r="A18" s="5">
        <v>42031.0</v>
      </c>
      <c r="B18" s="1">
        <v>15.55</v>
      </c>
      <c r="C18" s="1">
        <v>15.79</v>
      </c>
      <c r="D18" s="1">
        <v>15.48</v>
      </c>
      <c r="E18" s="1">
        <v>15.63</v>
      </c>
      <c r="F18" s="1">
        <v>13.866935</v>
      </c>
      <c r="G18" s="1">
        <v>8.61842E7</v>
      </c>
      <c r="H18" s="6">
        <f t="shared" si="1"/>
        <v>-0.013977428</v>
      </c>
      <c r="J18" s="1">
        <v>16.0</v>
      </c>
      <c r="K18" s="8" t="s">
        <v>583</v>
      </c>
    </row>
    <row r="19">
      <c r="A19" s="5">
        <v>42032.0</v>
      </c>
      <c r="B19" s="1">
        <v>15.72</v>
      </c>
      <c r="C19" s="1">
        <v>15.73</v>
      </c>
      <c r="D19" s="1">
        <v>15.18</v>
      </c>
      <c r="E19" s="1">
        <v>15.2</v>
      </c>
      <c r="F19" s="1">
        <v>13.485441</v>
      </c>
      <c r="G19" s="1">
        <v>1.053598E8</v>
      </c>
      <c r="H19" s="6">
        <f t="shared" si="1"/>
        <v>-0.02789657031</v>
      </c>
      <c r="J19" s="1">
        <v>17.0</v>
      </c>
      <c r="K19" s="8" t="s">
        <v>584</v>
      </c>
    </row>
    <row r="20">
      <c r="A20" s="5">
        <v>42033.0</v>
      </c>
      <c r="B20" s="1">
        <v>15.31</v>
      </c>
      <c r="C20" s="1">
        <v>15.49</v>
      </c>
      <c r="D20" s="1">
        <v>15.2</v>
      </c>
      <c r="E20" s="1">
        <v>15.43</v>
      </c>
      <c r="F20" s="1">
        <v>13.689497</v>
      </c>
      <c r="G20" s="1">
        <v>7.60958E7</v>
      </c>
      <c r="H20" s="6">
        <f t="shared" si="1"/>
        <v>0.01501823742</v>
      </c>
      <c r="J20" s="1">
        <v>18.0</v>
      </c>
      <c r="K20" s="8" t="s">
        <v>585</v>
      </c>
    </row>
    <row r="21" ht="15.75" customHeight="1">
      <c r="A21" s="5">
        <v>42034.0</v>
      </c>
      <c r="B21" s="1">
        <v>15.23</v>
      </c>
      <c r="C21" s="1">
        <v>15.47</v>
      </c>
      <c r="D21" s="1">
        <v>15.15</v>
      </c>
      <c r="E21" s="1">
        <v>15.15</v>
      </c>
      <c r="F21" s="1">
        <v>13.44108</v>
      </c>
      <c r="G21" s="1">
        <v>9.98446E7</v>
      </c>
      <c r="H21" s="6">
        <f t="shared" si="1"/>
        <v>-0.01831320747</v>
      </c>
      <c r="J21" s="1">
        <v>19.0</v>
      </c>
      <c r="K21" s="8" t="s">
        <v>586</v>
      </c>
    </row>
    <row r="22" ht="15.75" customHeight="1">
      <c r="A22" s="5">
        <v>42037.0</v>
      </c>
      <c r="B22" s="1">
        <v>15.27</v>
      </c>
      <c r="C22" s="1">
        <v>15.49</v>
      </c>
      <c r="D22" s="1">
        <v>15.12</v>
      </c>
      <c r="E22" s="1">
        <v>15.46</v>
      </c>
      <c r="F22" s="1">
        <v>13.716111</v>
      </c>
      <c r="G22" s="1">
        <v>1.015867E8</v>
      </c>
      <c r="H22" s="6">
        <f t="shared" si="1"/>
        <v>0.0202554383</v>
      </c>
      <c r="J22" s="1">
        <v>20.0</v>
      </c>
      <c r="K22" s="8" t="s">
        <v>587</v>
      </c>
    </row>
    <row r="23" ht="15.75" customHeight="1">
      <c r="A23" s="5">
        <v>42038.0</v>
      </c>
      <c r="B23" s="1">
        <v>15.62</v>
      </c>
      <c r="C23" s="1">
        <v>15.93</v>
      </c>
      <c r="D23" s="1">
        <v>15.61</v>
      </c>
      <c r="E23" s="1">
        <v>15.89</v>
      </c>
      <c r="F23" s="1">
        <v>14.09761</v>
      </c>
      <c r="G23" s="1">
        <v>1.051594E8</v>
      </c>
      <c r="H23" s="6">
        <f t="shared" si="1"/>
        <v>0.02743415216</v>
      </c>
      <c r="J23" s="1">
        <v>21.0</v>
      </c>
      <c r="K23" s="8" t="s">
        <v>588</v>
      </c>
    </row>
    <row r="24" ht="15.75" customHeight="1">
      <c r="A24" s="5">
        <v>42039.0</v>
      </c>
      <c r="B24" s="1">
        <v>15.79</v>
      </c>
      <c r="C24" s="1">
        <v>16.0</v>
      </c>
      <c r="D24" s="1">
        <v>15.75</v>
      </c>
      <c r="E24" s="1">
        <v>15.79</v>
      </c>
      <c r="F24" s="1">
        <v>14.008888</v>
      </c>
      <c r="G24" s="1">
        <v>8.38481E7</v>
      </c>
      <c r="H24" s="6">
        <f t="shared" si="1"/>
        <v>-0.006313294149</v>
      </c>
      <c r="J24" s="1">
        <v>22.0</v>
      </c>
      <c r="K24" s="8" t="s">
        <v>589</v>
      </c>
    </row>
    <row r="25" ht="15.75" customHeight="1">
      <c r="A25" s="5">
        <v>42040.0</v>
      </c>
      <c r="B25" s="1">
        <v>15.98</v>
      </c>
      <c r="C25" s="1">
        <v>16.09</v>
      </c>
      <c r="D25" s="1">
        <v>15.9</v>
      </c>
      <c r="E25" s="1">
        <v>15.97</v>
      </c>
      <c r="F25" s="1">
        <v>14.168583</v>
      </c>
      <c r="G25" s="1">
        <v>9.22647E7</v>
      </c>
      <c r="H25" s="6">
        <f t="shared" si="1"/>
        <v>0.01133506338</v>
      </c>
      <c r="J25" s="1">
        <v>23.0</v>
      </c>
      <c r="K25" s="8" t="s">
        <v>590</v>
      </c>
    </row>
    <row r="26" ht="15.75" customHeight="1">
      <c r="A26" s="5">
        <v>42041.0</v>
      </c>
      <c r="B26" s="1">
        <v>16.299999</v>
      </c>
      <c r="C26" s="1">
        <v>16.75</v>
      </c>
      <c r="D26" s="1">
        <v>16.219999</v>
      </c>
      <c r="E26" s="1">
        <v>16.49</v>
      </c>
      <c r="F26" s="1">
        <v>14.62993</v>
      </c>
      <c r="G26" s="1">
        <v>1.608323E8</v>
      </c>
      <c r="H26" s="6">
        <f t="shared" si="1"/>
        <v>0.03204238163</v>
      </c>
      <c r="J26" s="1">
        <v>24.0</v>
      </c>
      <c r="K26" s="8" t="s">
        <v>591</v>
      </c>
    </row>
    <row r="27" ht="15.75" customHeight="1">
      <c r="A27" s="5">
        <v>42044.0</v>
      </c>
      <c r="B27" s="1">
        <v>16.35</v>
      </c>
      <c r="C27" s="1">
        <v>16.5</v>
      </c>
      <c r="D27" s="1">
        <v>16.25</v>
      </c>
      <c r="E27" s="1">
        <v>16.35</v>
      </c>
      <c r="F27" s="1">
        <v>14.50572</v>
      </c>
      <c r="G27" s="1">
        <v>9.55329E7</v>
      </c>
      <c r="H27" s="6">
        <f t="shared" si="1"/>
        <v>-0.008526375934</v>
      </c>
      <c r="J27" s="1">
        <v>25.0</v>
      </c>
      <c r="K27" s="8" t="s">
        <v>592</v>
      </c>
    </row>
    <row r="28" ht="15.75" customHeight="1">
      <c r="A28" s="5">
        <v>42045.0</v>
      </c>
      <c r="B28" s="1">
        <v>16.559999</v>
      </c>
      <c r="C28" s="1">
        <v>16.620001</v>
      </c>
      <c r="D28" s="1">
        <v>16.35</v>
      </c>
      <c r="E28" s="1">
        <v>16.42</v>
      </c>
      <c r="F28" s="1">
        <v>14.567823</v>
      </c>
      <c r="G28" s="1">
        <v>1.003228E8</v>
      </c>
      <c r="H28" s="6">
        <f t="shared" si="1"/>
        <v>0.004272138037</v>
      </c>
      <c r="J28" s="1">
        <v>26.0</v>
      </c>
      <c r="K28" s="8" t="s">
        <v>593</v>
      </c>
    </row>
    <row r="29" ht="15.75" customHeight="1">
      <c r="A29" s="5">
        <v>42046.0</v>
      </c>
      <c r="B29" s="1">
        <v>16.33</v>
      </c>
      <c r="C29" s="1">
        <v>16.450001</v>
      </c>
      <c r="D29" s="1">
        <v>16.209999</v>
      </c>
      <c r="E29" s="1">
        <v>16.360001</v>
      </c>
      <c r="F29" s="1">
        <v>14.51459</v>
      </c>
      <c r="G29" s="1">
        <v>9.99244E7</v>
      </c>
      <c r="H29" s="6">
        <f t="shared" si="1"/>
        <v>-0.003660841998</v>
      </c>
      <c r="J29" s="1">
        <v>27.0</v>
      </c>
      <c r="K29" s="8" t="s">
        <v>594</v>
      </c>
    </row>
    <row r="30" ht="15.75" customHeight="1">
      <c r="A30" s="5">
        <v>42047.0</v>
      </c>
      <c r="B30" s="1">
        <v>16.41</v>
      </c>
      <c r="C30" s="1">
        <v>16.73</v>
      </c>
      <c r="D30" s="1">
        <v>16.370001</v>
      </c>
      <c r="E30" s="1">
        <v>16.67</v>
      </c>
      <c r="F30" s="1">
        <v>14.789627</v>
      </c>
      <c r="G30" s="1">
        <v>1.163941E8</v>
      </c>
      <c r="H30" s="6">
        <f t="shared" si="1"/>
        <v>0.01877170623</v>
      </c>
      <c r="J30" s="1">
        <v>28.0</v>
      </c>
      <c r="K30" s="8" t="s">
        <v>595</v>
      </c>
    </row>
    <row r="31" ht="15.75" customHeight="1">
      <c r="A31" s="5">
        <v>42048.0</v>
      </c>
      <c r="B31" s="1">
        <v>16.73</v>
      </c>
      <c r="C31" s="1">
        <v>16.790001</v>
      </c>
      <c r="D31" s="1">
        <v>16.540001</v>
      </c>
      <c r="E31" s="1">
        <v>16.610001</v>
      </c>
      <c r="F31" s="1">
        <v>14.73639</v>
      </c>
      <c r="G31" s="1">
        <v>9.36327E7</v>
      </c>
      <c r="H31" s="6">
        <f t="shared" si="1"/>
        <v>-0.003606111701</v>
      </c>
      <c r="J31" s="1">
        <v>29.0</v>
      </c>
      <c r="K31" s="8" t="s">
        <v>40</v>
      </c>
    </row>
    <row r="32" ht="15.75" customHeight="1">
      <c r="A32" s="5">
        <v>42052.0</v>
      </c>
      <c r="B32" s="1">
        <v>16.52</v>
      </c>
      <c r="C32" s="1">
        <v>16.68</v>
      </c>
      <c r="D32" s="1">
        <v>16.370001</v>
      </c>
      <c r="E32" s="1">
        <v>16.629999</v>
      </c>
      <c r="F32" s="1">
        <v>14.754137</v>
      </c>
      <c r="G32" s="1">
        <v>9.33506E7</v>
      </c>
      <c r="H32" s="6">
        <f t="shared" si="1"/>
        <v>0.001203573076</v>
      </c>
      <c r="J32" s="1">
        <v>30.0</v>
      </c>
      <c r="K32" s="8" t="s">
        <v>596</v>
      </c>
    </row>
    <row r="33" ht="15.75" customHeight="1">
      <c r="A33" s="5">
        <v>42053.0</v>
      </c>
      <c r="B33" s="1">
        <v>16.549999</v>
      </c>
      <c r="C33" s="1">
        <v>16.559999</v>
      </c>
      <c r="D33" s="1">
        <v>16.24</v>
      </c>
      <c r="E33" s="1">
        <v>16.299999</v>
      </c>
      <c r="F33" s="1">
        <v>14.461359</v>
      </c>
      <c r="G33" s="1">
        <v>8.40574E7</v>
      </c>
      <c r="H33" s="6">
        <f t="shared" si="1"/>
        <v>-0.02004332232</v>
      </c>
      <c r="J33" s="1">
        <v>31.0</v>
      </c>
      <c r="K33" s="8" t="s">
        <v>45</v>
      </c>
    </row>
    <row r="34" ht="15.75" customHeight="1">
      <c r="A34" s="5">
        <v>42054.0</v>
      </c>
      <c r="B34" s="1">
        <v>16.209999</v>
      </c>
      <c r="C34" s="1">
        <v>16.379999</v>
      </c>
      <c r="D34" s="1">
        <v>16.08</v>
      </c>
      <c r="E34" s="1">
        <v>16.209999</v>
      </c>
      <c r="F34" s="1">
        <v>14.381512</v>
      </c>
      <c r="G34" s="1">
        <v>8.36043E7</v>
      </c>
      <c r="H34" s="6">
        <f t="shared" si="1"/>
        <v>-0.005536702915</v>
      </c>
      <c r="J34" s="1">
        <v>32.0</v>
      </c>
      <c r="K34" s="8" t="s">
        <v>597</v>
      </c>
    </row>
    <row r="35" ht="15.75" customHeight="1">
      <c r="A35" s="5">
        <v>42055.0</v>
      </c>
      <c r="B35" s="1">
        <v>16.139999</v>
      </c>
      <c r="C35" s="1">
        <v>16.43</v>
      </c>
      <c r="D35" s="1">
        <v>16.01</v>
      </c>
      <c r="E35" s="1">
        <v>16.379999</v>
      </c>
      <c r="F35" s="1">
        <v>14.532334</v>
      </c>
      <c r="G35" s="1">
        <v>8.97636E7</v>
      </c>
      <c r="H35" s="6">
        <f t="shared" si="1"/>
        <v>0.01043260505</v>
      </c>
      <c r="J35" s="1">
        <v>33.0</v>
      </c>
      <c r="K35" s="8" t="s">
        <v>598</v>
      </c>
    </row>
    <row r="36" ht="15.75" customHeight="1">
      <c r="A36" s="5">
        <v>42058.0</v>
      </c>
      <c r="B36" s="1">
        <v>16.32</v>
      </c>
      <c r="C36" s="1">
        <v>16.32</v>
      </c>
      <c r="D36" s="1">
        <v>16.1</v>
      </c>
      <c r="E36" s="1">
        <v>16.200001</v>
      </c>
      <c r="F36" s="1">
        <v>14.372639</v>
      </c>
      <c r="G36" s="1">
        <v>8.76237E7</v>
      </c>
      <c r="H36" s="6">
        <f t="shared" si="1"/>
        <v>-0.01104976814</v>
      </c>
      <c r="J36" s="1">
        <v>34.0</v>
      </c>
      <c r="K36" s="8" t="s">
        <v>599</v>
      </c>
    </row>
    <row r="37" ht="15.75" customHeight="1">
      <c r="A37" s="5">
        <v>42059.0</v>
      </c>
      <c r="B37" s="1">
        <v>16.27</v>
      </c>
      <c r="C37" s="1">
        <v>16.549999</v>
      </c>
      <c r="D37" s="1">
        <v>16.25</v>
      </c>
      <c r="E37" s="1">
        <v>16.379999</v>
      </c>
      <c r="F37" s="1">
        <v>14.532334</v>
      </c>
      <c r="G37" s="1">
        <v>7.41096E7</v>
      </c>
      <c r="H37" s="6">
        <f t="shared" si="1"/>
        <v>0.01104976814</v>
      </c>
      <c r="J37" s="1">
        <v>35.0</v>
      </c>
      <c r="K37" s="8" t="s">
        <v>600</v>
      </c>
    </row>
    <row r="38" ht="15.75" customHeight="1">
      <c r="A38" s="5">
        <v>42060.0</v>
      </c>
      <c r="B38" s="1">
        <v>16.370001</v>
      </c>
      <c r="C38" s="1">
        <v>16.5</v>
      </c>
      <c r="D38" s="1">
        <v>16.32</v>
      </c>
      <c r="E38" s="1">
        <v>16.49</v>
      </c>
      <c r="F38" s="1">
        <v>14.62993</v>
      </c>
      <c r="G38" s="1">
        <v>5.7201E7</v>
      </c>
      <c r="H38" s="6">
        <f t="shared" si="1"/>
        <v>0.006693332477</v>
      </c>
      <c r="J38" s="1">
        <v>36.0</v>
      </c>
      <c r="K38" s="8" t="s">
        <v>601</v>
      </c>
    </row>
    <row r="39" ht="15.75" customHeight="1">
      <c r="A39" s="5">
        <v>42061.0</v>
      </c>
      <c r="B39" s="1">
        <v>16.42</v>
      </c>
      <c r="C39" s="1">
        <v>16.440001</v>
      </c>
      <c r="D39" s="1">
        <v>15.9</v>
      </c>
      <c r="E39" s="1">
        <v>16.040001</v>
      </c>
      <c r="F39" s="1">
        <v>14.23069</v>
      </c>
      <c r="G39" s="1">
        <v>1.611007E8</v>
      </c>
      <c r="H39" s="6">
        <f t="shared" si="1"/>
        <v>-0.0276685303</v>
      </c>
      <c r="J39" s="1">
        <v>37.0</v>
      </c>
      <c r="K39" s="8" t="s">
        <v>601</v>
      </c>
    </row>
    <row r="40" ht="15.75" customHeight="1">
      <c r="A40" s="5">
        <v>42062.0</v>
      </c>
      <c r="B40" s="1">
        <v>15.78</v>
      </c>
      <c r="C40" s="1">
        <v>15.88</v>
      </c>
      <c r="D40" s="1">
        <v>15.62</v>
      </c>
      <c r="E40" s="1">
        <v>15.81</v>
      </c>
      <c r="F40" s="1">
        <v>14.026632</v>
      </c>
      <c r="G40" s="1">
        <v>1.304482E8</v>
      </c>
      <c r="H40" s="6">
        <f t="shared" si="1"/>
        <v>-0.01444309176</v>
      </c>
      <c r="J40" s="1">
        <v>38.0</v>
      </c>
      <c r="K40" s="8" t="s">
        <v>602</v>
      </c>
    </row>
    <row r="41" ht="15.75" customHeight="1">
      <c r="A41" s="5">
        <v>42065.0</v>
      </c>
      <c r="B41" s="1">
        <v>15.79</v>
      </c>
      <c r="C41" s="1">
        <v>16.030001</v>
      </c>
      <c r="D41" s="1">
        <v>15.72</v>
      </c>
      <c r="E41" s="1">
        <v>16.01</v>
      </c>
      <c r="F41" s="1">
        <v>14.204073</v>
      </c>
      <c r="G41" s="1">
        <v>7.14024E7</v>
      </c>
      <c r="H41" s="6">
        <f t="shared" si="1"/>
        <v>0.01257094619</v>
      </c>
      <c r="J41" s="1">
        <v>39.0</v>
      </c>
      <c r="K41" s="8" t="s">
        <v>603</v>
      </c>
    </row>
    <row r="42" ht="15.75" customHeight="1">
      <c r="A42" s="5">
        <v>42066.0</v>
      </c>
      <c r="B42" s="1">
        <v>16.030001</v>
      </c>
      <c r="C42" s="1">
        <v>16.15</v>
      </c>
      <c r="D42" s="1">
        <v>15.96</v>
      </c>
      <c r="E42" s="1">
        <v>16.040001</v>
      </c>
      <c r="F42" s="1">
        <v>14.23069</v>
      </c>
      <c r="G42" s="1">
        <v>6.56898E7</v>
      </c>
      <c r="H42" s="6">
        <f t="shared" si="1"/>
        <v>0.001872145569</v>
      </c>
      <c r="J42" s="1">
        <v>40.0</v>
      </c>
      <c r="K42" s="8" t="s">
        <v>50</v>
      </c>
    </row>
    <row r="43" ht="15.75" customHeight="1">
      <c r="A43" s="5">
        <v>42067.0</v>
      </c>
      <c r="B43" s="1">
        <v>15.96</v>
      </c>
      <c r="C43" s="1">
        <v>15.98</v>
      </c>
      <c r="D43" s="1">
        <v>15.76</v>
      </c>
      <c r="E43" s="1">
        <v>15.84</v>
      </c>
      <c r="F43" s="1">
        <v>14.097192</v>
      </c>
      <c r="G43" s="1">
        <v>7.84416E7</v>
      </c>
      <c r="H43" s="6">
        <f t="shared" si="1"/>
        <v>-0.009425271419</v>
      </c>
      <c r="J43" s="1">
        <v>41.0</v>
      </c>
      <c r="K43" s="8" t="s">
        <v>34</v>
      </c>
    </row>
    <row r="44" ht="15.75" customHeight="1">
      <c r="A44" s="5">
        <v>42068.0</v>
      </c>
      <c r="B44" s="1">
        <v>15.92</v>
      </c>
      <c r="C44" s="1">
        <v>16.030001</v>
      </c>
      <c r="D44" s="1">
        <v>15.75</v>
      </c>
      <c r="E44" s="1">
        <v>16.0</v>
      </c>
      <c r="F44" s="1">
        <v>14.239587</v>
      </c>
      <c r="G44" s="1">
        <v>6.951E7</v>
      </c>
      <c r="H44" s="6">
        <f t="shared" si="1"/>
        <v>0.01005027414</v>
      </c>
      <c r="J44" s="1">
        <v>42.0</v>
      </c>
      <c r="K44" s="8" t="s">
        <v>604</v>
      </c>
    </row>
    <row r="45" ht="15.75" customHeight="1">
      <c r="A45" s="5">
        <v>42069.0</v>
      </c>
      <c r="B45" s="1">
        <v>16.0</v>
      </c>
      <c r="C45" s="1">
        <v>16.620001</v>
      </c>
      <c r="D45" s="1">
        <v>16.0</v>
      </c>
      <c r="E45" s="1">
        <v>16.219999</v>
      </c>
      <c r="F45" s="1">
        <v>14.43538</v>
      </c>
      <c r="G45" s="1">
        <v>1.632072E8</v>
      </c>
      <c r="H45" s="6">
        <f t="shared" si="1"/>
        <v>0.01365623492</v>
      </c>
      <c r="J45" s="1">
        <v>43.0</v>
      </c>
      <c r="K45" s="8" t="s">
        <v>605</v>
      </c>
    </row>
    <row r="46" ht="15.75" customHeight="1">
      <c r="A46" s="5">
        <v>42072.0</v>
      </c>
      <c r="B46" s="1">
        <v>16.309999</v>
      </c>
      <c r="C46" s="1">
        <v>16.33</v>
      </c>
      <c r="D46" s="1">
        <v>16.120001</v>
      </c>
      <c r="E46" s="1">
        <v>16.17</v>
      </c>
      <c r="F46" s="1">
        <v>14.390882</v>
      </c>
      <c r="G46" s="1">
        <v>7.29127E7</v>
      </c>
      <c r="H46" s="6">
        <f t="shared" si="1"/>
        <v>-0.003087326088</v>
      </c>
      <c r="J46" s="1">
        <v>44.0</v>
      </c>
      <c r="K46" s="8" t="s">
        <v>606</v>
      </c>
    </row>
    <row r="47" ht="15.75" customHeight="1">
      <c r="A47" s="5">
        <v>42073.0</v>
      </c>
      <c r="B47" s="1">
        <v>16.040001</v>
      </c>
      <c r="C47" s="1">
        <v>16.129999</v>
      </c>
      <c r="D47" s="1">
        <v>15.79</v>
      </c>
      <c r="E47" s="1">
        <v>15.79</v>
      </c>
      <c r="F47" s="1">
        <v>14.052694</v>
      </c>
      <c r="G47" s="1">
        <v>8.56336E7</v>
      </c>
      <c r="H47" s="6">
        <f t="shared" si="1"/>
        <v>-0.02378069041</v>
      </c>
      <c r="J47" s="1">
        <v>45.0</v>
      </c>
      <c r="K47" s="8" t="s">
        <v>607</v>
      </c>
    </row>
    <row r="48" ht="15.75" customHeight="1">
      <c r="A48" s="5">
        <v>42074.0</v>
      </c>
      <c r="B48" s="1">
        <v>15.92</v>
      </c>
      <c r="C48" s="1">
        <v>16.16</v>
      </c>
      <c r="D48" s="1">
        <v>15.87</v>
      </c>
      <c r="E48" s="1">
        <v>16.110001</v>
      </c>
      <c r="F48" s="1">
        <v>14.337486</v>
      </c>
      <c r="G48" s="1">
        <v>8.59101E7</v>
      </c>
      <c r="H48" s="6">
        <f t="shared" si="1"/>
        <v>0.02006338482</v>
      </c>
      <c r="J48" s="1">
        <v>46.0</v>
      </c>
      <c r="K48" s="8" t="s">
        <v>608</v>
      </c>
    </row>
    <row r="49" ht="15.75" customHeight="1">
      <c r="A49" s="5">
        <v>42075.0</v>
      </c>
      <c r="B49" s="1">
        <v>16.049999</v>
      </c>
      <c r="C49" s="1">
        <v>16.209999</v>
      </c>
      <c r="D49" s="1">
        <v>15.9</v>
      </c>
      <c r="E49" s="1">
        <v>16.09</v>
      </c>
      <c r="F49" s="1">
        <v>14.319682</v>
      </c>
      <c r="G49" s="1">
        <v>1.263763E8</v>
      </c>
      <c r="H49" s="6">
        <f t="shared" si="1"/>
        <v>-0.001242551413</v>
      </c>
      <c r="J49" s="1">
        <v>47.0</v>
      </c>
      <c r="K49" s="8" t="s">
        <v>608</v>
      </c>
    </row>
    <row r="50" ht="15.75" customHeight="1">
      <c r="A50" s="5">
        <v>42076.0</v>
      </c>
      <c r="B50" s="1">
        <v>16.08</v>
      </c>
      <c r="C50" s="1">
        <v>16.15</v>
      </c>
      <c r="D50" s="1">
        <v>15.94</v>
      </c>
      <c r="E50" s="1">
        <v>16.09</v>
      </c>
      <c r="F50" s="1">
        <v>14.319682</v>
      </c>
      <c r="G50" s="1">
        <v>8.85819E7</v>
      </c>
      <c r="H50" s="6">
        <f t="shared" si="1"/>
        <v>0</v>
      </c>
      <c r="J50" s="1">
        <v>48.0</v>
      </c>
      <c r="K50" s="8" t="s">
        <v>609</v>
      </c>
    </row>
    <row r="51" ht="15.75" customHeight="1">
      <c r="A51" s="5">
        <v>42079.0</v>
      </c>
      <c r="B51" s="1">
        <v>16.110001</v>
      </c>
      <c r="C51" s="1">
        <v>16.219999</v>
      </c>
      <c r="D51" s="1">
        <v>15.85</v>
      </c>
      <c r="E51" s="1">
        <v>16.129999</v>
      </c>
      <c r="F51" s="1">
        <v>14.355282</v>
      </c>
      <c r="G51" s="1">
        <v>6.34065E7</v>
      </c>
      <c r="H51" s="6">
        <f t="shared" si="1"/>
        <v>0.002483003521</v>
      </c>
      <c r="J51" s="1">
        <v>49.0</v>
      </c>
      <c r="K51" s="8" t="s">
        <v>609</v>
      </c>
    </row>
    <row r="52" ht="15.75" customHeight="1">
      <c r="A52" s="5">
        <v>42080.0</v>
      </c>
      <c r="B52" s="1">
        <v>16.07</v>
      </c>
      <c r="C52" s="1">
        <v>16.120001</v>
      </c>
      <c r="D52" s="1">
        <v>15.96</v>
      </c>
      <c r="E52" s="1">
        <v>16.09</v>
      </c>
      <c r="F52" s="1">
        <v>14.319682</v>
      </c>
      <c r="G52" s="1">
        <v>6.7315E7</v>
      </c>
      <c r="H52" s="6">
        <f t="shared" si="1"/>
        <v>-0.002483003521</v>
      </c>
      <c r="J52" s="1">
        <v>50.0</v>
      </c>
      <c r="K52" s="8" t="s">
        <v>610</v>
      </c>
    </row>
    <row r="53" ht="15.75" customHeight="1">
      <c r="A53" s="5">
        <v>42081.0</v>
      </c>
      <c r="B53" s="1">
        <v>16.01</v>
      </c>
      <c r="C53" s="1">
        <v>16.1</v>
      </c>
      <c r="D53" s="1">
        <v>15.91</v>
      </c>
      <c r="E53" s="1">
        <v>15.98</v>
      </c>
      <c r="F53" s="1">
        <v>14.221788</v>
      </c>
      <c r="G53" s="1">
        <v>8.63876E7</v>
      </c>
      <c r="H53" s="6">
        <f t="shared" si="1"/>
        <v>-0.006859799715</v>
      </c>
      <c r="J53" s="1">
        <v>51.0</v>
      </c>
      <c r="K53" s="8" t="s">
        <v>611</v>
      </c>
    </row>
    <row r="54" ht="15.75" customHeight="1">
      <c r="A54" s="5">
        <v>42082.0</v>
      </c>
      <c r="B54" s="1">
        <v>15.96</v>
      </c>
      <c r="C54" s="1">
        <v>15.97</v>
      </c>
      <c r="D54" s="1">
        <v>15.61</v>
      </c>
      <c r="E54" s="1">
        <v>15.61</v>
      </c>
      <c r="F54" s="1">
        <v>13.892498</v>
      </c>
      <c r="G54" s="1">
        <v>1.091692E8</v>
      </c>
      <c r="H54" s="6">
        <f t="shared" si="1"/>
        <v>-0.02342617266</v>
      </c>
      <c r="J54" s="1">
        <v>52.0</v>
      </c>
      <c r="K54" s="8" t="s">
        <v>612</v>
      </c>
    </row>
    <row r="55" ht="15.75" customHeight="1">
      <c r="A55" s="5">
        <v>42083.0</v>
      </c>
      <c r="B55" s="1">
        <v>15.7</v>
      </c>
      <c r="C55" s="1">
        <v>15.93</v>
      </c>
      <c r="D55" s="1">
        <v>15.64</v>
      </c>
      <c r="E55" s="1">
        <v>15.84</v>
      </c>
      <c r="F55" s="1">
        <v>14.097192</v>
      </c>
      <c r="G55" s="1">
        <v>9.98677E7</v>
      </c>
      <c r="H55" s="6">
        <f t="shared" si="1"/>
        <v>0.01462664641</v>
      </c>
      <c r="J55" s="1">
        <v>53.0</v>
      </c>
      <c r="K55" s="8" t="s">
        <v>613</v>
      </c>
    </row>
    <row r="56" ht="15.75" customHeight="1">
      <c r="A56" s="5">
        <v>42086.0</v>
      </c>
      <c r="B56" s="1">
        <v>15.82</v>
      </c>
      <c r="C56" s="1">
        <v>15.88</v>
      </c>
      <c r="D56" s="1">
        <v>15.72</v>
      </c>
      <c r="E56" s="1">
        <v>15.72</v>
      </c>
      <c r="F56" s="1">
        <v>13.990394</v>
      </c>
      <c r="G56" s="1">
        <v>7.37735E7</v>
      </c>
      <c r="H56" s="6">
        <f t="shared" si="1"/>
        <v>-0.007604677361</v>
      </c>
      <c r="J56" s="1">
        <v>54.0</v>
      </c>
      <c r="K56" s="8" t="s">
        <v>57</v>
      </c>
    </row>
    <row r="57" ht="15.75" customHeight="1">
      <c r="A57" s="5">
        <v>42087.0</v>
      </c>
      <c r="B57" s="1">
        <v>15.73</v>
      </c>
      <c r="C57" s="1">
        <v>15.8</v>
      </c>
      <c r="D57" s="1">
        <v>15.61</v>
      </c>
      <c r="E57" s="1">
        <v>15.61</v>
      </c>
      <c r="F57" s="1">
        <v>13.892498</v>
      </c>
      <c r="G57" s="1">
        <v>7.7011E7</v>
      </c>
      <c r="H57" s="6">
        <f t="shared" si="1"/>
        <v>-0.007021969045</v>
      </c>
      <c r="J57" s="1">
        <v>55.0</v>
      </c>
      <c r="K57" s="8" t="s">
        <v>614</v>
      </c>
    </row>
    <row r="58" ht="15.75" customHeight="1">
      <c r="A58" s="5">
        <v>42088.0</v>
      </c>
      <c r="B58" s="1">
        <v>15.63</v>
      </c>
      <c r="C58" s="1">
        <v>15.65</v>
      </c>
      <c r="D58" s="1">
        <v>15.4</v>
      </c>
      <c r="E58" s="1">
        <v>15.41</v>
      </c>
      <c r="F58" s="1">
        <v>13.714503</v>
      </c>
      <c r="G58" s="1">
        <v>8.85415E7</v>
      </c>
      <c r="H58" s="6">
        <f t="shared" si="1"/>
        <v>-0.01289509617</v>
      </c>
      <c r="J58" s="1">
        <v>56.0</v>
      </c>
      <c r="K58" s="8" t="s">
        <v>615</v>
      </c>
    </row>
    <row r="59" ht="15.75" customHeight="1">
      <c r="A59" s="5">
        <v>42089.0</v>
      </c>
      <c r="B59" s="1">
        <v>15.39</v>
      </c>
      <c r="C59" s="1">
        <v>15.54</v>
      </c>
      <c r="D59" s="1">
        <v>15.26</v>
      </c>
      <c r="E59" s="1">
        <v>15.42</v>
      </c>
      <c r="F59" s="1">
        <v>13.723403</v>
      </c>
      <c r="G59" s="1">
        <v>7.67415E7</v>
      </c>
      <c r="H59" s="6">
        <f t="shared" si="1"/>
        <v>0.0006487375758</v>
      </c>
      <c r="J59" s="1">
        <v>57.0</v>
      </c>
      <c r="K59" s="8" t="s">
        <v>58</v>
      </c>
    </row>
    <row r="60" ht="15.75" customHeight="1">
      <c r="A60" s="5">
        <v>42090.0</v>
      </c>
      <c r="B60" s="1">
        <v>15.48</v>
      </c>
      <c r="C60" s="1">
        <v>15.49</v>
      </c>
      <c r="D60" s="1">
        <v>15.27</v>
      </c>
      <c r="E60" s="1">
        <v>15.31</v>
      </c>
      <c r="F60" s="1">
        <v>13.625506</v>
      </c>
      <c r="G60" s="1">
        <v>7.31408E7</v>
      </c>
      <c r="H60" s="6">
        <f t="shared" si="1"/>
        <v>-0.007159146138</v>
      </c>
      <c r="J60" s="1">
        <v>58.0</v>
      </c>
      <c r="K60" s="8" t="s">
        <v>616</v>
      </c>
    </row>
    <row r="61" ht="15.75" customHeight="1">
      <c r="A61" s="5">
        <v>42093.0</v>
      </c>
      <c r="B61" s="1">
        <v>15.42</v>
      </c>
      <c r="C61" s="1">
        <v>15.61</v>
      </c>
      <c r="D61" s="1">
        <v>15.4</v>
      </c>
      <c r="E61" s="1">
        <v>15.52</v>
      </c>
      <c r="F61" s="1">
        <v>13.812399</v>
      </c>
      <c r="G61" s="1">
        <v>7.08353E7</v>
      </c>
      <c r="H61" s="6">
        <f t="shared" si="1"/>
        <v>0.01362318956</v>
      </c>
      <c r="J61" s="1">
        <v>59.0</v>
      </c>
      <c r="K61" s="8" t="s">
        <v>60</v>
      </c>
    </row>
    <row r="62" ht="15.75" customHeight="1">
      <c r="A62" s="5">
        <v>42094.0</v>
      </c>
      <c r="B62" s="1">
        <v>15.5</v>
      </c>
      <c r="C62" s="1">
        <v>15.52</v>
      </c>
      <c r="D62" s="1">
        <v>15.38</v>
      </c>
      <c r="E62" s="1">
        <v>15.39</v>
      </c>
      <c r="F62" s="1">
        <v>13.696701</v>
      </c>
      <c r="G62" s="1">
        <v>6.13817E7</v>
      </c>
      <c r="H62" s="6">
        <f t="shared" si="1"/>
        <v>-0.008411666117</v>
      </c>
      <c r="J62" s="1">
        <v>60.0</v>
      </c>
      <c r="K62" s="8" t="s">
        <v>60</v>
      </c>
    </row>
    <row r="63" ht="15.75" customHeight="1">
      <c r="A63" s="5">
        <v>42095.0</v>
      </c>
      <c r="B63" s="1">
        <v>15.42</v>
      </c>
      <c r="C63" s="1">
        <v>15.46</v>
      </c>
      <c r="D63" s="1">
        <v>15.25</v>
      </c>
      <c r="E63" s="1">
        <v>15.41</v>
      </c>
      <c r="F63" s="1">
        <v>13.714503</v>
      </c>
      <c r="G63" s="1">
        <v>7.31539E7</v>
      </c>
      <c r="H63" s="6">
        <f t="shared" si="1"/>
        <v>0.00129888512</v>
      </c>
      <c r="J63" s="1">
        <v>61.0</v>
      </c>
      <c r="K63" s="8" t="s">
        <v>617</v>
      </c>
    </row>
    <row r="64" ht="15.75" customHeight="1">
      <c r="A64" s="5">
        <v>42096.0</v>
      </c>
      <c r="B64" s="1">
        <v>15.43</v>
      </c>
      <c r="C64" s="1">
        <v>15.62</v>
      </c>
      <c r="D64" s="1">
        <v>15.43</v>
      </c>
      <c r="E64" s="1">
        <v>15.54</v>
      </c>
      <c r="F64" s="1">
        <v>13.830198</v>
      </c>
      <c r="G64" s="1">
        <v>5.04435E7</v>
      </c>
      <c r="H64" s="6">
        <f t="shared" si="1"/>
        <v>0.00840057624</v>
      </c>
      <c r="J64" s="1">
        <v>62.0</v>
      </c>
      <c r="K64" s="8" t="s">
        <v>618</v>
      </c>
    </row>
    <row r="65" ht="15.75" customHeight="1">
      <c r="A65" s="5">
        <v>42100.0</v>
      </c>
      <c r="B65" s="1">
        <v>15.39</v>
      </c>
      <c r="C65" s="1">
        <v>15.6</v>
      </c>
      <c r="D65" s="1">
        <v>15.34</v>
      </c>
      <c r="E65" s="1">
        <v>15.51</v>
      </c>
      <c r="F65" s="1">
        <v>13.8035</v>
      </c>
      <c r="G65" s="1">
        <v>5.11895E7</v>
      </c>
      <c r="H65" s="6">
        <f t="shared" si="1"/>
        <v>-0.001932279082</v>
      </c>
      <c r="J65" s="1">
        <v>63.0</v>
      </c>
      <c r="K65" s="8" t="s">
        <v>619</v>
      </c>
    </row>
    <row r="66" ht="15.75" customHeight="1">
      <c r="A66" s="5">
        <v>42101.0</v>
      </c>
      <c r="B66" s="1">
        <v>15.53</v>
      </c>
      <c r="C66" s="1">
        <v>15.65</v>
      </c>
      <c r="D66" s="1">
        <v>15.45</v>
      </c>
      <c r="E66" s="1">
        <v>15.46</v>
      </c>
      <c r="F66" s="1">
        <v>13.759001</v>
      </c>
      <c r="G66" s="1">
        <v>5.00578E7</v>
      </c>
      <c r="H66" s="6">
        <f t="shared" si="1"/>
        <v>-0.003228955069</v>
      </c>
      <c r="J66" s="1">
        <v>64.0</v>
      </c>
      <c r="K66" s="8" t="s">
        <v>620</v>
      </c>
    </row>
    <row r="67" ht="15.75" customHeight="1">
      <c r="A67" s="5">
        <v>42102.0</v>
      </c>
      <c r="B67" s="1">
        <v>15.51</v>
      </c>
      <c r="C67" s="1">
        <v>15.74</v>
      </c>
      <c r="D67" s="1">
        <v>15.5</v>
      </c>
      <c r="E67" s="1">
        <v>15.61</v>
      </c>
      <c r="F67" s="1">
        <v>13.892498</v>
      </c>
      <c r="G67" s="1">
        <v>7.17325E7</v>
      </c>
      <c r="H67" s="6">
        <f t="shared" si="1"/>
        <v>0.009655754084</v>
      </c>
      <c r="J67" s="1">
        <v>65.0</v>
      </c>
      <c r="K67" s="8" t="s">
        <v>621</v>
      </c>
    </row>
    <row r="68" ht="15.75" customHeight="1">
      <c r="A68" s="5">
        <v>42103.0</v>
      </c>
      <c r="B68" s="1">
        <v>15.63</v>
      </c>
      <c r="C68" s="1">
        <v>15.76</v>
      </c>
      <c r="D68" s="1">
        <v>15.53</v>
      </c>
      <c r="E68" s="1">
        <v>15.71</v>
      </c>
      <c r="F68" s="1">
        <v>13.981496</v>
      </c>
      <c r="G68" s="1">
        <v>4.49356E7</v>
      </c>
      <c r="H68" s="6">
        <f t="shared" si="1"/>
        <v>0.006385758885</v>
      </c>
      <c r="J68" s="1">
        <v>66.0</v>
      </c>
      <c r="K68" s="8" t="s">
        <v>621</v>
      </c>
    </row>
    <row r="69" ht="15.75" customHeight="1">
      <c r="A69" s="5">
        <v>42104.0</v>
      </c>
      <c r="B69" s="1">
        <v>15.69</v>
      </c>
      <c r="C69" s="1">
        <v>15.79</v>
      </c>
      <c r="D69" s="1">
        <v>15.6</v>
      </c>
      <c r="E69" s="1">
        <v>15.72</v>
      </c>
      <c r="F69" s="1">
        <v>13.990394</v>
      </c>
      <c r="G69" s="1">
        <v>4.38177E7</v>
      </c>
      <c r="H69" s="6">
        <f t="shared" si="1"/>
        <v>0.0006362101596</v>
      </c>
      <c r="J69" s="1">
        <v>67.0</v>
      </c>
      <c r="K69" s="8" t="s">
        <v>622</v>
      </c>
    </row>
    <row r="70" ht="15.75" customHeight="1">
      <c r="A70" s="5">
        <v>42107.0</v>
      </c>
      <c r="B70" s="1">
        <v>15.78</v>
      </c>
      <c r="C70" s="1">
        <v>15.86</v>
      </c>
      <c r="D70" s="1">
        <v>15.74</v>
      </c>
      <c r="E70" s="1">
        <v>15.8</v>
      </c>
      <c r="F70" s="1">
        <v>14.061593</v>
      </c>
      <c r="G70" s="1">
        <v>4.91912E7</v>
      </c>
      <c r="H70" s="6">
        <f t="shared" si="1"/>
        <v>0.005076228852</v>
      </c>
      <c r="J70" s="1">
        <v>68.0</v>
      </c>
      <c r="K70" s="8" t="s">
        <v>623</v>
      </c>
    </row>
    <row r="71" ht="15.75" customHeight="1">
      <c r="A71" s="5">
        <v>42108.0</v>
      </c>
      <c r="B71" s="1">
        <v>15.88</v>
      </c>
      <c r="C71" s="1">
        <v>15.95</v>
      </c>
      <c r="D71" s="1">
        <v>15.71</v>
      </c>
      <c r="E71" s="1">
        <v>15.82</v>
      </c>
      <c r="F71" s="1">
        <v>14.079393</v>
      </c>
      <c r="G71" s="1">
        <v>8.43854E7</v>
      </c>
      <c r="H71" s="6">
        <f t="shared" si="1"/>
        <v>0.001265058898</v>
      </c>
      <c r="J71" s="1">
        <v>69.0</v>
      </c>
      <c r="K71" s="8" t="s">
        <v>623</v>
      </c>
    </row>
    <row r="72" ht="15.75" customHeight="1">
      <c r="A72" s="5">
        <v>42109.0</v>
      </c>
      <c r="B72" s="1">
        <v>15.7</v>
      </c>
      <c r="C72" s="1">
        <v>15.85</v>
      </c>
      <c r="D72" s="1">
        <v>15.59</v>
      </c>
      <c r="E72" s="1">
        <v>15.64</v>
      </c>
      <c r="F72" s="1">
        <v>13.919197</v>
      </c>
      <c r="G72" s="1">
        <v>1.244791E8</v>
      </c>
      <c r="H72" s="6">
        <f t="shared" si="1"/>
        <v>-0.01144327254</v>
      </c>
      <c r="J72" s="1">
        <v>70.0</v>
      </c>
      <c r="K72" s="8" t="s">
        <v>624</v>
      </c>
    </row>
    <row r="73" ht="15.75" customHeight="1">
      <c r="A73" s="5">
        <v>42110.0</v>
      </c>
      <c r="B73" s="1">
        <v>15.64</v>
      </c>
      <c r="C73" s="1">
        <v>15.94</v>
      </c>
      <c r="D73" s="1">
        <v>15.58</v>
      </c>
      <c r="E73" s="1">
        <v>15.79</v>
      </c>
      <c r="F73" s="1">
        <v>14.052694</v>
      </c>
      <c r="G73" s="1">
        <v>1.05591E8</v>
      </c>
      <c r="H73" s="6">
        <f t="shared" si="1"/>
        <v>0.009545154711</v>
      </c>
      <c r="J73" s="1">
        <v>71.0</v>
      </c>
      <c r="K73" s="8" t="s">
        <v>625</v>
      </c>
    </row>
    <row r="74" ht="15.75" customHeight="1">
      <c r="A74" s="5">
        <v>42111.0</v>
      </c>
      <c r="B74" s="1">
        <v>15.71</v>
      </c>
      <c r="C74" s="1">
        <v>15.75</v>
      </c>
      <c r="D74" s="1">
        <v>15.5</v>
      </c>
      <c r="E74" s="1">
        <v>15.56</v>
      </c>
      <c r="F74" s="1">
        <v>13.847999</v>
      </c>
      <c r="G74" s="1">
        <v>8.89943E7</v>
      </c>
      <c r="H74" s="6">
        <f t="shared" si="1"/>
        <v>-0.01467337551</v>
      </c>
      <c r="J74" s="1">
        <v>72.0</v>
      </c>
      <c r="K74" s="8" t="s">
        <v>626</v>
      </c>
    </row>
    <row r="75" ht="15.75" customHeight="1">
      <c r="A75" s="5">
        <v>42114.0</v>
      </c>
      <c r="B75" s="1">
        <v>15.62</v>
      </c>
      <c r="C75" s="1">
        <v>15.69</v>
      </c>
      <c r="D75" s="1">
        <v>15.56</v>
      </c>
      <c r="E75" s="1">
        <v>15.57</v>
      </c>
      <c r="F75" s="1">
        <v>13.8569</v>
      </c>
      <c r="G75" s="1">
        <v>5.36494E7</v>
      </c>
      <c r="H75" s="6">
        <f t="shared" si="1"/>
        <v>0.00064255786</v>
      </c>
      <c r="J75" s="1">
        <v>73.0</v>
      </c>
      <c r="K75" s="8" t="s">
        <v>626</v>
      </c>
    </row>
    <row r="76" ht="15.75" customHeight="1">
      <c r="A76" s="5">
        <v>42115.0</v>
      </c>
      <c r="B76" s="1">
        <v>15.6</v>
      </c>
      <c r="C76" s="1">
        <v>15.64</v>
      </c>
      <c r="D76" s="1">
        <v>15.43</v>
      </c>
      <c r="E76" s="1">
        <v>15.5</v>
      </c>
      <c r="F76" s="1">
        <v>13.794603</v>
      </c>
      <c r="G76" s="1">
        <v>6.40331E7</v>
      </c>
      <c r="H76" s="6">
        <f t="shared" si="1"/>
        <v>-0.004505874809</v>
      </c>
      <c r="J76" s="1">
        <v>74.0</v>
      </c>
      <c r="K76" s="8" t="s">
        <v>71</v>
      </c>
    </row>
    <row r="77" ht="15.75" customHeight="1">
      <c r="A77" s="5">
        <v>42116.0</v>
      </c>
      <c r="B77" s="1">
        <v>15.55</v>
      </c>
      <c r="C77" s="1">
        <v>15.83</v>
      </c>
      <c r="D77" s="1">
        <v>15.49</v>
      </c>
      <c r="E77" s="1">
        <v>15.74</v>
      </c>
      <c r="F77" s="1">
        <v>14.008193</v>
      </c>
      <c r="G77" s="1">
        <v>7.30928E7</v>
      </c>
      <c r="H77" s="6">
        <f t="shared" si="1"/>
        <v>0.01536494402</v>
      </c>
      <c r="J77" s="1">
        <v>75.0</v>
      </c>
      <c r="K77" s="8" t="s">
        <v>627</v>
      </c>
    </row>
    <row r="78" ht="15.75" customHeight="1">
      <c r="A78" s="5">
        <v>42117.0</v>
      </c>
      <c r="B78" s="1">
        <v>15.72</v>
      </c>
      <c r="C78" s="1">
        <v>15.8</v>
      </c>
      <c r="D78" s="1">
        <v>15.68</v>
      </c>
      <c r="E78" s="1">
        <v>15.69</v>
      </c>
      <c r="F78" s="1">
        <v>13.963693</v>
      </c>
      <c r="G78" s="1">
        <v>5.02922E7</v>
      </c>
      <c r="H78" s="6">
        <f t="shared" si="1"/>
        <v>-0.003181768833</v>
      </c>
      <c r="J78" s="1">
        <v>76.0</v>
      </c>
      <c r="K78" s="8" t="s">
        <v>628</v>
      </c>
    </row>
    <row r="79" ht="15.75" customHeight="1">
      <c r="A79" s="5">
        <v>42118.0</v>
      </c>
      <c r="B79" s="1">
        <v>15.71</v>
      </c>
      <c r="C79" s="1">
        <v>15.75</v>
      </c>
      <c r="D79" s="1">
        <v>15.61</v>
      </c>
      <c r="E79" s="1">
        <v>15.64</v>
      </c>
      <c r="F79" s="1">
        <v>13.919197</v>
      </c>
      <c r="G79" s="1">
        <v>4.07661E7</v>
      </c>
      <c r="H79" s="6">
        <f t="shared" si="1"/>
        <v>-0.003191637436</v>
      </c>
      <c r="J79" s="1">
        <v>77.0</v>
      </c>
      <c r="K79" s="8" t="s">
        <v>72</v>
      </c>
    </row>
    <row r="80" ht="15.75" customHeight="1">
      <c r="A80" s="5">
        <v>42121.0</v>
      </c>
      <c r="B80" s="1">
        <v>15.63</v>
      </c>
      <c r="C80" s="1">
        <v>15.76</v>
      </c>
      <c r="D80" s="1">
        <v>15.56</v>
      </c>
      <c r="E80" s="1">
        <v>15.56</v>
      </c>
      <c r="F80" s="1">
        <v>13.847999</v>
      </c>
      <c r="G80" s="1">
        <v>7.35234E7</v>
      </c>
      <c r="H80" s="6">
        <f t="shared" si="1"/>
        <v>-0.005128220799</v>
      </c>
      <c r="J80" s="1">
        <v>78.0</v>
      </c>
      <c r="K80" s="8" t="s">
        <v>629</v>
      </c>
    </row>
    <row r="81" ht="15.75" customHeight="1">
      <c r="A81" s="5">
        <v>42122.0</v>
      </c>
      <c r="B81" s="1">
        <v>15.58</v>
      </c>
      <c r="C81" s="1">
        <v>15.71</v>
      </c>
      <c r="D81" s="1">
        <v>15.5</v>
      </c>
      <c r="E81" s="1">
        <v>15.65</v>
      </c>
      <c r="F81" s="1">
        <v>13.928099</v>
      </c>
      <c r="G81" s="1">
        <v>5.80801E7</v>
      </c>
      <c r="H81" s="6">
        <f t="shared" si="1"/>
        <v>0.005767564763</v>
      </c>
      <c r="J81" s="1">
        <v>79.0</v>
      </c>
      <c r="K81" s="8" t="s">
        <v>630</v>
      </c>
    </row>
    <row r="82" ht="15.75" customHeight="1">
      <c r="A82" s="5">
        <v>42123.0</v>
      </c>
      <c r="B82" s="1">
        <v>15.6</v>
      </c>
      <c r="C82" s="1">
        <v>16.040001</v>
      </c>
      <c r="D82" s="1">
        <v>15.57</v>
      </c>
      <c r="E82" s="1">
        <v>15.98</v>
      </c>
      <c r="F82" s="1">
        <v>14.221788</v>
      </c>
      <c r="G82" s="1">
        <v>1.344994E8</v>
      </c>
      <c r="H82" s="6">
        <f t="shared" si="1"/>
        <v>0.02086684444</v>
      </c>
      <c r="J82" s="1">
        <v>80.0</v>
      </c>
      <c r="K82" s="8" t="s">
        <v>631</v>
      </c>
    </row>
    <row r="83" ht="15.75" customHeight="1">
      <c r="A83" s="5">
        <v>42124.0</v>
      </c>
      <c r="B83" s="1">
        <v>16.0</v>
      </c>
      <c r="C83" s="1">
        <v>16.049999</v>
      </c>
      <c r="D83" s="1">
        <v>15.8</v>
      </c>
      <c r="E83" s="1">
        <v>15.93</v>
      </c>
      <c r="F83" s="1">
        <v>14.177291</v>
      </c>
      <c r="G83" s="1">
        <v>7.83139E7</v>
      </c>
      <c r="H83" s="6">
        <f t="shared" si="1"/>
        <v>-0.003133695738</v>
      </c>
      <c r="J83" s="1">
        <v>81.0</v>
      </c>
      <c r="K83" s="8" t="s">
        <v>73</v>
      </c>
    </row>
    <row r="84" ht="15.75" customHeight="1">
      <c r="A84" s="5">
        <v>42125.0</v>
      </c>
      <c r="B84" s="1">
        <v>16.0</v>
      </c>
      <c r="C84" s="1">
        <v>16.15</v>
      </c>
      <c r="D84" s="1">
        <v>15.92</v>
      </c>
      <c r="E84" s="1">
        <v>16.110001</v>
      </c>
      <c r="F84" s="1">
        <v>14.337486</v>
      </c>
      <c r="G84" s="1">
        <v>7.81714E7</v>
      </c>
      <c r="H84" s="6">
        <f t="shared" si="1"/>
        <v>0.01123604687</v>
      </c>
      <c r="J84" s="1">
        <v>82.0</v>
      </c>
      <c r="K84" s="8" t="s">
        <v>632</v>
      </c>
    </row>
    <row r="85" ht="15.75" customHeight="1">
      <c r="A85" s="5">
        <v>42128.0</v>
      </c>
      <c r="B85" s="1">
        <v>16.139999</v>
      </c>
      <c r="C85" s="1">
        <v>16.450001</v>
      </c>
      <c r="D85" s="1">
        <v>16.120001</v>
      </c>
      <c r="E85" s="1">
        <v>16.440001</v>
      </c>
      <c r="F85" s="1">
        <v>14.631176</v>
      </c>
      <c r="G85" s="1">
        <v>7.65923E7</v>
      </c>
      <c r="H85" s="6">
        <f t="shared" si="1"/>
        <v>0.02027708858</v>
      </c>
      <c r="J85" s="1">
        <v>83.0</v>
      </c>
      <c r="K85" s="8" t="s">
        <v>633</v>
      </c>
    </row>
    <row r="86" ht="15.75" customHeight="1">
      <c r="A86" s="5">
        <v>42129.0</v>
      </c>
      <c r="B86" s="1">
        <v>16.42</v>
      </c>
      <c r="C86" s="1">
        <v>16.610001</v>
      </c>
      <c r="D86" s="1">
        <v>16.33</v>
      </c>
      <c r="E86" s="1">
        <v>16.35</v>
      </c>
      <c r="F86" s="1">
        <v>14.551079</v>
      </c>
      <c r="G86" s="1">
        <v>1.061487E8</v>
      </c>
      <c r="H86" s="6">
        <f t="shared" si="1"/>
        <v>-0.005489445633</v>
      </c>
      <c r="J86" s="1">
        <v>84.0</v>
      </c>
      <c r="K86" s="8" t="s">
        <v>634</v>
      </c>
    </row>
    <row r="87" ht="15.75" customHeight="1">
      <c r="A87" s="5">
        <v>42130.0</v>
      </c>
      <c r="B87" s="1">
        <v>16.360001</v>
      </c>
      <c r="C87" s="1">
        <v>16.49</v>
      </c>
      <c r="D87" s="1">
        <v>16.08</v>
      </c>
      <c r="E87" s="1">
        <v>16.290001</v>
      </c>
      <c r="F87" s="1">
        <v>14.497679</v>
      </c>
      <c r="G87" s="1">
        <v>9.64265E7</v>
      </c>
      <c r="H87" s="6">
        <f t="shared" si="1"/>
        <v>-0.003676581295</v>
      </c>
      <c r="J87" s="1">
        <v>85.0</v>
      </c>
      <c r="K87" s="8" t="s">
        <v>75</v>
      </c>
    </row>
    <row r="88" ht="15.75" customHeight="1">
      <c r="A88" s="5">
        <v>42131.0</v>
      </c>
      <c r="B88" s="1">
        <v>16.23</v>
      </c>
      <c r="C88" s="1">
        <v>16.33</v>
      </c>
      <c r="D88" s="1">
        <v>16.09</v>
      </c>
      <c r="E88" s="1">
        <v>16.24</v>
      </c>
      <c r="F88" s="1">
        <v>14.453181</v>
      </c>
      <c r="G88" s="1">
        <v>7.37948E7</v>
      </c>
      <c r="H88" s="6">
        <f t="shared" si="1"/>
        <v>-0.003074038909</v>
      </c>
      <c r="J88" s="1">
        <v>86.0</v>
      </c>
      <c r="K88" s="8" t="s">
        <v>76</v>
      </c>
    </row>
    <row r="89" ht="15.75" customHeight="1">
      <c r="A89" s="5">
        <v>42132.0</v>
      </c>
      <c r="B89" s="1">
        <v>16.32</v>
      </c>
      <c r="C89" s="1">
        <v>16.459999</v>
      </c>
      <c r="D89" s="1">
        <v>16.219999</v>
      </c>
      <c r="E89" s="1">
        <v>16.450001</v>
      </c>
      <c r="F89" s="1">
        <v>14.640076</v>
      </c>
      <c r="G89" s="1">
        <v>8.63337E7</v>
      </c>
      <c r="H89" s="6">
        <f t="shared" si="1"/>
        <v>0.01284817104</v>
      </c>
      <c r="J89" s="1">
        <v>87.0</v>
      </c>
      <c r="K89" s="8" t="s">
        <v>76</v>
      </c>
    </row>
    <row r="90" ht="15.75" customHeight="1">
      <c r="A90" s="5">
        <v>42135.0</v>
      </c>
      <c r="B90" s="1">
        <v>16.450001</v>
      </c>
      <c r="C90" s="1">
        <v>16.59</v>
      </c>
      <c r="D90" s="1">
        <v>16.43</v>
      </c>
      <c r="E90" s="1">
        <v>16.49</v>
      </c>
      <c r="F90" s="1">
        <v>14.675676</v>
      </c>
      <c r="G90" s="1">
        <v>5.6246E7</v>
      </c>
      <c r="H90" s="6">
        <f t="shared" si="1"/>
        <v>0.002428729613</v>
      </c>
      <c r="J90" s="1">
        <v>88.0</v>
      </c>
      <c r="K90" s="8" t="s">
        <v>635</v>
      </c>
    </row>
    <row r="91" ht="15.75" customHeight="1">
      <c r="A91" s="5">
        <v>42136.0</v>
      </c>
      <c r="B91" s="1">
        <v>16.459999</v>
      </c>
      <c r="C91" s="1">
        <v>16.48</v>
      </c>
      <c r="D91" s="1">
        <v>16.35</v>
      </c>
      <c r="E91" s="1">
        <v>16.43</v>
      </c>
      <c r="F91" s="1">
        <v>14.622277</v>
      </c>
      <c r="G91" s="1">
        <v>5.96271E7</v>
      </c>
      <c r="H91" s="6">
        <f t="shared" si="1"/>
        <v>-0.003645241641</v>
      </c>
      <c r="J91" s="1">
        <v>89.0</v>
      </c>
      <c r="K91" s="8" t="s">
        <v>79</v>
      </c>
    </row>
    <row r="92" ht="15.75" customHeight="1">
      <c r="A92" s="5">
        <v>42137.0</v>
      </c>
      <c r="B92" s="1">
        <v>16.440001</v>
      </c>
      <c r="C92" s="1">
        <v>16.52</v>
      </c>
      <c r="D92" s="1">
        <v>16.360001</v>
      </c>
      <c r="E92" s="1">
        <v>16.469999</v>
      </c>
      <c r="F92" s="1">
        <v>14.657873</v>
      </c>
      <c r="G92" s="1">
        <v>4.73306E7</v>
      </c>
      <c r="H92" s="6">
        <f t="shared" si="1"/>
        <v>0.002431409507</v>
      </c>
      <c r="J92" s="1">
        <v>90.0</v>
      </c>
      <c r="K92" s="8" t="s">
        <v>636</v>
      </c>
    </row>
    <row r="93" ht="15.75" customHeight="1">
      <c r="A93" s="5">
        <v>42138.0</v>
      </c>
      <c r="B93" s="1">
        <v>16.530001</v>
      </c>
      <c r="C93" s="1">
        <v>16.59</v>
      </c>
      <c r="D93" s="1">
        <v>16.450001</v>
      </c>
      <c r="E93" s="1">
        <v>16.52</v>
      </c>
      <c r="F93" s="1">
        <v>14.702373</v>
      </c>
      <c r="G93" s="1">
        <v>5.53957E7</v>
      </c>
      <c r="H93" s="6">
        <f t="shared" si="1"/>
        <v>0.003031312072</v>
      </c>
      <c r="J93" s="1">
        <v>91.0</v>
      </c>
      <c r="K93" s="8" t="s">
        <v>636</v>
      </c>
    </row>
    <row r="94" ht="15.75" customHeight="1">
      <c r="A94" s="5">
        <v>42139.0</v>
      </c>
      <c r="B94" s="1">
        <v>16.52</v>
      </c>
      <c r="C94" s="1">
        <v>16.52</v>
      </c>
      <c r="D94" s="1">
        <v>16.299999</v>
      </c>
      <c r="E94" s="1">
        <v>16.35</v>
      </c>
      <c r="F94" s="1">
        <v>14.551079</v>
      </c>
      <c r="G94" s="1">
        <v>5.49378E7</v>
      </c>
      <c r="H94" s="6">
        <f t="shared" si="1"/>
        <v>-0.01034376038</v>
      </c>
      <c r="J94" s="1">
        <v>92.0</v>
      </c>
      <c r="K94" s="8" t="s">
        <v>80</v>
      </c>
    </row>
    <row r="95" ht="15.75" customHeight="1">
      <c r="A95" s="5">
        <v>42142.0</v>
      </c>
      <c r="B95" s="1">
        <v>16.309999</v>
      </c>
      <c r="C95" s="1">
        <v>16.540001</v>
      </c>
      <c r="D95" s="1">
        <v>16.309999</v>
      </c>
      <c r="E95" s="1">
        <v>16.51</v>
      </c>
      <c r="F95" s="1">
        <v>14.693471</v>
      </c>
      <c r="G95" s="1">
        <v>5.10599E7</v>
      </c>
      <c r="H95" s="6">
        <f t="shared" si="1"/>
        <v>0.009738096518</v>
      </c>
      <c r="J95" s="1">
        <v>93.0</v>
      </c>
      <c r="K95" s="8" t="s">
        <v>80</v>
      </c>
    </row>
    <row r="96" ht="15.75" customHeight="1">
      <c r="A96" s="5">
        <v>42143.0</v>
      </c>
      <c r="B96" s="1">
        <v>16.59</v>
      </c>
      <c r="C96" s="1">
        <v>16.780001</v>
      </c>
      <c r="D96" s="1">
        <v>16.58</v>
      </c>
      <c r="E96" s="1">
        <v>16.77</v>
      </c>
      <c r="F96" s="1">
        <v>14.924867</v>
      </c>
      <c r="G96" s="1">
        <v>8.91155E7</v>
      </c>
      <c r="H96" s="6">
        <f t="shared" si="1"/>
        <v>0.01562550256</v>
      </c>
      <c r="J96" s="1">
        <v>94.0</v>
      </c>
      <c r="K96" s="8" t="s">
        <v>80</v>
      </c>
    </row>
    <row r="97" ht="15.75" customHeight="1">
      <c r="A97" s="5">
        <v>42144.0</v>
      </c>
      <c r="B97" s="1">
        <v>16.780001</v>
      </c>
      <c r="C97" s="1">
        <v>16.85</v>
      </c>
      <c r="D97" s="1">
        <v>16.629999</v>
      </c>
      <c r="E97" s="1">
        <v>16.74</v>
      </c>
      <c r="F97" s="1">
        <v>14.898171</v>
      </c>
      <c r="G97" s="1">
        <v>6.7684E7</v>
      </c>
      <c r="H97" s="6">
        <f t="shared" si="1"/>
        <v>-0.001790294277</v>
      </c>
      <c r="J97" s="1">
        <v>95.0</v>
      </c>
      <c r="K97" s="8" t="s">
        <v>637</v>
      </c>
    </row>
    <row r="98" ht="15.75" customHeight="1">
      <c r="A98" s="5">
        <v>42145.0</v>
      </c>
      <c r="B98" s="1">
        <v>16.709999</v>
      </c>
      <c r="C98" s="1">
        <v>16.75</v>
      </c>
      <c r="D98" s="1">
        <v>16.559999</v>
      </c>
      <c r="E98" s="1">
        <v>16.73</v>
      </c>
      <c r="F98" s="1">
        <v>14.889268</v>
      </c>
      <c r="G98" s="1">
        <v>5.20566E7</v>
      </c>
      <c r="H98" s="6">
        <f t="shared" si="1"/>
        <v>-0.0005977687619</v>
      </c>
      <c r="J98" s="1">
        <v>96.0</v>
      </c>
      <c r="K98" s="8" t="s">
        <v>81</v>
      </c>
    </row>
    <row r="99" ht="15.75" customHeight="1">
      <c r="A99" s="5">
        <v>42146.0</v>
      </c>
      <c r="B99" s="1">
        <v>16.719999</v>
      </c>
      <c r="C99" s="1">
        <v>16.799999</v>
      </c>
      <c r="D99" s="1">
        <v>16.700001</v>
      </c>
      <c r="E99" s="1">
        <v>16.75</v>
      </c>
      <c r="F99" s="1">
        <v>14.907067</v>
      </c>
      <c r="G99" s="1">
        <v>4.70329E7</v>
      </c>
      <c r="H99" s="6">
        <f t="shared" si="1"/>
        <v>0.001194710834</v>
      </c>
      <c r="J99" s="1">
        <v>97.0</v>
      </c>
      <c r="K99" s="8" t="s">
        <v>81</v>
      </c>
    </row>
    <row r="100" ht="15.75" customHeight="1">
      <c r="A100" s="5">
        <v>42150.0</v>
      </c>
      <c r="B100" s="1">
        <v>16.73</v>
      </c>
      <c r="C100" s="1">
        <v>16.73</v>
      </c>
      <c r="D100" s="1">
        <v>16.43</v>
      </c>
      <c r="E100" s="1">
        <v>16.5</v>
      </c>
      <c r="F100" s="1">
        <v>14.684575</v>
      </c>
      <c r="G100" s="1">
        <v>1.000482E8</v>
      </c>
      <c r="H100" s="6">
        <f t="shared" si="1"/>
        <v>-0.01503777268</v>
      </c>
      <c r="J100" s="1">
        <v>98.0</v>
      </c>
      <c r="K100" s="8" t="s">
        <v>638</v>
      </c>
    </row>
    <row r="101" ht="15.75" customHeight="1">
      <c r="A101" s="5">
        <v>42151.0</v>
      </c>
      <c r="B101" s="1">
        <v>16.559999</v>
      </c>
      <c r="C101" s="1">
        <v>16.75</v>
      </c>
      <c r="D101" s="1">
        <v>16.540001</v>
      </c>
      <c r="E101" s="1">
        <v>16.74</v>
      </c>
      <c r="F101" s="1">
        <v>14.898171</v>
      </c>
      <c r="G101" s="1">
        <v>7.00267E7</v>
      </c>
      <c r="H101" s="6">
        <f t="shared" si="1"/>
        <v>0.0144408306</v>
      </c>
      <c r="J101" s="1">
        <v>99.0</v>
      </c>
      <c r="K101" s="8" t="s">
        <v>639</v>
      </c>
    </row>
    <row r="102" ht="15.75" customHeight="1">
      <c r="A102" s="5">
        <v>42152.0</v>
      </c>
      <c r="B102" s="1">
        <v>16.719999</v>
      </c>
      <c r="C102" s="1">
        <v>16.73</v>
      </c>
      <c r="D102" s="1">
        <v>16.58</v>
      </c>
      <c r="E102" s="1">
        <v>16.67</v>
      </c>
      <c r="F102" s="1">
        <v>14.835873</v>
      </c>
      <c r="G102" s="1">
        <v>6.097E7</v>
      </c>
      <c r="H102" s="6">
        <f t="shared" si="1"/>
        <v>-0.004190354407</v>
      </c>
      <c r="J102" s="1">
        <v>100.0</v>
      </c>
      <c r="K102" s="8" t="s">
        <v>640</v>
      </c>
    </row>
    <row r="103" ht="15.75" customHeight="1">
      <c r="A103" s="5">
        <v>42153.0</v>
      </c>
      <c r="B103" s="1">
        <v>16.66</v>
      </c>
      <c r="C103" s="1">
        <v>16.67</v>
      </c>
      <c r="D103" s="1">
        <v>16.469999</v>
      </c>
      <c r="E103" s="1">
        <v>16.5</v>
      </c>
      <c r="F103" s="1">
        <v>14.684575</v>
      </c>
      <c r="G103" s="1">
        <v>7.42662E7</v>
      </c>
      <c r="H103" s="6">
        <f t="shared" si="1"/>
        <v>-0.0102504762</v>
      </c>
      <c r="J103" s="1">
        <v>101.0</v>
      </c>
      <c r="K103" s="8" t="s">
        <v>83</v>
      </c>
    </row>
    <row r="104" ht="15.75" customHeight="1">
      <c r="A104" s="5">
        <v>42156.0</v>
      </c>
      <c r="B104" s="1">
        <v>16.58</v>
      </c>
      <c r="C104" s="1">
        <v>16.639999</v>
      </c>
      <c r="D104" s="1">
        <v>16.469999</v>
      </c>
      <c r="E104" s="1">
        <v>16.549999</v>
      </c>
      <c r="F104" s="1">
        <v>14.729072</v>
      </c>
      <c r="G104" s="1">
        <v>6.29416E7</v>
      </c>
      <c r="H104" s="6">
        <f t="shared" si="1"/>
        <v>0.003025604676</v>
      </c>
      <c r="J104" s="1">
        <v>102.0</v>
      </c>
      <c r="K104" s="8" t="s">
        <v>641</v>
      </c>
    </row>
    <row r="105" ht="15.75" customHeight="1">
      <c r="A105" s="5">
        <v>42157.0</v>
      </c>
      <c r="B105" s="1">
        <v>16.52</v>
      </c>
      <c r="C105" s="1">
        <v>16.76</v>
      </c>
      <c r="D105" s="1">
        <v>16.5</v>
      </c>
      <c r="E105" s="1">
        <v>16.719999</v>
      </c>
      <c r="F105" s="1">
        <v>14.880368</v>
      </c>
      <c r="G105" s="1">
        <v>6.55132E7</v>
      </c>
      <c r="H105" s="6">
        <f t="shared" si="1"/>
        <v>0.01021953247</v>
      </c>
      <c r="J105" s="1">
        <v>103.0</v>
      </c>
      <c r="K105" s="8" t="s">
        <v>641</v>
      </c>
    </row>
    <row r="106" ht="15.75" customHeight="1">
      <c r="A106" s="5">
        <v>42158.0</v>
      </c>
      <c r="B106" s="1">
        <v>16.67</v>
      </c>
      <c r="C106" s="1">
        <v>17.02</v>
      </c>
      <c r="D106" s="1">
        <v>16.67</v>
      </c>
      <c r="E106" s="1">
        <v>16.93</v>
      </c>
      <c r="F106" s="1">
        <v>15.112455</v>
      </c>
      <c r="G106" s="1">
        <v>8.96149E7</v>
      </c>
      <c r="H106" s="6">
        <f t="shared" si="1"/>
        <v>0.01547647799</v>
      </c>
      <c r="J106" s="1">
        <v>104.0</v>
      </c>
      <c r="K106" s="8" t="s">
        <v>642</v>
      </c>
    </row>
    <row r="107" ht="15.75" customHeight="1">
      <c r="A107" s="5">
        <v>42159.0</v>
      </c>
      <c r="B107" s="1">
        <v>16.870001</v>
      </c>
      <c r="C107" s="1">
        <v>16.98</v>
      </c>
      <c r="D107" s="1">
        <v>16.719999</v>
      </c>
      <c r="E107" s="1">
        <v>16.780001</v>
      </c>
      <c r="F107" s="1">
        <v>14.978559</v>
      </c>
      <c r="G107" s="1">
        <v>6.10255E7</v>
      </c>
      <c r="H107" s="6">
        <f t="shared" si="1"/>
        <v>-0.008899459734</v>
      </c>
      <c r="J107" s="1">
        <v>105.0</v>
      </c>
      <c r="K107" s="8" t="s">
        <v>642</v>
      </c>
    </row>
    <row r="108" ht="15.75" customHeight="1">
      <c r="A108" s="5">
        <v>42160.0</v>
      </c>
      <c r="B108" s="1">
        <v>17.040001</v>
      </c>
      <c r="C108" s="1">
        <v>17.35</v>
      </c>
      <c r="D108" s="1">
        <v>16.969999</v>
      </c>
      <c r="E108" s="1">
        <v>17.190001</v>
      </c>
      <c r="F108" s="1">
        <v>15.344542</v>
      </c>
      <c r="G108" s="1">
        <v>1.190874E8</v>
      </c>
      <c r="H108" s="6">
        <f t="shared" si="1"/>
        <v>0.02414006224</v>
      </c>
      <c r="J108" s="1">
        <v>106.0</v>
      </c>
      <c r="K108" s="8" t="s">
        <v>84</v>
      </c>
    </row>
    <row r="109" ht="15.75" customHeight="1">
      <c r="A109" s="5">
        <v>42163.0</v>
      </c>
      <c r="B109" s="1">
        <v>17.27</v>
      </c>
      <c r="C109" s="1">
        <v>17.33</v>
      </c>
      <c r="D109" s="1">
        <v>17.049999</v>
      </c>
      <c r="E109" s="1">
        <v>17.08</v>
      </c>
      <c r="F109" s="1">
        <v>15.246353</v>
      </c>
      <c r="G109" s="1">
        <v>6.97496E7</v>
      </c>
      <c r="H109" s="6">
        <f t="shared" si="1"/>
        <v>-0.006419513859</v>
      </c>
      <c r="J109" s="1">
        <v>107.0</v>
      </c>
      <c r="K109" s="8" t="s">
        <v>643</v>
      </c>
    </row>
    <row r="110" ht="15.75" customHeight="1">
      <c r="A110" s="5">
        <v>42164.0</v>
      </c>
      <c r="B110" s="1">
        <v>17.049999</v>
      </c>
      <c r="C110" s="1">
        <v>17.35</v>
      </c>
      <c r="D110" s="1">
        <v>17.0</v>
      </c>
      <c r="E110" s="1">
        <v>17.309999</v>
      </c>
      <c r="F110" s="1">
        <v>15.451662</v>
      </c>
      <c r="G110" s="1">
        <v>8.21049E7</v>
      </c>
      <c r="H110" s="6">
        <f t="shared" si="1"/>
        <v>0.01337624346</v>
      </c>
      <c r="J110" s="1">
        <v>108.0</v>
      </c>
      <c r="K110" s="8" t="s">
        <v>644</v>
      </c>
    </row>
    <row r="111" ht="15.75" customHeight="1">
      <c r="A111" s="5">
        <v>42165.0</v>
      </c>
      <c r="B111" s="1">
        <v>17.389999</v>
      </c>
      <c r="C111" s="1">
        <v>17.620001</v>
      </c>
      <c r="D111" s="1">
        <v>17.360001</v>
      </c>
      <c r="E111" s="1">
        <v>17.59</v>
      </c>
      <c r="F111" s="1">
        <v>15.701598</v>
      </c>
      <c r="G111" s="1">
        <v>1.026431E8</v>
      </c>
      <c r="H111" s="6">
        <f t="shared" si="1"/>
        <v>0.01604592024</v>
      </c>
      <c r="J111" s="1">
        <v>109.0</v>
      </c>
      <c r="K111" s="8" t="s">
        <v>645</v>
      </c>
    </row>
    <row r="112" ht="15.75" customHeight="1">
      <c r="A112" s="5">
        <v>42166.0</v>
      </c>
      <c r="B112" s="1">
        <v>17.620001</v>
      </c>
      <c r="C112" s="1">
        <v>17.68</v>
      </c>
      <c r="D112" s="1">
        <v>17.440001</v>
      </c>
      <c r="E112" s="1">
        <v>17.49</v>
      </c>
      <c r="F112" s="1">
        <v>15.612335</v>
      </c>
      <c r="G112" s="1">
        <v>7.71915E7</v>
      </c>
      <c r="H112" s="6">
        <f t="shared" si="1"/>
        <v>-0.005701183673</v>
      </c>
      <c r="J112" s="1">
        <v>110.0</v>
      </c>
      <c r="K112" s="8" t="s">
        <v>645</v>
      </c>
    </row>
    <row r="113" ht="15.75" customHeight="1">
      <c r="A113" s="5">
        <v>42167.0</v>
      </c>
      <c r="B113" s="1">
        <v>17.450001</v>
      </c>
      <c r="C113" s="1">
        <v>17.58</v>
      </c>
      <c r="D113" s="1">
        <v>17.360001</v>
      </c>
      <c r="E113" s="1">
        <v>17.49</v>
      </c>
      <c r="F113" s="1">
        <v>15.612335</v>
      </c>
      <c r="G113" s="1">
        <v>5.31494E7</v>
      </c>
      <c r="H113" s="6">
        <f t="shared" si="1"/>
        <v>0</v>
      </c>
      <c r="J113" s="1">
        <v>111.0</v>
      </c>
      <c r="K113" s="8" t="s">
        <v>90</v>
      </c>
    </row>
    <row r="114" ht="15.75" customHeight="1">
      <c r="A114" s="5">
        <v>42170.0</v>
      </c>
      <c r="B114" s="1">
        <v>17.33</v>
      </c>
      <c r="C114" s="1">
        <v>17.5</v>
      </c>
      <c r="D114" s="1">
        <v>17.25</v>
      </c>
      <c r="E114" s="1">
        <v>17.469999</v>
      </c>
      <c r="F114" s="1">
        <v>15.594484</v>
      </c>
      <c r="G114" s="1">
        <v>6.80534E7</v>
      </c>
      <c r="H114" s="6">
        <f t="shared" si="1"/>
        <v>-0.001144044957</v>
      </c>
      <c r="J114" s="1">
        <v>112.0</v>
      </c>
      <c r="K114" s="8" t="s">
        <v>646</v>
      </c>
    </row>
    <row r="115" ht="15.75" customHeight="1">
      <c r="A115" s="5">
        <v>42171.0</v>
      </c>
      <c r="B115" s="1">
        <v>17.459999</v>
      </c>
      <c r="C115" s="1">
        <v>17.559999</v>
      </c>
      <c r="D115" s="1">
        <v>17.370001</v>
      </c>
      <c r="E115" s="1">
        <v>17.549999</v>
      </c>
      <c r="F115" s="1">
        <v>15.665893</v>
      </c>
      <c r="G115" s="1">
        <v>4.72912E7</v>
      </c>
      <c r="H115" s="6">
        <f t="shared" si="1"/>
        <v>0.00456866686</v>
      </c>
      <c r="J115" s="1">
        <v>113.0</v>
      </c>
      <c r="K115" s="8" t="s">
        <v>646</v>
      </c>
    </row>
    <row r="116" ht="15.75" customHeight="1">
      <c r="A116" s="5">
        <v>42172.0</v>
      </c>
      <c r="B116" s="1">
        <v>17.59</v>
      </c>
      <c r="C116" s="1">
        <v>17.6</v>
      </c>
      <c r="D116" s="1">
        <v>17.299999</v>
      </c>
      <c r="E116" s="1">
        <v>17.370001</v>
      </c>
      <c r="F116" s="1">
        <v>15.505222</v>
      </c>
      <c r="G116" s="1">
        <v>8.87121E7</v>
      </c>
      <c r="H116" s="6">
        <f t="shared" si="1"/>
        <v>-0.01030905843</v>
      </c>
      <c r="J116" s="1">
        <v>114.0</v>
      </c>
      <c r="K116" s="8" t="s">
        <v>646</v>
      </c>
    </row>
    <row r="117" ht="15.75" customHeight="1">
      <c r="A117" s="5">
        <v>42173.0</v>
      </c>
      <c r="B117" s="1">
        <v>17.35</v>
      </c>
      <c r="C117" s="1">
        <v>17.4</v>
      </c>
      <c r="D117" s="1">
        <v>17.219999</v>
      </c>
      <c r="E117" s="1">
        <v>17.379999</v>
      </c>
      <c r="F117" s="1">
        <v>15.514143</v>
      </c>
      <c r="G117" s="1">
        <v>9.75999E7</v>
      </c>
      <c r="H117" s="6">
        <f t="shared" si="1"/>
        <v>0.0005751890953</v>
      </c>
      <c r="J117" s="1">
        <v>115.0</v>
      </c>
      <c r="K117" s="8" t="s">
        <v>646</v>
      </c>
    </row>
    <row r="118" ht="15.75" customHeight="1">
      <c r="A118" s="5">
        <v>42174.0</v>
      </c>
      <c r="B118" s="1">
        <v>17.280001</v>
      </c>
      <c r="C118" s="1">
        <v>17.389999</v>
      </c>
      <c r="D118" s="1">
        <v>17.120001</v>
      </c>
      <c r="E118" s="1">
        <v>17.17</v>
      </c>
      <c r="F118" s="1">
        <v>15.326691</v>
      </c>
      <c r="G118" s="1">
        <v>8.33954E7</v>
      </c>
      <c r="H118" s="6">
        <f t="shared" si="1"/>
        <v>-0.01215624119</v>
      </c>
      <c r="J118" s="1">
        <v>116.0</v>
      </c>
      <c r="K118" s="8" t="s">
        <v>647</v>
      </c>
    </row>
    <row r="119" ht="15.75" customHeight="1">
      <c r="A119" s="5">
        <v>42177.0</v>
      </c>
      <c r="B119" s="1">
        <v>17.360001</v>
      </c>
      <c r="C119" s="1">
        <v>17.530001</v>
      </c>
      <c r="D119" s="1">
        <v>17.35</v>
      </c>
      <c r="E119" s="1">
        <v>17.469999</v>
      </c>
      <c r="F119" s="1">
        <v>15.594484</v>
      </c>
      <c r="G119" s="1">
        <v>5.84777E7</v>
      </c>
      <c r="H119" s="6">
        <f t="shared" si="1"/>
        <v>0.01732144367</v>
      </c>
      <c r="J119" s="1">
        <v>117.0</v>
      </c>
      <c r="K119" s="8" t="s">
        <v>92</v>
      </c>
    </row>
    <row r="120" ht="15.75" customHeight="1">
      <c r="A120" s="5">
        <v>42178.0</v>
      </c>
      <c r="B120" s="1">
        <v>17.559999</v>
      </c>
      <c r="C120" s="1">
        <v>17.719999</v>
      </c>
      <c r="D120" s="1">
        <v>17.559999</v>
      </c>
      <c r="E120" s="1">
        <v>17.67</v>
      </c>
      <c r="F120" s="1">
        <v>15.773013</v>
      </c>
      <c r="G120" s="1">
        <v>6.38657E7</v>
      </c>
      <c r="H120" s="6">
        <f t="shared" si="1"/>
        <v>0.01138317971</v>
      </c>
      <c r="J120" s="1">
        <v>118.0</v>
      </c>
      <c r="K120" s="8" t="s">
        <v>648</v>
      </c>
    </row>
    <row r="121" ht="15.75" customHeight="1">
      <c r="A121" s="5">
        <v>42179.0</v>
      </c>
      <c r="B121" s="1">
        <v>17.530001</v>
      </c>
      <c r="C121" s="1">
        <v>17.690001</v>
      </c>
      <c r="D121" s="1">
        <v>17.450001</v>
      </c>
      <c r="E121" s="1">
        <v>17.49</v>
      </c>
      <c r="F121" s="1">
        <v>15.612335</v>
      </c>
      <c r="G121" s="1">
        <v>5.90795E7</v>
      </c>
      <c r="H121" s="6">
        <f t="shared" si="1"/>
        <v>-0.01023913476</v>
      </c>
      <c r="J121" s="1">
        <v>119.0</v>
      </c>
      <c r="K121" s="8" t="s">
        <v>649</v>
      </c>
    </row>
    <row r="122" ht="15.75" customHeight="1">
      <c r="A122" s="5">
        <v>42180.0</v>
      </c>
      <c r="B122" s="1">
        <v>17.57</v>
      </c>
      <c r="C122" s="1">
        <v>17.620001</v>
      </c>
      <c r="D122" s="1">
        <v>17.35</v>
      </c>
      <c r="E122" s="1">
        <v>17.370001</v>
      </c>
      <c r="F122" s="1">
        <v>15.505222</v>
      </c>
      <c r="G122" s="1">
        <v>5.97722E7</v>
      </c>
      <c r="H122" s="6">
        <f t="shared" si="1"/>
        <v>-0.006884436529</v>
      </c>
      <c r="J122" s="1">
        <v>120.0</v>
      </c>
      <c r="K122" s="8" t="s">
        <v>650</v>
      </c>
    </row>
    <row r="123" ht="15.75" customHeight="1">
      <c r="A123" s="5">
        <v>42181.0</v>
      </c>
      <c r="B123" s="1">
        <v>17.48</v>
      </c>
      <c r="C123" s="1">
        <v>17.52</v>
      </c>
      <c r="D123" s="1">
        <v>17.35</v>
      </c>
      <c r="E123" s="1">
        <v>17.41</v>
      </c>
      <c r="F123" s="1">
        <v>15.540923</v>
      </c>
      <c r="G123" s="1">
        <v>6.30808E7</v>
      </c>
      <c r="H123" s="6">
        <f t="shared" si="1"/>
        <v>0.002299867873</v>
      </c>
      <c r="J123" s="1">
        <v>121.0</v>
      </c>
      <c r="K123" s="8" t="s">
        <v>96</v>
      </c>
    </row>
    <row r="124" ht="15.75" customHeight="1">
      <c r="A124" s="5">
        <v>42184.0</v>
      </c>
      <c r="B124" s="1">
        <v>17.129999</v>
      </c>
      <c r="C124" s="1">
        <v>17.25</v>
      </c>
      <c r="D124" s="1">
        <v>16.860001</v>
      </c>
      <c r="E124" s="1">
        <v>16.889999</v>
      </c>
      <c r="F124" s="1">
        <v>15.076749</v>
      </c>
      <c r="G124" s="1">
        <v>9.86042E7</v>
      </c>
      <c r="H124" s="6">
        <f t="shared" si="1"/>
        <v>-0.0303229825</v>
      </c>
      <c r="J124" s="1">
        <v>122.0</v>
      </c>
      <c r="K124" s="8" t="s">
        <v>96</v>
      </c>
    </row>
    <row r="125" ht="15.75" customHeight="1">
      <c r="A125" s="5">
        <v>42185.0</v>
      </c>
      <c r="B125" s="1">
        <v>17.08</v>
      </c>
      <c r="C125" s="1">
        <v>17.129999</v>
      </c>
      <c r="D125" s="1">
        <v>16.85</v>
      </c>
      <c r="E125" s="1">
        <v>17.02</v>
      </c>
      <c r="F125" s="1">
        <v>15.192797</v>
      </c>
      <c r="G125" s="1">
        <v>8.90398E7</v>
      </c>
      <c r="H125" s="6">
        <f t="shared" si="1"/>
        <v>0.007667678172</v>
      </c>
      <c r="J125" s="1">
        <v>123.0</v>
      </c>
      <c r="K125" s="8" t="s">
        <v>97</v>
      </c>
    </row>
    <row r="126" ht="15.75" customHeight="1">
      <c r="A126" s="5">
        <v>42186.0</v>
      </c>
      <c r="B126" s="1">
        <v>17.25</v>
      </c>
      <c r="C126" s="1">
        <v>17.309999</v>
      </c>
      <c r="D126" s="1">
        <v>17.09</v>
      </c>
      <c r="E126" s="1">
        <v>17.219999</v>
      </c>
      <c r="F126" s="1">
        <v>15.371323</v>
      </c>
      <c r="G126" s="1">
        <v>6.23174E7</v>
      </c>
      <c r="H126" s="6">
        <f t="shared" si="1"/>
        <v>0.01168219666</v>
      </c>
      <c r="J126" s="1">
        <v>124.0</v>
      </c>
      <c r="K126" s="8" t="s">
        <v>98</v>
      </c>
    </row>
    <row r="127" ht="15.75" customHeight="1">
      <c r="A127" s="5">
        <v>42187.0</v>
      </c>
      <c r="B127" s="1">
        <v>17.16</v>
      </c>
      <c r="C127" s="1">
        <v>17.209999</v>
      </c>
      <c r="D127" s="1">
        <v>16.889999</v>
      </c>
      <c r="E127" s="1">
        <v>17.030001</v>
      </c>
      <c r="F127" s="1">
        <v>15.20172</v>
      </c>
      <c r="G127" s="1">
        <v>6.47365E7</v>
      </c>
      <c r="H127" s="6">
        <f t="shared" si="1"/>
        <v>-0.01109505127</v>
      </c>
      <c r="J127" s="1">
        <v>125.0</v>
      </c>
      <c r="K127" s="8" t="s">
        <v>651</v>
      </c>
    </row>
    <row r="128" ht="15.75" customHeight="1">
      <c r="A128" s="5">
        <v>42191.0</v>
      </c>
      <c r="B128" s="1">
        <v>16.780001</v>
      </c>
      <c r="C128" s="1">
        <v>17.01</v>
      </c>
      <c r="D128" s="1">
        <v>16.709999</v>
      </c>
      <c r="E128" s="1">
        <v>16.940001</v>
      </c>
      <c r="F128" s="1">
        <v>15.121383</v>
      </c>
      <c r="G128" s="1">
        <v>5.87269E7</v>
      </c>
      <c r="H128" s="6">
        <f t="shared" si="1"/>
        <v>-0.005298744523</v>
      </c>
      <c r="J128" s="1">
        <v>126.0</v>
      </c>
      <c r="K128" s="8" t="s">
        <v>103</v>
      </c>
    </row>
    <row r="129" ht="15.75" customHeight="1">
      <c r="A129" s="5">
        <v>42192.0</v>
      </c>
      <c r="B129" s="1">
        <v>16.9</v>
      </c>
      <c r="C129" s="1">
        <v>16.93</v>
      </c>
      <c r="D129" s="1">
        <v>16.34</v>
      </c>
      <c r="E129" s="1">
        <v>16.690001</v>
      </c>
      <c r="F129" s="1">
        <v>14.898222</v>
      </c>
      <c r="G129" s="1">
        <v>1.154505E8</v>
      </c>
      <c r="H129" s="6">
        <f t="shared" si="1"/>
        <v>-0.01486795785</v>
      </c>
      <c r="J129" s="1">
        <v>127.0</v>
      </c>
      <c r="K129" s="8" t="s">
        <v>103</v>
      </c>
    </row>
    <row r="130" ht="15.75" customHeight="1">
      <c r="A130" s="5">
        <v>42193.0</v>
      </c>
      <c r="B130" s="1">
        <v>16.42</v>
      </c>
      <c r="C130" s="1">
        <v>16.5</v>
      </c>
      <c r="D130" s="1">
        <v>16.219999</v>
      </c>
      <c r="E130" s="1">
        <v>16.25</v>
      </c>
      <c r="F130" s="1">
        <v>14.50546</v>
      </c>
      <c r="G130" s="1">
        <v>8.3033E7</v>
      </c>
      <c r="H130" s="6">
        <f t="shared" si="1"/>
        <v>-0.0267167467</v>
      </c>
      <c r="J130" s="1">
        <v>128.0</v>
      </c>
      <c r="K130" s="8" t="s">
        <v>103</v>
      </c>
    </row>
    <row r="131" ht="15.75" customHeight="1">
      <c r="A131" s="5">
        <v>42194.0</v>
      </c>
      <c r="B131" s="1">
        <v>16.530001</v>
      </c>
      <c r="C131" s="1">
        <v>16.719999</v>
      </c>
      <c r="D131" s="1">
        <v>16.450001</v>
      </c>
      <c r="E131" s="1">
        <v>16.48</v>
      </c>
      <c r="F131" s="1">
        <v>14.710765</v>
      </c>
      <c r="G131" s="1">
        <v>8.15344E7</v>
      </c>
      <c r="H131" s="6">
        <f t="shared" si="1"/>
        <v>0.01405440843</v>
      </c>
      <c r="J131" s="1">
        <v>129.0</v>
      </c>
      <c r="K131" s="8" t="s">
        <v>652</v>
      </c>
    </row>
    <row r="132" ht="15.75" customHeight="1">
      <c r="A132" s="5">
        <v>42195.0</v>
      </c>
      <c r="B132" s="1">
        <v>16.799999</v>
      </c>
      <c r="C132" s="1">
        <v>16.84</v>
      </c>
      <c r="D132" s="1">
        <v>16.66</v>
      </c>
      <c r="E132" s="1">
        <v>16.700001</v>
      </c>
      <c r="F132" s="1">
        <v>14.907151</v>
      </c>
      <c r="G132" s="1">
        <v>7.29653E7</v>
      </c>
      <c r="H132" s="6">
        <f t="shared" si="1"/>
        <v>0.01326149201</v>
      </c>
      <c r="J132" s="1">
        <v>130.0</v>
      </c>
      <c r="K132" s="8" t="s">
        <v>652</v>
      </c>
    </row>
    <row r="133" ht="15.75" customHeight="1">
      <c r="A133" s="5">
        <v>42198.0</v>
      </c>
      <c r="B133" s="1">
        <v>16.969999</v>
      </c>
      <c r="C133" s="1">
        <v>17.049999</v>
      </c>
      <c r="D133" s="1">
        <v>16.9</v>
      </c>
      <c r="E133" s="1">
        <v>17.02</v>
      </c>
      <c r="F133" s="1">
        <v>15.192797</v>
      </c>
      <c r="G133" s="1">
        <v>6.79343E7</v>
      </c>
      <c r="H133" s="6">
        <f t="shared" si="1"/>
        <v>0.01898040325</v>
      </c>
      <c r="J133" s="1">
        <v>131.0</v>
      </c>
      <c r="K133" s="8" t="s">
        <v>653</v>
      </c>
    </row>
    <row r="134" ht="15.75" customHeight="1">
      <c r="A134" s="5">
        <v>42199.0</v>
      </c>
      <c r="B134" s="1">
        <v>16.93</v>
      </c>
      <c r="C134" s="1">
        <v>17.15</v>
      </c>
      <c r="D134" s="1">
        <v>16.860001</v>
      </c>
      <c r="E134" s="1">
        <v>17.129999</v>
      </c>
      <c r="F134" s="1">
        <v>15.290987</v>
      </c>
      <c r="G134" s="1">
        <v>6.99998E7</v>
      </c>
      <c r="H134" s="6">
        <f t="shared" si="1"/>
        <v>0.006442135896</v>
      </c>
      <c r="J134" s="1">
        <v>132.0</v>
      </c>
      <c r="K134" s="8" t="s">
        <v>105</v>
      </c>
    </row>
    <row r="135" ht="15.75" customHeight="1">
      <c r="A135" s="5">
        <v>42200.0</v>
      </c>
      <c r="B135" s="1">
        <v>17.530001</v>
      </c>
      <c r="C135" s="1">
        <v>17.85</v>
      </c>
      <c r="D135" s="1">
        <v>17.49</v>
      </c>
      <c r="E135" s="1">
        <v>17.68</v>
      </c>
      <c r="F135" s="1">
        <v>15.781943</v>
      </c>
      <c r="G135" s="1">
        <v>1.730999E8</v>
      </c>
      <c r="H135" s="6">
        <f t="shared" si="1"/>
        <v>0.03160286853</v>
      </c>
      <c r="J135" s="1">
        <v>133.0</v>
      </c>
      <c r="K135" s="8" t="s">
        <v>111</v>
      </c>
    </row>
    <row r="136" ht="15.75" customHeight="1">
      <c r="A136" s="5">
        <v>42201.0</v>
      </c>
      <c r="B136" s="1">
        <v>17.91</v>
      </c>
      <c r="C136" s="1">
        <v>18.07</v>
      </c>
      <c r="D136" s="1">
        <v>17.860001</v>
      </c>
      <c r="E136" s="1">
        <v>17.950001</v>
      </c>
      <c r="F136" s="1">
        <v>16.022955</v>
      </c>
      <c r="G136" s="1">
        <v>1.170543E8</v>
      </c>
      <c r="H136" s="6">
        <f t="shared" si="1"/>
        <v>0.01515594318</v>
      </c>
      <c r="J136" s="1">
        <v>134.0</v>
      </c>
      <c r="K136" s="8" t="s">
        <v>111</v>
      </c>
    </row>
    <row r="137" ht="15.75" customHeight="1">
      <c r="A137" s="5">
        <v>42202.0</v>
      </c>
      <c r="B137" s="1">
        <v>17.959999</v>
      </c>
      <c r="C137" s="1">
        <v>18.16</v>
      </c>
      <c r="D137" s="1">
        <v>17.889999</v>
      </c>
      <c r="E137" s="1">
        <v>18.1</v>
      </c>
      <c r="F137" s="1">
        <v>16.156847</v>
      </c>
      <c r="G137" s="1">
        <v>9.68949E7</v>
      </c>
      <c r="H137" s="6">
        <f t="shared" si="1"/>
        <v>0.008321541111</v>
      </c>
      <c r="J137" s="1">
        <v>135.0</v>
      </c>
      <c r="K137" s="8" t="s">
        <v>112</v>
      </c>
    </row>
    <row r="138" ht="15.75" customHeight="1">
      <c r="A138" s="5">
        <v>42205.0</v>
      </c>
      <c r="B138" s="1">
        <v>18.15</v>
      </c>
      <c r="C138" s="1">
        <v>18.23</v>
      </c>
      <c r="D138" s="1">
        <v>18.08</v>
      </c>
      <c r="E138" s="1">
        <v>18.120001</v>
      </c>
      <c r="F138" s="1">
        <v>16.174702</v>
      </c>
      <c r="G138" s="1">
        <v>7.19801E7</v>
      </c>
      <c r="H138" s="6">
        <f t="shared" si="1"/>
        <v>0.001104494054</v>
      </c>
      <c r="J138" s="1">
        <v>136.0</v>
      </c>
      <c r="K138" s="8" t="s">
        <v>112</v>
      </c>
    </row>
    <row r="139" ht="15.75" customHeight="1">
      <c r="A139" s="5">
        <v>42206.0</v>
      </c>
      <c r="B139" s="1">
        <v>18.110001</v>
      </c>
      <c r="C139" s="1">
        <v>18.17</v>
      </c>
      <c r="D139" s="1">
        <v>18.02</v>
      </c>
      <c r="E139" s="1">
        <v>18.08</v>
      </c>
      <c r="F139" s="1">
        <v>16.138994</v>
      </c>
      <c r="G139" s="1">
        <v>6.37328E7</v>
      </c>
      <c r="H139" s="6">
        <f t="shared" si="1"/>
        <v>-0.002210085441</v>
      </c>
      <c r="J139" s="1">
        <v>137.0</v>
      </c>
      <c r="K139" s="8" t="s">
        <v>113</v>
      </c>
    </row>
    <row r="140" ht="15.75" customHeight="1">
      <c r="A140" s="5">
        <v>42207.0</v>
      </c>
      <c r="B140" s="1">
        <v>18.030001</v>
      </c>
      <c r="C140" s="1">
        <v>18.48</v>
      </c>
      <c r="D140" s="1">
        <v>18.030001</v>
      </c>
      <c r="E140" s="1">
        <v>18.450001</v>
      </c>
      <c r="F140" s="1">
        <v>16.469278</v>
      </c>
      <c r="G140" s="1">
        <v>1.10327E8</v>
      </c>
      <c r="H140" s="6">
        <f t="shared" si="1"/>
        <v>0.02025837467</v>
      </c>
      <c r="J140" s="1">
        <v>138.0</v>
      </c>
      <c r="K140" s="8" t="s">
        <v>114</v>
      </c>
    </row>
    <row r="141" ht="15.75" customHeight="1">
      <c r="A141" s="5">
        <v>42208.0</v>
      </c>
      <c r="B141" s="1">
        <v>18.389999</v>
      </c>
      <c r="C141" s="1">
        <v>18.43</v>
      </c>
      <c r="D141" s="1">
        <v>18.08</v>
      </c>
      <c r="E141" s="1">
        <v>18.18</v>
      </c>
      <c r="F141" s="1">
        <v>16.228264</v>
      </c>
      <c r="G141" s="1">
        <v>1.036501E8</v>
      </c>
      <c r="H141" s="6">
        <f t="shared" si="1"/>
        <v>-0.01474229256</v>
      </c>
      <c r="J141" s="1">
        <v>139.0</v>
      </c>
      <c r="K141" s="8" t="s">
        <v>115</v>
      </c>
    </row>
    <row r="142" ht="15.75" customHeight="1">
      <c r="A142" s="5">
        <v>42209.0</v>
      </c>
      <c r="B142" s="1">
        <v>18.18</v>
      </c>
      <c r="C142" s="1">
        <v>18.23</v>
      </c>
      <c r="D142" s="1">
        <v>17.84</v>
      </c>
      <c r="E142" s="1">
        <v>17.9</v>
      </c>
      <c r="F142" s="1">
        <v>15.97832</v>
      </c>
      <c r="G142" s="1">
        <v>8.63643E7</v>
      </c>
      <c r="H142" s="6">
        <f t="shared" si="1"/>
        <v>-0.01552160999</v>
      </c>
      <c r="J142" s="1">
        <v>140.0</v>
      </c>
      <c r="K142" s="8" t="s">
        <v>115</v>
      </c>
    </row>
    <row r="143" ht="15.75" customHeight="1">
      <c r="A143" s="5">
        <v>42212.0</v>
      </c>
      <c r="B143" s="1">
        <v>17.66</v>
      </c>
      <c r="C143" s="1">
        <v>17.780001</v>
      </c>
      <c r="D143" s="1">
        <v>17.5</v>
      </c>
      <c r="E143" s="1">
        <v>17.67</v>
      </c>
      <c r="F143" s="1">
        <v>15.773013</v>
      </c>
      <c r="G143" s="1">
        <v>9.32319E7</v>
      </c>
      <c r="H143" s="6">
        <f t="shared" si="1"/>
        <v>-0.0129323617</v>
      </c>
      <c r="J143" s="1">
        <v>141.0</v>
      </c>
      <c r="K143" s="8" t="s">
        <v>115</v>
      </c>
    </row>
    <row r="144" ht="15.75" customHeight="1">
      <c r="A144" s="5">
        <v>42213.0</v>
      </c>
      <c r="B144" s="1">
        <v>17.790001</v>
      </c>
      <c r="C144" s="1">
        <v>17.889999</v>
      </c>
      <c r="D144" s="1">
        <v>17.6</v>
      </c>
      <c r="E144" s="1">
        <v>17.879999</v>
      </c>
      <c r="F144" s="1">
        <v>15.960469</v>
      </c>
      <c r="G144" s="1">
        <v>8.21668E7</v>
      </c>
      <c r="H144" s="6">
        <f t="shared" si="1"/>
        <v>0.01181453586</v>
      </c>
      <c r="J144" s="1">
        <v>142.0</v>
      </c>
      <c r="K144" s="8" t="s">
        <v>117</v>
      </c>
    </row>
    <row r="145" ht="15.75" customHeight="1">
      <c r="A145" s="5">
        <v>42214.0</v>
      </c>
      <c r="B145" s="1">
        <v>17.950001</v>
      </c>
      <c r="C145" s="1">
        <v>18.200001</v>
      </c>
      <c r="D145" s="1">
        <v>17.92</v>
      </c>
      <c r="E145" s="1">
        <v>18.16</v>
      </c>
      <c r="F145" s="1">
        <v>16.210409</v>
      </c>
      <c r="G145" s="1">
        <v>9.63886E7</v>
      </c>
      <c r="H145" s="6">
        <f t="shared" si="1"/>
        <v>0.01553858921</v>
      </c>
      <c r="J145" s="1">
        <v>143.0</v>
      </c>
      <c r="K145" s="8" t="s">
        <v>118</v>
      </c>
    </row>
    <row r="146" ht="15.75" customHeight="1">
      <c r="A146" s="5">
        <v>42215.0</v>
      </c>
      <c r="B146" s="1">
        <v>18.200001</v>
      </c>
      <c r="C146" s="1">
        <v>18.290001</v>
      </c>
      <c r="D146" s="1">
        <v>18.049999</v>
      </c>
      <c r="E146" s="1">
        <v>18.129999</v>
      </c>
      <c r="F146" s="1">
        <v>16.183632</v>
      </c>
      <c r="G146" s="1">
        <v>6.56679E7</v>
      </c>
      <c r="H146" s="6">
        <f t="shared" si="1"/>
        <v>-0.001653205668</v>
      </c>
      <c r="J146" s="1">
        <v>144.0</v>
      </c>
      <c r="K146" s="8" t="s">
        <v>654</v>
      </c>
    </row>
    <row r="147" ht="15.75" customHeight="1">
      <c r="A147" s="5">
        <v>42216.0</v>
      </c>
      <c r="B147" s="1">
        <v>18.030001</v>
      </c>
      <c r="C147" s="1">
        <v>18.059999</v>
      </c>
      <c r="D147" s="1">
        <v>17.860001</v>
      </c>
      <c r="E147" s="1">
        <v>17.879999</v>
      </c>
      <c r="F147" s="1">
        <v>15.960469</v>
      </c>
      <c r="G147" s="1">
        <v>6.71769E7</v>
      </c>
      <c r="H147" s="6">
        <f t="shared" si="1"/>
        <v>-0.01388538354</v>
      </c>
      <c r="J147" s="1">
        <v>145.0</v>
      </c>
      <c r="K147" s="8" t="s">
        <v>654</v>
      </c>
    </row>
    <row r="148" ht="15.75" customHeight="1">
      <c r="A148" s="5">
        <v>42219.0</v>
      </c>
      <c r="B148" s="1">
        <v>17.91</v>
      </c>
      <c r="C148" s="1">
        <v>17.969999</v>
      </c>
      <c r="D148" s="1">
        <v>17.639999</v>
      </c>
      <c r="E148" s="1">
        <v>17.77</v>
      </c>
      <c r="F148" s="1">
        <v>15.862276</v>
      </c>
      <c r="G148" s="1">
        <v>6.23768E7</v>
      </c>
      <c r="H148" s="6">
        <f t="shared" si="1"/>
        <v>-0.006171265969</v>
      </c>
      <c r="J148" s="1">
        <v>146.0</v>
      </c>
      <c r="K148" s="8" t="s">
        <v>655</v>
      </c>
    </row>
    <row r="149" ht="15.75" customHeight="1">
      <c r="A149" s="5">
        <v>42220.0</v>
      </c>
      <c r="B149" s="1">
        <v>17.790001</v>
      </c>
      <c r="C149" s="1">
        <v>17.93</v>
      </c>
      <c r="D149" s="1">
        <v>17.709999</v>
      </c>
      <c r="E149" s="1">
        <v>17.799999</v>
      </c>
      <c r="F149" s="1">
        <v>15.889056</v>
      </c>
      <c r="G149" s="1">
        <v>6.97415E7</v>
      </c>
      <c r="H149" s="6">
        <f t="shared" si="1"/>
        <v>0.001686858765</v>
      </c>
      <c r="J149" s="1">
        <v>147.0</v>
      </c>
      <c r="K149" s="8" t="s">
        <v>655</v>
      </c>
    </row>
    <row r="150" ht="15.75" customHeight="1">
      <c r="A150" s="5">
        <v>42221.0</v>
      </c>
      <c r="B150" s="1">
        <v>17.93</v>
      </c>
      <c r="C150" s="1">
        <v>18.049999</v>
      </c>
      <c r="D150" s="1">
        <v>17.799999</v>
      </c>
      <c r="E150" s="1">
        <v>17.870001</v>
      </c>
      <c r="F150" s="1">
        <v>15.951546</v>
      </c>
      <c r="G150" s="1">
        <v>6.52286E7</v>
      </c>
      <c r="H150" s="6">
        <f t="shared" si="1"/>
        <v>0.003925182082</v>
      </c>
      <c r="J150" s="1">
        <v>148.0</v>
      </c>
      <c r="K150" s="8" t="s">
        <v>656</v>
      </c>
    </row>
    <row r="151" ht="15.75" customHeight="1">
      <c r="A151" s="5">
        <v>42222.0</v>
      </c>
      <c r="B151" s="1">
        <v>17.91</v>
      </c>
      <c r="C151" s="1">
        <v>17.98</v>
      </c>
      <c r="D151" s="1">
        <v>17.77</v>
      </c>
      <c r="E151" s="1">
        <v>17.809999</v>
      </c>
      <c r="F151" s="1">
        <v>15.897984</v>
      </c>
      <c r="G151" s="1">
        <v>4.75947E7</v>
      </c>
      <c r="H151" s="6">
        <f t="shared" si="1"/>
        <v>-0.003363443699</v>
      </c>
      <c r="J151" s="1">
        <v>149.0</v>
      </c>
      <c r="K151" s="8" t="s">
        <v>656</v>
      </c>
    </row>
    <row r="152" ht="15.75" customHeight="1">
      <c r="A152" s="5">
        <v>42223.0</v>
      </c>
      <c r="B152" s="1">
        <v>17.92</v>
      </c>
      <c r="C152" s="1">
        <v>18.07</v>
      </c>
      <c r="D152" s="1">
        <v>17.6</v>
      </c>
      <c r="E152" s="1">
        <v>17.75</v>
      </c>
      <c r="F152" s="1">
        <v>15.844428</v>
      </c>
      <c r="G152" s="1">
        <v>7.10207E7</v>
      </c>
      <c r="H152" s="6">
        <f t="shared" si="1"/>
        <v>-0.003374415959</v>
      </c>
      <c r="J152" s="1">
        <v>150.0</v>
      </c>
      <c r="K152" s="8" t="s">
        <v>656</v>
      </c>
    </row>
    <row r="153" ht="15.75" customHeight="1">
      <c r="A153" s="5">
        <v>42226.0</v>
      </c>
      <c r="B153" s="1">
        <v>17.870001</v>
      </c>
      <c r="C153" s="1">
        <v>18.049999</v>
      </c>
      <c r="D153" s="1">
        <v>17.860001</v>
      </c>
      <c r="E153" s="1">
        <v>18.040001</v>
      </c>
      <c r="F153" s="1">
        <v>16.103291</v>
      </c>
      <c r="G153" s="1">
        <v>6.57912E7</v>
      </c>
      <c r="H153" s="6">
        <f t="shared" si="1"/>
        <v>0.01620576826</v>
      </c>
      <c r="J153" s="1">
        <v>151.0</v>
      </c>
      <c r="K153" s="8" t="s">
        <v>656</v>
      </c>
    </row>
    <row r="154" ht="15.75" customHeight="1">
      <c r="A154" s="5">
        <v>42227.0</v>
      </c>
      <c r="B154" s="1">
        <v>17.85</v>
      </c>
      <c r="C154" s="1">
        <v>17.969999</v>
      </c>
      <c r="D154" s="1">
        <v>17.719999</v>
      </c>
      <c r="E154" s="1">
        <v>17.790001</v>
      </c>
      <c r="F154" s="1">
        <v>15.880133</v>
      </c>
      <c r="G154" s="1">
        <v>6.58686E7</v>
      </c>
      <c r="H154" s="6">
        <f t="shared" si="1"/>
        <v>-0.01395482994</v>
      </c>
      <c r="J154" s="1">
        <v>152.0</v>
      </c>
      <c r="K154" s="8" t="s">
        <v>657</v>
      </c>
    </row>
    <row r="155" ht="15.75" customHeight="1">
      <c r="A155" s="5">
        <v>42228.0</v>
      </c>
      <c r="B155" s="1">
        <v>17.620001</v>
      </c>
      <c r="C155" s="1">
        <v>17.65</v>
      </c>
      <c r="D155" s="1">
        <v>17.02</v>
      </c>
      <c r="E155" s="1">
        <v>17.52</v>
      </c>
      <c r="F155" s="1">
        <v>15.639113</v>
      </c>
      <c r="G155" s="1">
        <v>1.416001E8</v>
      </c>
      <c r="H155" s="6">
        <f t="shared" si="1"/>
        <v>-0.01529381114</v>
      </c>
      <c r="J155" s="1">
        <v>153.0</v>
      </c>
      <c r="K155" s="8" t="s">
        <v>121</v>
      </c>
    </row>
    <row r="156" ht="15.75" customHeight="1">
      <c r="A156" s="5">
        <v>42229.0</v>
      </c>
      <c r="B156" s="1">
        <v>17.559999</v>
      </c>
      <c r="C156" s="1">
        <v>17.690001</v>
      </c>
      <c r="D156" s="1">
        <v>17.440001</v>
      </c>
      <c r="E156" s="1">
        <v>17.620001</v>
      </c>
      <c r="F156" s="1">
        <v>15.728379</v>
      </c>
      <c r="G156" s="1">
        <v>6.74562E7</v>
      </c>
      <c r="H156" s="6">
        <f t="shared" si="1"/>
        <v>0.005691640312</v>
      </c>
      <c r="J156" s="1">
        <v>154.0</v>
      </c>
      <c r="K156" s="8" t="s">
        <v>123</v>
      </c>
    </row>
    <row r="157" ht="15.75" customHeight="1">
      <c r="A157" s="5">
        <v>42230.0</v>
      </c>
      <c r="B157" s="1">
        <v>17.57</v>
      </c>
      <c r="C157" s="1">
        <v>17.700001</v>
      </c>
      <c r="D157" s="1">
        <v>17.540001</v>
      </c>
      <c r="E157" s="1">
        <v>17.700001</v>
      </c>
      <c r="F157" s="1">
        <v>15.79979</v>
      </c>
      <c r="G157" s="1">
        <v>5.27103E7</v>
      </c>
      <c r="H157" s="6">
        <f t="shared" si="1"/>
        <v>0.004529988539</v>
      </c>
      <c r="J157" s="1">
        <v>155.0</v>
      </c>
      <c r="K157" s="8" t="s">
        <v>658</v>
      </c>
    </row>
    <row r="158" ht="15.75" customHeight="1">
      <c r="A158" s="5">
        <v>42233.0</v>
      </c>
      <c r="B158" s="1">
        <v>17.610001</v>
      </c>
      <c r="C158" s="1">
        <v>17.809999</v>
      </c>
      <c r="D158" s="1">
        <v>17.559999</v>
      </c>
      <c r="E158" s="1">
        <v>17.77</v>
      </c>
      <c r="F158" s="1">
        <v>15.862276</v>
      </c>
      <c r="G158" s="1">
        <v>4.231E7</v>
      </c>
      <c r="H158" s="6">
        <f t="shared" si="1"/>
        <v>0.00394706278</v>
      </c>
      <c r="J158" s="1">
        <v>156.0</v>
      </c>
      <c r="K158" s="8" t="s">
        <v>658</v>
      </c>
    </row>
    <row r="159" ht="15.75" customHeight="1">
      <c r="A159" s="5">
        <v>42234.0</v>
      </c>
      <c r="B159" s="1">
        <v>17.719999</v>
      </c>
      <c r="C159" s="1">
        <v>17.9</v>
      </c>
      <c r="D159" s="1">
        <v>17.65</v>
      </c>
      <c r="E159" s="1">
        <v>17.690001</v>
      </c>
      <c r="F159" s="1">
        <v>15.790863</v>
      </c>
      <c r="G159" s="1">
        <v>5.03607E7</v>
      </c>
      <c r="H159" s="6">
        <f t="shared" si="1"/>
        <v>-0.004512229967</v>
      </c>
      <c r="J159" s="1">
        <v>157.0</v>
      </c>
      <c r="K159" s="8" t="s">
        <v>126</v>
      </c>
    </row>
    <row r="160" ht="15.75" customHeight="1">
      <c r="A160" s="5">
        <v>42235.0</v>
      </c>
      <c r="B160" s="1">
        <v>17.549999</v>
      </c>
      <c r="C160" s="1">
        <v>17.690001</v>
      </c>
      <c r="D160" s="1">
        <v>17.440001</v>
      </c>
      <c r="E160" s="1">
        <v>17.459999</v>
      </c>
      <c r="F160" s="1">
        <v>15.585552</v>
      </c>
      <c r="G160" s="1">
        <v>7.85405E7</v>
      </c>
      <c r="H160" s="6">
        <f t="shared" si="1"/>
        <v>-0.01308715035</v>
      </c>
      <c r="J160" s="1">
        <v>158.0</v>
      </c>
      <c r="K160" s="8" t="s">
        <v>128</v>
      </c>
    </row>
    <row r="161" ht="15.75" customHeight="1">
      <c r="A161" s="5">
        <v>42236.0</v>
      </c>
      <c r="B161" s="1">
        <v>17.190001</v>
      </c>
      <c r="C161" s="1">
        <v>17.200001</v>
      </c>
      <c r="D161" s="1">
        <v>16.719999</v>
      </c>
      <c r="E161" s="1">
        <v>16.719999</v>
      </c>
      <c r="F161" s="1">
        <v>14.924999</v>
      </c>
      <c r="G161" s="1">
        <v>1.491854E8</v>
      </c>
      <c r="H161" s="6">
        <f t="shared" si="1"/>
        <v>-0.04330673899</v>
      </c>
      <c r="J161" s="1">
        <v>159.0</v>
      </c>
      <c r="K161" s="8" t="s">
        <v>129</v>
      </c>
    </row>
    <row r="162" ht="15.75" customHeight="1">
      <c r="A162" s="5">
        <v>42237.0</v>
      </c>
      <c r="B162" s="1">
        <v>16.200001</v>
      </c>
      <c r="C162" s="1">
        <v>16.66</v>
      </c>
      <c r="D162" s="1">
        <v>16.1</v>
      </c>
      <c r="E162" s="1">
        <v>16.1</v>
      </c>
      <c r="F162" s="1">
        <v>14.371566</v>
      </c>
      <c r="G162" s="1">
        <v>1.488743E8</v>
      </c>
      <c r="H162" s="6">
        <f t="shared" si="1"/>
        <v>-0.03778592109</v>
      </c>
      <c r="J162" s="1">
        <v>160.0</v>
      </c>
      <c r="K162" s="8" t="s">
        <v>659</v>
      </c>
    </row>
    <row r="163" ht="15.75" customHeight="1">
      <c r="A163" s="5">
        <v>42240.0</v>
      </c>
      <c r="B163" s="1">
        <v>15.02</v>
      </c>
      <c r="C163" s="1">
        <v>15.98</v>
      </c>
      <c r="D163" s="1">
        <v>14.6</v>
      </c>
      <c r="E163" s="1">
        <v>15.29</v>
      </c>
      <c r="F163" s="1">
        <v>13.64852</v>
      </c>
      <c r="G163" s="1">
        <v>2.146495E8</v>
      </c>
      <c r="H163" s="6">
        <f t="shared" si="1"/>
        <v>-0.05162058034</v>
      </c>
      <c r="J163" s="1">
        <v>161.0</v>
      </c>
      <c r="K163" s="8" t="s">
        <v>131</v>
      </c>
    </row>
    <row r="164" ht="15.75" customHeight="1">
      <c r="A164" s="5">
        <v>42241.0</v>
      </c>
      <c r="B164" s="1">
        <v>16.200001</v>
      </c>
      <c r="C164" s="1">
        <v>16.200001</v>
      </c>
      <c r="D164" s="1">
        <v>15.25</v>
      </c>
      <c r="E164" s="1">
        <v>15.26</v>
      </c>
      <c r="F164" s="1">
        <v>13.621742</v>
      </c>
      <c r="G164" s="1">
        <v>1.94377E8</v>
      </c>
      <c r="H164" s="6">
        <f t="shared" si="1"/>
        <v>-0.001963898154</v>
      </c>
      <c r="J164" s="1">
        <v>162.0</v>
      </c>
      <c r="K164" s="8" t="s">
        <v>131</v>
      </c>
    </row>
    <row r="165" ht="15.75" customHeight="1">
      <c r="A165" s="5">
        <v>42242.0</v>
      </c>
      <c r="B165" s="1">
        <v>15.81</v>
      </c>
      <c r="C165" s="1">
        <v>16.059999</v>
      </c>
      <c r="D165" s="1">
        <v>15.34</v>
      </c>
      <c r="E165" s="1">
        <v>16.059999</v>
      </c>
      <c r="F165" s="1">
        <v>14.335856</v>
      </c>
      <c r="G165" s="1">
        <v>1.742085E8</v>
      </c>
      <c r="H165" s="6">
        <f t="shared" si="1"/>
        <v>0.05109661885</v>
      </c>
      <c r="J165" s="1">
        <v>163.0</v>
      </c>
      <c r="K165" s="8" t="s">
        <v>660</v>
      </c>
    </row>
    <row r="166" ht="15.75" customHeight="1">
      <c r="A166" s="5">
        <v>42243.0</v>
      </c>
      <c r="B166" s="1">
        <v>16.379999</v>
      </c>
      <c r="C166" s="1">
        <v>16.450001</v>
      </c>
      <c r="D166" s="1">
        <v>16.09</v>
      </c>
      <c r="E166" s="1">
        <v>16.440001</v>
      </c>
      <c r="F166" s="1">
        <v>14.675058</v>
      </c>
      <c r="G166" s="1">
        <v>1.241854E8</v>
      </c>
      <c r="H166" s="6">
        <f t="shared" si="1"/>
        <v>0.02338550647</v>
      </c>
      <c r="J166" s="1">
        <v>164.0</v>
      </c>
      <c r="K166" s="8" t="s">
        <v>661</v>
      </c>
    </row>
    <row r="167" ht="15.75" customHeight="1">
      <c r="A167" s="5">
        <v>42244.0</v>
      </c>
      <c r="B167" s="1">
        <v>16.4</v>
      </c>
      <c r="C167" s="1">
        <v>16.440001</v>
      </c>
      <c r="D167" s="1">
        <v>16.200001</v>
      </c>
      <c r="E167" s="1">
        <v>16.360001</v>
      </c>
      <c r="F167" s="1">
        <v>14.603648</v>
      </c>
      <c r="G167" s="1">
        <v>7.58993E7</v>
      </c>
      <c r="H167" s="6">
        <f t="shared" si="1"/>
        <v>-0.004877957489</v>
      </c>
      <c r="J167" s="1">
        <v>165.0</v>
      </c>
      <c r="K167" s="8" t="s">
        <v>133</v>
      </c>
    </row>
    <row r="168" ht="15.75" customHeight="1">
      <c r="A168" s="5">
        <v>42247.0</v>
      </c>
      <c r="B168" s="1">
        <v>16.33</v>
      </c>
      <c r="C168" s="1">
        <v>16.379999</v>
      </c>
      <c r="D168" s="1">
        <v>16.18</v>
      </c>
      <c r="E168" s="1">
        <v>16.34</v>
      </c>
      <c r="F168" s="1">
        <v>14.585795</v>
      </c>
      <c r="G168" s="1">
        <v>6.66952E7</v>
      </c>
      <c r="H168" s="6">
        <f t="shared" si="1"/>
        <v>-0.001223250627</v>
      </c>
      <c r="J168" s="1">
        <v>166.0</v>
      </c>
      <c r="K168" s="8" t="s">
        <v>133</v>
      </c>
    </row>
    <row r="169" ht="15.75" customHeight="1">
      <c r="A169" s="5">
        <v>42248.0</v>
      </c>
      <c r="B169" s="1">
        <v>15.95</v>
      </c>
      <c r="C169" s="1">
        <v>16.049999</v>
      </c>
      <c r="D169" s="1">
        <v>15.46</v>
      </c>
      <c r="E169" s="1">
        <v>15.58</v>
      </c>
      <c r="F169" s="1">
        <v>13.907387</v>
      </c>
      <c r="G169" s="1">
        <v>1.19064E8</v>
      </c>
      <c r="H169" s="6">
        <f t="shared" si="1"/>
        <v>-0.04762797207</v>
      </c>
      <c r="J169" s="1">
        <v>167.0</v>
      </c>
      <c r="K169" s="8" t="s">
        <v>662</v>
      </c>
    </row>
    <row r="170" ht="15.75" customHeight="1">
      <c r="A170" s="5">
        <v>42249.0</v>
      </c>
      <c r="B170" s="1">
        <v>15.82</v>
      </c>
      <c r="C170" s="1">
        <v>15.86</v>
      </c>
      <c r="D170" s="1">
        <v>15.57</v>
      </c>
      <c r="E170" s="1">
        <v>15.85</v>
      </c>
      <c r="F170" s="1">
        <v>14.193954</v>
      </c>
      <c r="G170" s="1">
        <v>7.48204E7</v>
      </c>
      <c r="H170" s="6">
        <f t="shared" si="1"/>
        <v>0.02039596147</v>
      </c>
      <c r="J170" s="1">
        <v>168.0</v>
      </c>
      <c r="K170" s="8" t="s">
        <v>662</v>
      </c>
    </row>
    <row r="171" ht="15.75" customHeight="1">
      <c r="A171" s="5">
        <v>42250.0</v>
      </c>
      <c r="B171" s="1">
        <v>15.97</v>
      </c>
      <c r="C171" s="1">
        <v>16.190001</v>
      </c>
      <c r="D171" s="1">
        <v>15.87</v>
      </c>
      <c r="E171" s="1">
        <v>15.94</v>
      </c>
      <c r="F171" s="1">
        <v>14.274549</v>
      </c>
      <c r="G171" s="1">
        <v>7.71758E7</v>
      </c>
      <c r="H171" s="6">
        <f t="shared" si="1"/>
        <v>0.005662062056</v>
      </c>
      <c r="J171" s="1">
        <v>169.0</v>
      </c>
      <c r="K171" s="8" t="s">
        <v>134</v>
      </c>
    </row>
    <row r="172" ht="15.75" customHeight="1">
      <c r="A172" s="5">
        <v>42251.0</v>
      </c>
      <c r="B172" s="1">
        <v>15.79</v>
      </c>
      <c r="C172" s="1">
        <v>15.86</v>
      </c>
      <c r="D172" s="1">
        <v>15.5</v>
      </c>
      <c r="E172" s="1">
        <v>15.65</v>
      </c>
      <c r="F172" s="1">
        <v>14.014849</v>
      </c>
      <c r="G172" s="1">
        <v>1.045395E8</v>
      </c>
      <c r="H172" s="6">
        <f t="shared" si="1"/>
        <v>-0.01836075096</v>
      </c>
      <c r="J172" s="1">
        <v>170.0</v>
      </c>
      <c r="K172" s="8" t="s">
        <v>134</v>
      </c>
    </row>
    <row r="173" ht="15.75" customHeight="1">
      <c r="A173" s="5">
        <v>42255.0</v>
      </c>
      <c r="B173" s="1">
        <v>15.96</v>
      </c>
      <c r="C173" s="1">
        <v>16.16</v>
      </c>
      <c r="D173" s="1">
        <v>15.9</v>
      </c>
      <c r="E173" s="1">
        <v>16.16</v>
      </c>
      <c r="F173" s="1">
        <v>14.471564</v>
      </c>
      <c r="G173" s="1">
        <v>7.39602E7</v>
      </c>
      <c r="H173" s="6">
        <f t="shared" si="1"/>
        <v>0.03206821011</v>
      </c>
      <c r="J173" s="1">
        <v>171.0</v>
      </c>
      <c r="K173" s="8" t="s">
        <v>135</v>
      </c>
    </row>
    <row r="174" ht="15.75" customHeight="1">
      <c r="A174" s="5">
        <v>42256.0</v>
      </c>
      <c r="B174" s="1">
        <v>16.370001</v>
      </c>
      <c r="C174" s="1">
        <v>16.459999</v>
      </c>
      <c r="D174" s="1">
        <v>15.83</v>
      </c>
      <c r="E174" s="1">
        <v>15.9</v>
      </c>
      <c r="F174" s="1">
        <v>14.238729</v>
      </c>
      <c r="G174" s="1">
        <v>7.04661E7</v>
      </c>
      <c r="H174" s="6">
        <f t="shared" si="1"/>
        <v>-0.01621997411</v>
      </c>
      <c r="J174" s="1">
        <v>172.0</v>
      </c>
      <c r="K174" s="8" t="s">
        <v>135</v>
      </c>
    </row>
    <row r="175" ht="15.75" customHeight="1">
      <c r="A175" s="5">
        <v>42257.0</v>
      </c>
      <c r="B175" s="1">
        <v>15.87</v>
      </c>
      <c r="C175" s="1">
        <v>16.110001</v>
      </c>
      <c r="D175" s="1">
        <v>15.81</v>
      </c>
      <c r="E175" s="1">
        <v>16.040001</v>
      </c>
      <c r="F175" s="1">
        <v>14.364104</v>
      </c>
      <c r="G175" s="1">
        <v>7.11102E7</v>
      </c>
      <c r="H175" s="6">
        <f t="shared" si="1"/>
        <v>0.008766670278</v>
      </c>
      <c r="J175" s="1">
        <v>173.0</v>
      </c>
      <c r="K175" s="8" t="s">
        <v>663</v>
      </c>
    </row>
    <row r="176" ht="15.75" customHeight="1">
      <c r="A176" s="5">
        <v>42258.0</v>
      </c>
      <c r="B176" s="1">
        <v>15.99</v>
      </c>
      <c r="C176" s="1">
        <v>16.059999</v>
      </c>
      <c r="D176" s="1">
        <v>15.9</v>
      </c>
      <c r="E176" s="1">
        <v>16.040001</v>
      </c>
      <c r="F176" s="1">
        <v>14.364104</v>
      </c>
      <c r="G176" s="1">
        <v>5.42877E7</v>
      </c>
      <c r="H176" s="6">
        <f t="shared" si="1"/>
        <v>0</v>
      </c>
      <c r="J176" s="1">
        <v>174.0</v>
      </c>
      <c r="K176" s="8" t="s">
        <v>663</v>
      </c>
    </row>
    <row r="177" ht="15.75" customHeight="1">
      <c r="A177" s="5">
        <v>42261.0</v>
      </c>
      <c r="B177" s="1">
        <v>15.97</v>
      </c>
      <c r="C177" s="1">
        <v>16.07</v>
      </c>
      <c r="D177" s="1">
        <v>15.9</v>
      </c>
      <c r="E177" s="1">
        <v>15.96</v>
      </c>
      <c r="F177" s="1">
        <v>14.29246</v>
      </c>
      <c r="G177" s="1">
        <v>5.06409E7</v>
      </c>
      <c r="H177" s="6">
        <f t="shared" si="1"/>
        <v>-0.005000191179</v>
      </c>
      <c r="J177" s="1">
        <v>175.0</v>
      </c>
      <c r="K177" s="8" t="s">
        <v>663</v>
      </c>
    </row>
    <row r="178" ht="15.75" customHeight="1">
      <c r="A178" s="5">
        <v>42262.0</v>
      </c>
      <c r="B178" s="1">
        <v>16.040001</v>
      </c>
      <c r="C178" s="1">
        <v>16.389999</v>
      </c>
      <c r="D178" s="1">
        <v>16.01</v>
      </c>
      <c r="E178" s="1">
        <v>16.309999</v>
      </c>
      <c r="F178" s="1">
        <v>14.60589</v>
      </c>
      <c r="G178" s="1">
        <v>6.23271E7</v>
      </c>
      <c r="H178" s="6">
        <f t="shared" si="1"/>
        <v>0.02169274654</v>
      </c>
      <c r="J178" s="1">
        <v>176.0</v>
      </c>
      <c r="K178" s="8" t="s">
        <v>136</v>
      </c>
    </row>
    <row r="179" ht="15.75" customHeight="1">
      <c r="A179" s="5">
        <v>42263.0</v>
      </c>
      <c r="B179" s="1">
        <v>16.35</v>
      </c>
      <c r="C179" s="1">
        <v>16.389999</v>
      </c>
      <c r="D179" s="1">
        <v>16.09</v>
      </c>
      <c r="E179" s="1">
        <v>16.33</v>
      </c>
      <c r="F179" s="1">
        <v>14.623802</v>
      </c>
      <c r="G179" s="1">
        <v>8.37764E7</v>
      </c>
      <c r="H179" s="6">
        <f t="shared" si="1"/>
        <v>0.001225603215</v>
      </c>
      <c r="J179" s="1">
        <v>177.0</v>
      </c>
      <c r="K179" s="8" t="s">
        <v>136</v>
      </c>
    </row>
    <row r="180" ht="15.75" customHeight="1">
      <c r="A180" s="5">
        <v>42264.0</v>
      </c>
      <c r="B180" s="1">
        <v>16.290001</v>
      </c>
      <c r="C180" s="1">
        <v>16.48</v>
      </c>
      <c r="D180" s="1">
        <v>15.78</v>
      </c>
      <c r="E180" s="1">
        <v>15.86</v>
      </c>
      <c r="F180" s="1">
        <v>14.202907</v>
      </c>
      <c r="G180" s="1">
        <v>1.190882E8</v>
      </c>
      <c r="H180" s="6">
        <f t="shared" si="1"/>
        <v>-0.02920381327</v>
      </c>
      <c r="J180" s="1">
        <v>178.0</v>
      </c>
      <c r="K180" s="8" t="s">
        <v>137</v>
      </c>
    </row>
    <row r="181" ht="15.75" customHeight="1">
      <c r="A181" s="5">
        <v>42265.0</v>
      </c>
      <c r="B181" s="1">
        <v>15.68</v>
      </c>
      <c r="C181" s="1">
        <v>15.71</v>
      </c>
      <c r="D181" s="1">
        <v>15.5</v>
      </c>
      <c r="E181" s="1">
        <v>15.56</v>
      </c>
      <c r="F181" s="1">
        <v>13.934253</v>
      </c>
      <c r="G181" s="1">
        <v>1.365312E8</v>
      </c>
      <c r="H181" s="6">
        <f t="shared" si="1"/>
        <v>-0.0190966085</v>
      </c>
      <c r="J181" s="1">
        <v>179.0</v>
      </c>
      <c r="K181" s="8" t="s">
        <v>138</v>
      </c>
    </row>
    <row r="182" ht="15.75" customHeight="1">
      <c r="A182" s="5">
        <v>42268.0</v>
      </c>
      <c r="B182" s="1">
        <v>15.67</v>
      </c>
      <c r="C182" s="1">
        <v>15.75</v>
      </c>
      <c r="D182" s="1">
        <v>15.57</v>
      </c>
      <c r="E182" s="1">
        <v>15.7</v>
      </c>
      <c r="F182" s="1">
        <v>14.059624</v>
      </c>
      <c r="G182" s="1">
        <v>7.90962E7</v>
      </c>
      <c r="H182" s="6">
        <f t="shared" si="1"/>
        <v>0.008957090024</v>
      </c>
      <c r="J182" s="1">
        <v>180.0</v>
      </c>
      <c r="K182" s="8" t="s">
        <v>138</v>
      </c>
    </row>
    <row r="183" ht="15.75" customHeight="1">
      <c r="A183" s="5">
        <v>42269.0</v>
      </c>
      <c r="B183" s="1">
        <v>15.49</v>
      </c>
      <c r="C183" s="1">
        <v>15.58</v>
      </c>
      <c r="D183" s="1">
        <v>15.45</v>
      </c>
      <c r="E183" s="1">
        <v>15.57</v>
      </c>
      <c r="F183" s="1">
        <v>13.943209</v>
      </c>
      <c r="G183" s="1">
        <v>9.22352E7</v>
      </c>
      <c r="H183" s="6">
        <f t="shared" si="1"/>
        <v>-0.008314563792</v>
      </c>
      <c r="J183" s="1">
        <v>181.0</v>
      </c>
      <c r="K183" s="8" t="s">
        <v>664</v>
      </c>
    </row>
    <row r="184" ht="15.75" customHeight="1">
      <c r="A184" s="5">
        <v>42270.0</v>
      </c>
      <c r="B184" s="1">
        <v>15.6</v>
      </c>
      <c r="C184" s="1">
        <v>15.85</v>
      </c>
      <c r="D184" s="1">
        <v>15.58</v>
      </c>
      <c r="E184" s="1">
        <v>15.72</v>
      </c>
      <c r="F184" s="1">
        <v>14.077536</v>
      </c>
      <c r="G184" s="1">
        <v>7.81175E7</v>
      </c>
      <c r="H184" s="6">
        <f t="shared" si="1"/>
        <v>0.009587755715</v>
      </c>
      <c r="J184" s="1">
        <v>182.0</v>
      </c>
      <c r="K184" s="8" t="s">
        <v>664</v>
      </c>
    </row>
    <row r="185" ht="15.75" customHeight="1">
      <c r="A185" s="5">
        <v>42271.0</v>
      </c>
      <c r="B185" s="1">
        <v>15.54</v>
      </c>
      <c r="C185" s="1">
        <v>15.62</v>
      </c>
      <c r="D185" s="1">
        <v>15.4</v>
      </c>
      <c r="E185" s="1">
        <v>15.55</v>
      </c>
      <c r="F185" s="1">
        <v>13.925297</v>
      </c>
      <c r="G185" s="1">
        <v>9.95201E7</v>
      </c>
      <c r="H185" s="6">
        <f t="shared" si="1"/>
        <v>-0.01087322128</v>
      </c>
      <c r="J185" s="1">
        <v>183.0</v>
      </c>
      <c r="K185" s="8" t="s">
        <v>664</v>
      </c>
    </row>
    <row r="186" ht="15.75" customHeight="1">
      <c r="A186" s="5">
        <v>42272.0</v>
      </c>
      <c r="B186" s="1">
        <v>15.88</v>
      </c>
      <c r="C186" s="1">
        <v>16.02</v>
      </c>
      <c r="D186" s="1">
        <v>15.81</v>
      </c>
      <c r="E186" s="1">
        <v>15.89</v>
      </c>
      <c r="F186" s="1">
        <v>14.229775</v>
      </c>
      <c r="G186" s="1">
        <v>8.8655E7</v>
      </c>
      <c r="H186" s="6">
        <f t="shared" si="1"/>
        <v>0.02162948618</v>
      </c>
      <c r="J186" s="1">
        <v>184.0</v>
      </c>
      <c r="K186" s="8" t="s">
        <v>664</v>
      </c>
    </row>
    <row r="187" ht="15.75" customHeight="1">
      <c r="A187" s="5">
        <v>42275.0</v>
      </c>
      <c r="B187" s="1">
        <v>15.79</v>
      </c>
      <c r="C187" s="1">
        <v>15.82</v>
      </c>
      <c r="D187" s="1">
        <v>15.38</v>
      </c>
      <c r="E187" s="1">
        <v>15.47</v>
      </c>
      <c r="F187" s="1">
        <v>13.853657</v>
      </c>
      <c r="G187" s="1">
        <v>9.13243E7</v>
      </c>
      <c r="H187" s="6">
        <f t="shared" si="1"/>
        <v>-0.02678735921</v>
      </c>
      <c r="J187" s="1">
        <v>185.0</v>
      </c>
      <c r="K187" s="8" t="s">
        <v>139</v>
      </c>
    </row>
    <row r="188" ht="15.75" customHeight="1">
      <c r="A188" s="5">
        <v>42276.0</v>
      </c>
      <c r="B188" s="1">
        <v>15.5</v>
      </c>
      <c r="C188" s="1">
        <v>15.53</v>
      </c>
      <c r="D188" s="1">
        <v>15.25</v>
      </c>
      <c r="E188" s="1">
        <v>15.35</v>
      </c>
      <c r="F188" s="1">
        <v>13.746194</v>
      </c>
      <c r="G188" s="1">
        <v>7.98294E7</v>
      </c>
      <c r="H188" s="6">
        <f t="shared" si="1"/>
        <v>-0.007787255305</v>
      </c>
      <c r="J188" s="1">
        <v>186.0</v>
      </c>
      <c r="K188" s="8" t="s">
        <v>139</v>
      </c>
    </row>
    <row r="189" ht="15.75" customHeight="1">
      <c r="A189" s="5">
        <v>42277.0</v>
      </c>
      <c r="B189" s="1">
        <v>15.55</v>
      </c>
      <c r="C189" s="1">
        <v>15.6</v>
      </c>
      <c r="D189" s="1">
        <v>15.32</v>
      </c>
      <c r="E189" s="1">
        <v>15.58</v>
      </c>
      <c r="F189" s="1">
        <v>13.952165</v>
      </c>
      <c r="G189" s="1">
        <v>7.13471E7</v>
      </c>
      <c r="H189" s="6">
        <f t="shared" si="1"/>
        <v>0.01487270756</v>
      </c>
      <c r="J189" s="1">
        <v>187.0</v>
      </c>
      <c r="K189" s="8" t="s">
        <v>139</v>
      </c>
    </row>
    <row r="190" ht="15.75" customHeight="1">
      <c r="A190" s="5">
        <v>42278.0</v>
      </c>
      <c r="B190" s="1">
        <v>15.52</v>
      </c>
      <c r="C190" s="1">
        <v>15.64</v>
      </c>
      <c r="D190" s="1">
        <v>15.36</v>
      </c>
      <c r="E190" s="1">
        <v>15.55</v>
      </c>
      <c r="F190" s="1">
        <v>13.925297</v>
      </c>
      <c r="G190" s="1">
        <v>7.15168E7</v>
      </c>
      <c r="H190" s="6">
        <f t="shared" si="1"/>
        <v>-0.001927579226</v>
      </c>
      <c r="J190" s="1">
        <v>188.0</v>
      </c>
      <c r="K190" s="8" t="s">
        <v>143</v>
      </c>
    </row>
    <row r="191" ht="15.75" customHeight="1">
      <c r="A191" s="5">
        <v>42279.0</v>
      </c>
      <c r="B191" s="1">
        <v>15.08</v>
      </c>
      <c r="C191" s="1">
        <v>15.38</v>
      </c>
      <c r="D191" s="1">
        <v>14.63</v>
      </c>
      <c r="E191" s="1">
        <v>15.38</v>
      </c>
      <c r="F191" s="1">
        <v>13.77306</v>
      </c>
      <c r="G191" s="1">
        <v>1.818384E8</v>
      </c>
      <c r="H191" s="6">
        <f t="shared" si="1"/>
        <v>-0.01099260386</v>
      </c>
      <c r="J191" s="1">
        <v>189.0</v>
      </c>
      <c r="K191" s="8" t="s">
        <v>143</v>
      </c>
    </row>
    <row r="192" ht="15.75" customHeight="1">
      <c r="A192" s="5">
        <v>42282.0</v>
      </c>
      <c r="B192" s="1">
        <v>15.45</v>
      </c>
      <c r="C192" s="1">
        <v>15.79</v>
      </c>
      <c r="D192" s="1">
        <v>15.44</v>
      </c>
      <c r="E192" s="1">
        <v>15.69</v>
      </c>
      <c r="F192" s="1">
        <v>14.050669</v>
      </c>
      <c r="G192" s="1">
        <v>7.53153E7</v>
      </c>
      <c r="H192" s="6">
        <f t="shared" si="1"/>
        <v>0.01995550003</v>
      </c>
      <c r="J192" s="1">
        <v>190.0</v>
      </c>
      <c r="K192" s="8" t="s">
        <v>144</v>
      </c>
    </row>
    <row r="193" ht="15.75" customHeight="1">
      <c r="A193" s="5">
        <v>42283.0</v>
      </c>
      <c r="B193" s="1">
        <v>15.68</v>
      </c>
      <c r="C193" s="1">
        <v>15.82</v>
      </c>
      <c r="D193" s="1">
        <v>15.57</v>
      </c>
      <c r="E193" s="1">
        <v>15.69</v>
      </c>
      <c r="F193" s="1">
        <v>14.050669</v>
      </c>
      <c r="G193" s="1">
        <v>6.74737E7</v>
      </c>
      <c r="H193" s="6">
        <f t="shared" si="1"/>
        <v>0</v>
      </c>
      <c r="J193" s="1">
        <v>191.0</v>
      </c>
      <c r="K193" s="8" t="s">
        <v>144</v>
      </c>
    </row>
    <row r="194" ht="15.75" customHeight="1">
      <c r="A194" s="5">
        <v>42284.0</v>
      </c>
      <c r="B194" s="1">
        <v>15.78</v>
      </c>
      <c r="C194" s="1">
        <v>15.93</v>
      </c>
      <c r="D194" s="1">
        <v>15.57</v>
      </c>
      <c r="E194" s="1">
        <v>15.75</v>
      </c>
      <c r="F194" s="1">
        <v>14.104402</v>
      </c>
      <c r="G194" s="1">
        <v>6.66556E7</v>
      </c>
      <c r="H194" s="6">
        <f t="shared" si="1"/>
        <v>0.003816936937</v>
      </c>
      <c r="J194" s="1">
        <v>192.0</v>
      </c>
      <c r="K194" s="8" t="s">
        <v>144</v>
      </c>
    </row>
    <row r="195" ht="15.75" customHeight="1">
      <c r="A195" s="5">
        <v>42285.0</v>
      </c>
      <c r="B195" s="1">
        <v>15.72</v>
      </c>
      <c r="C195" s="1">
        <v>15.78</v>
      </c>
      <c r="D195" s="1">
        <v>15.51</v>
      </c>
      <c r="E195" s="1">
        <v>15.75</v>
      </c>
      <c r="F195" s="1">
        <v>14.104402</v>
      </c>
      <c r="G195" s="1">
        <v>7.90569E7</v>
      </c>
      <c r="H195" s="6">
        <f t="shared" si="1"/>
        <v>0</v>
      </c>
      <c r="J195" s="1">
        <v>193.0</v>
      </c>
      <c r="K195" s="8" t="s">
        <v>144</v>
      </c>
    </row>
    <row r="196" ht="15.75" customHeight="1">
      <c r="A196" s="5">
        <v>42286.0</v>
      </c>
      <c r="B196" s="1">
        <v>15.75</v>
      </c>
      <c r="C196" s="1">
        <v>15.82</v>
      </c>
      <c r="D196" s="1">
        <v>15.5</v>
      </c>
      <c r="E196" s="1">
        <v>15.58</v>
      </c>
      <c r="F196" s="1">
        <v>13.952165</v>
      </c>
      <c r="G196" s="1">
        <v>7.66671E7</v>
      </c>
      <c r="H196" s="6">
        <f t="shared" si="1"/>
        <v>-0.01085225388</v>
      </c>
      <c r="J196" s="1">
        <v>194.0</v>
      </c>
      <c r="K196" s="8" t="s">
        <v>665</v>
      </c>
    </row>
    <row r="197" ht="15.75" customHeight="1">
      <c r="A197" s="5">
        <v>42289.0</v>
      </c>
      <c r="B197" s="1">
        <v>15.6</v>
      </c>
      <c r="C197" s="1">
        <v>15.62</v>
      </c>
      <c r="D197" s="1">
        <v>15.43</v>
      </c>
      <c r="E197" s="1">
        <v>15.52</v>
      </c>
      <c r="F197" s="1">
        <v>13.898431</v>
      </c>
      <c r="G197" s="1">
        <v>5.07258E7</v>
      </c>
      <c r="H197" s="6">
        <f t="shared" si="1"/>
        <v>-0.003858737291</v>
      </c>
      <c r="J197" s="1">
        <v>195.0</v>
      </c>
      <c r="K197" s="8" t="s">
        <v>145</v>
      </c>
    </row>
    <row r="198" ht="15.75" customHeight="1">
      <c r="A198" s="5">
        <v>42290.0</v>
      </c>
      <c r="B198" s="1">
        <v>15.45</v>
      </c>
      <c r="C198" s="1">
        <v>15.59</v>
      </c>
      <c r="D198" s="1">
        <v>15.4</v>
      </c>
      <c r="E198" s="1">
        <v>15.52</v>
      </c>
      <c r="F198" s="1">
        <v>13.898431</v>
      </c>
      <c r="G198" s="1">
        <v>7.36898E7</v>
      </c>
      <c r="H198" s="6">
        <f t="shared" si="1"/>
        <v>0</v>
      </c>
      <c r="J198" s="1">
        <v>196.0</v>
      </c>
      <c r="K198" s="8" t="s">
        <v>145</v>
      </c>
    </row>
    <row r="199" ht="15.75" customHeight="1">
      <c r="A199" s="5">
        <v>42291.0</v>
      </c>
      <c r="B199" s="1">
        <v>15.77</v>
      </c>
      <c r="C199" s="1">
        <v>15.92</v>
      </c>
      <c r="D199" s="1">
        <v>15.55</v>
      </c>
      <c r="E199" s="1">
        <v>15.64</v>
      </c>
      <c r="F199" s="1">
        <v>14.005894</v>
      </c>
      <c r="G199" s="1">
        <v>1.222724E8</v>
      </c>
      <c r="H199" s="6">
        <f t="shared" si="1"/>
        <v>0.007702284952</v>
      </c>
      <c r="J199" s="1">
        <v>197.0</v>
      </c>
      <c r="K199" s="8" t="s">
        <v>146</v>
      </c>
    </row>
    <row r="200" ht="15.75" customHeight="1">
      <c r="A200" s="5">
        <v>42292.0</v>
      </c>
      <c r="B200" s="1">
        <v>15.81</v>
      </c>
      <c r="C200" s="1">
        <v>16.280001</v>
      </c>
      <c r="D200" s="1">
        <v>15.72</v>
      </c>
      <c r="E200" s="1">
        <v>16.190001</v>
      </c>
      <c r="F200" s="1">
        <v>14.498428</v>
      </c>
      <c r="G200" s="1">
        <v>1.270288E8</v>
      </c>
      <c r="H200" s="6">
        <f t="shared" si="1"/>
        <v>0.03456198874</v>
      </c>
      <c r="J200" s="1">
        <v>198.0</v>
      </c>
      <c r="K200" s="8" t="s">
        <v>146</v>
      </c>
    </row>
    <row r="201" ht="15.75" customHeight="1">
      <c r="A201" s="5">
        <v>42293.0</v>
      </c>
      <c r="B201" s="1">
        <v>16.290001</v>
      </c>
      <c r="C201" s="1">
        <v>16.290001</v>
      </c>
      <c r="D201" s="1">
        <v>16.030001</v>
      </c>
      <c r="E201" s="1">
        <v>16.120001</v>
      </c>
      <c r="F201" s="1">
        <v>14.435746</v>
      </c>
      <c r="G201" s="1">
        <v>6.69895E7</v>
      </c>
      <c r="H201" s="6">
        <f t="shared" si="1"/>
        <v>-0.004332738032</v>
      </c>
      <c r="J201" s="1">
        <v>199.0</v>
      </c>
      <c r="K201" s="8" t="s">
        <v>146</v>
      </c>
    </row>
    <row r="202" ht="15.75" customHeight="1">
      <c r="A202" s="5">
        <v>42296.0</v>
      </c>
      <c r="B202" s="1">
        <v>16.0</v>
      </c>
      <c r="C202" s="1">
        <v>16.209999</v>
      </c>
      <c r="D202" s="1">
        <v>15.98</v>
      </c>
      <c r="E202" s="1">
        <v>16.139999</v>
      </c>
      <c r="F202" s="1">
        <v>14.453654</v>
      </c>
      <c r="G202" s="1">
        <v>6.29535E7</v>
      </c>
      <c r="H202" s="6">
        <f t="shared" si="1"/>
        <v>0.00123976284</v>
      </c>
      <c r="J202" s="1">
        <v>200.0</v>
      </c>
      <c r="K202" s="8" t="s">
        <v>146</v>
      </c>
    </row>
    <row r="203" ht="15.75" customHeight="1">
      <c r="A203" s="5">
        <v>42297.0</v>
      </c>
      <c r="B203" s="1">
        <v>16.16</v>
      </c>
      <c r="C203" s="1">
        <v>16.290001</v>
      </c>
      <c r="D203" s="1">
        <v>16.1</v>
      </c>
      <c r="E203" s="1">
        <v>16.200001</v>
      </c>
      <c r="F203" s="1">
        <v>14.507386</v>
      </c>
      <c r="G203" s="1">
        <v>5.07978E7</v>
      </c>
      <c r="H203" s="6">
        <f t="shared" si="1"/>
        <v>0.003710644483</v>
      </c>
      <c r="J203" s="1">
        <v>201.0</v>
      </c>
      <c r="K203" s="8" t="s">
        <v>666</v>
      </c>
    </row>
    <row r="204" ht="15.75" customHeight="1">
      <c r="A204" s="5">
        <v>42298.0</v>
      </c>
      <c r="B204" s="1">
        <v>16.26</v>
      </c>
      <c r="C204" s="1">
        <v>16.290001</v>
      </c>
      <c r="D204" s="1">
        <v>15.9</v>
      </c>
      <c r="E204" s="1">
        <v>15.9</v>
      </c>
      <c r="F204" s="1">
        <v>14.238729</v>
      </c>
      <c r="G204" s="1">
        <v>6.44404E7</v>
      </c>
      <c r="H204" s="6">
        <f t="shared" si="1"/>
        <v>-0.01869225266</v>
      </c>
      <c r="J204" s="1">
        <v>202.0</v>
      </c>
      <c r="K204" s="8" t="s">
        <v>149</v>
      </c>
    </row>
    <row r="205" ht="15.75" customHeight="1">
      <c r="A205" s="5">
        <v>42299.0</v>
      </c>
      <c r="B205" s="1">
        <v>16.0</v>
      </c>
      <c r="C205" s="1">
        <v>16.200001</v>
      </c>
      <c r="D205" s="1">
        <v>16.0</v>
      </c>
      <c r="E205" s="1">
        <v>16.16</v>
      </c>
      <c r="F205" s="1">
        <v>14.471564</v>
      </c>
      <c r="G205" s="1">
        <v>7.41166E7</v>
      </c>
      <c r="H205" s="6">
        <f t="shared" si="1"/>
        <v>0.01621997411</v>
      </c>
      <c r="J205" s="1">
        <v>203.0</v>
      </c>
      <c r="K205" s="8" t="s">
        <v>149</v>
      </c>
    </row>
    <row r="206" ht="15.75" customHeight="1">
      <c r="A206" s="5">
        <v>42300.0</v>
      </c>
      <c r="B206" s="1">
        <v>16.290001</v>
      </c>
      <c r="C206" s="1">
        <v>16.549999</v>
      </c>
      <c r="D206" s="1">
        <v>16.25</v>
      </c>
      <c r="E206" s="1">
        <v>16.52</v>
      </c>
      <c r="F206" s="1">
        <v>14.793948</v>
      </c>
      <c r="G206" s="1">
        <v>8.22858E7</v>
      </c>
      <c r="H206" s="6">
        <f t="shared" si="1"/>
        <v>0.02203255772</v>
      </c>
      <c r="J206" s="1">
        <v>204.0</v>
      </c>
      <c r="K206" s="8" t="s">
        <v>149</v>
      </c>
    </row>
    <row r="207" ht="15.75" customHeight="1">
      <c r="A207" s="5">
        <v>42303.0</v>
      </c>
      <c r="B207" s="1">
        <v>16.52</v>
      </c>
      <c r="C207" s="1">
        <v>16.549999</v>
      </c>
      <c r="D207" s="1">
        <v>16.34</v>
      </c>
      <c r="E207" s="1">
        <v>16.51</v>
      </c>
      <c r="F207" s="1">
        <v>14.784992</v>
      </c>
      <c r="G207" s="1">
        <v>6.77028E7</v>
      </c>
      <c r="H207" s="6">
        <f t="shared" si="1"/>
        <v>-0.0006055660057</v>
      </c>
      <c r="J207" s="1">
        <v>205.0</v>
      </c>
      <c r="K207" s="8" t="s">
        <v>149</v>
      </c>
    </row>
    <row r="208" ht="15.75" customHeight="1">
      <c r="A208" s="5">
        <v>42304.0</v>
      </c>
      <c r="B208" s="1">
        <v>16.4</v>
      </c>
      <c r="C208" s="1">
        <v>16.469999</v>
      </c>
      <c r="D208" s="1">
        <v>16.299999</v>
      </c>
      <c r="E208" s="1">
        <v>16.4</v>
      </c>
      <c r="F208" s="1">
        <v>14.686486</v>
      </c>
      <c r="G208" s="1">
        <v>5.61593E7</v>
      </c>
      <c r="H208" s="6">
        <f t="shared" si="1"/>
        <v>-0.006684860992</v>
      </c>
      <c r="J208" s="1">
        <v>206.0</v>
      </c>
      <c r="K208" s="8" t="s">
        <v>150</v>
      </c>
    </row>
    <row r="209" ht="15.75" customHeight="1">
      <c r="A209" s="5">
        <v>42305.0</v>
      </c>
      <c r="B209" s="1">
        <v>16.450001</v>
      </c>
      <c r="C209" s="1">
        <v>17.309999</v>
      </c>
      <c r="D209" s="1">
        <v>16.450001</v>
      </c>
      <c r="E209" s="1">
        <v>17.280001</v>
      </c>
      <c r="F209" s="1">
        <v>15.474543</v>
      </c>
      <c r="G209" s="1">
        <v>1.477201E8</v>
      </c>
      <c r="H209" s="6">
        <f t="shared" si="1"/>
        <v>0.05226853541</v>
      </c>
      <c r="J209" s="1">
        <v>207.0</v>
      </c>
      <c r="K209" s="8" t="s">
        <v>150</v>
      </c>
    </row>
    <row r="210" ht="15.75" customHeight="1">
      <c r="A210" s="5">
        <v>42306.0</v>
      </c>
      <c r="B210" s="1">
        <v>17.16</v>
      </c>
      <c r="C210" s="1">
        <v>17.440001</v>
      </c>
      <c r="D210" s="1">
        <v>16.969999</v>
      </c>
      <c r="E210" s="1">
        <v>17.09</v>
      </c>
      <c r="F210" s="1">
        <v>15.304393</v>
      </c>
      <c r="G210" s="1">
        <v>9.55423E7</v>
      </c>
      <c r="H210" s="6">
        <f t="shared" si="1"/>
        <v>-0.01105637526</v>
      </c>
      <c r="J210" s="1">
        <v>208.0</v>
      </c>
      <c r="K210" s="8" t="s">
        <v>667</v>
      </c>
    </row>
    <row r="211" ht="15.75" customHeight="1">
      <c r="A211" s="5">
        <v>42307.0</v>
      </c>
      <c r="B211" s="1">
        <v>17.18</v>
      </c>
      <c r="C211" s="1">
        <v>17.18</v>
      </c>
      <c r="D211" s="1">
        <v>16.76</v>
      </c>
      <c r="E211" s="1">
        <v>16.780001</v>
      </c>
      <c r="F211" s="1">
        <v>15.026784</v>
      </c>
      <c r="G211" s="1">
        <v>8.76458E7</v>
      </c>
      <c r="H211" s="6">
        <f t="shared" si="1"/>
        <v>-0.01830570256</v>
      </c>
      <c r="J211" s="1">
        <v>209.0</v>
      </c>
      <c r="K211" s="8" t="s">
        <v>667</v>
      </c>
    </row>
    <row r="212" ht="15.75" customHeight="1">
      <c r="A212" s="5">
        <v>42310.0</v>
      </c>
      <c r="B212" s="1">
        <v>16.9</v>
      </c>
      <c r="C212" s="1">
        <v>17.139999</v>
      </c>
      <c r="D212" s="1">
        <v>16.870001</v>
      </c>
      <c r="E212" s="1">
        <v>17.059999</v>
      </c>
      <c r="F212" s="1">
        <v>15.27753</v>
      </c>
      <c r="G212" s="1">
        <v>5.69482E7</v>
      </c>
      <c r="H212" s="6">
        <f t="shared" si="1"/>
        <v>0.01654891264</v>
      </c>
      <c r="J212" s="1">
        <v>210.0</v>
      </c>
      <c r="K212" s="8" t="s">
        <v>153</v>
      </c>
    </row>
    <row r="213" ht="15.75" customHeight="1">
      <c r="A213" s="5">
        <v>42311.0</v>
      </c>
      <c r="B213" s="1">
        <v>17.01</v>
      </c>
      <c r="C213" s="1">
        <v>17.26</v>
      </c>
      <c r="D213" s="1">
        <v>16.99</v>
      </c>
      <c r="E213" s="1">
        <v>17.18</v>
      </c>
      <c r="F213" s="1">
        <v>15.384987</v>
      </c>
      <c r="G213" s="1">
        <v>6.61271E7</v>
      </c>
      <c r="H213" s="6">
        <f t="shared" si="1"/>
        <v>0.007009042338</v>
      </c>
      <c r="J213" s="1">
        <v>211.0</v>
      </c>
      <c r="K213" s="8" t="s">
        <v>153</v>
      </c>
    </row>
    <row r="214" ht="15.75" customHeight="1">
      <c r="A214" s="5">
        <v>42312.0</v>
      </c>
      <c r="B214" s="1">
        <v>17.299999</v>
      </c>
      <c r="C214" s="1">
        <v>17.309999</v>
      </c>
      <c r="D214" s="1">
        <v>16.959999</v>
      </c>
      <c r="E214" s="1">
        <v>17.01</v>
      </c>
      <c r="F214" s="1">
        <v>15.232751</v>
      </c>
      <c r="G214" s="1">
        <v>7.87284E7</v>
      </c>
      <c r="H214" s="6">
        <f t="shared" si="1"/>
        <v>-0.009944382865</v>
      </c>
      <c r="J214" s="1">
        <v>212.0</v>
      </c>
      <c r="K214" s="8" t="s">
        <v>154</v>
      </c>
    </row>
    <row r="215" ht="15.75" customHeight="1">
      <c r="A215" s="5">
        <v>42313.0</v>
      </c>
      <c r="B215" s="1">
        <v>17.030001</v>
      </c>
      <c r="C215" s="1">
        <v>17.370001</v>
      </c>
      <c r="D215" s="1">
        <v>17.030001</v>
      </c>
      <c r="E215" s="1">
        <v>17.309999</v>
      </c>
      <c r="F215" s="1">
        <v>15.501409</v>
      </c>
      <c r="G215" s="1">
        <v>8.55055E7</v>
      </c>
      <c r="H215" s="6">
        <f t="shared" si="1"/>
        <v>0.01748314209</v>
      </c>
      <c r="J215" s="1">
        <v>213.0</v>
      </c>
      <c r="K215" s="8" t="s">
        <v>155</v>
      </c>
    </row>
    <row r="216" ht="15.75" customHeight="1">
      <c r="A216" s="5">
        <v>42314.0</v>
      </c>
      <c r="B216" s="1">
        <v>17.84</v>
      </c>
      <c r="C216" s="1">
        <v>18.09</v>
      </c>
      <c r="D216" s="1">
        <v>17.76</v>
      </c>
      <c r="E216" s="1">
        <v>17.950001</v>
      </c>
      <c r="F216" s="1">
        <v>16.074541</v>
      </c>
      <c r="G216" s="1">
        <v>1.580375E8</v>
      </c>
      <c r="H216" s="6">
        <f t="shared" si="1"/>
        <v>0.03630579304</v>
      </c>
      <c r="J216" s="1">
        <v>214.0</v>
      </c>
      <c r="K216" s="8" t="s">
        <v>155</v>
      </c>
    </row>
    <row r="217" ht="15.75" customHeight="1">
      <c r="A217" s="5">
        <v>42317.0</v>
      </c>
      <c r="B217" s="1">
        <v>18.030001</v>
      </c>
      <c r="C217" s="1">
        <v>18.08</v>
      </c>
      <c r="D217" s="1">
        <v>17.559999</v>
      </c>
      <c r="E217" s="1">
        <v>17.68</v>
      </c>
      <c r="F217" s="1">
        <v>15.83275</v>
      </c>
      <c r="G217" s="1">
        <v>1.299207E8</v>
      </c>
      <c r="H217" s="6">
        <f t="shared" si="1"/>
        <v>-0.01515613647</v>
      </c>
      <c r="J217" s="1">
        <v>215.0</v>
      </c>
      <c r="K217" s="8" t="s">
        <v>155</v>
      </c>
    </row>
    <row r="218" ht="15.75" customHeight="1">
      <c r="A218" s="5">
        <v>42318.0</v>
      </c>
      <c r="B218" s="1">
        <v>17.629999</v>
      </c>
      <c r="C218" s="1">
        <v>17.940001</v>
      </c>
      <c r="D218" s="1">
        <v>17.559999</v>
      </c>
      <c r="E218" s="1">
        <v>17.85</v>
      </c>
      <c r="F218" s="1">
        <v>15.984989</v>
      </c>
      <c r="G218" s="1">
        <v>5.99058E7</v>
      </c>
      <c r="H218" s="6">
        <f t="shared" si="1"/>
        <v>0.009569514778</v>
      </c>
      <c r="J218" s="1">
        <v>216.0</v>
      </c>
      <c r="K218" s="8" t="s">
        <v>156</v>
      </c>
    </row>
    <row r="219" ht="15.75" customHeight="1">
      <c r="A219" s="5">
        <v>42319.0</v>
      </c>
      <c r="B219" s="1">
        <v>17.99</v>
      </c>
      <c r="C219" s="1">
        <v>17.99</v>
      </c>
      <c r="D219" s="1">
        <v>17.68</v>
      </c>
      <c r="E219" s="1">
        <v>17.75</v>
      </c>
      <c r="F219" s="1">
        <v>15.895438</v>
      </c>
      <c r="G219" s="1">
        <v>5.9235E7</v>
      </c>
      <c r="H219" s="6">
        <f t="shared" si="1"/>
        <v>-0.005617944548</v>
      </c>
      <c r="J219" s="1">
        <v>217.0</v>
      </c>
      <c r="K219" s="8" t="s">
        <v>156</v>
      </c>
    </row>
    <row r="220" ht="15.75" customHeight="1">
      <c r="A220" s="5">
        <v>42320.0</v>
      </c>
      <c r="B220" s="1">
        <v>17.58</v>
      </c>
      <c r="C220" s="1">
        <v>17.629999</v>
      </c>
      <c r="D220" s="1">
        <v>17.35</v>
      </c>
      <c r="E220" s="1">
        <v>17.370001</v>
      </c>
      <c r="F220" s="1">
        <v>15.55514</v>
      </c>
      <c r="G220" s="1">
        <v>7.78509E7</v>
      </c>
      <c r="H220" s="6">
        <f t="shared" si="1"/>
        <v>-0.02164101919</v>
      </c>
      <c r="J220" s="1">
        <v>218.0</v>
      </c>
      <c r="K220" s="8" t="s">
        <v>157</v>
      </c>
    </row>
    <row r="221" ht="15.75" customHeight="1">
      <c r="A221" s="5">
        <v>42321.0</v>
      </c>
      <c r="B221" s="1">
        <v>17.129999</v>
      </c>
      <c r="C221" s="1">
        <v>17.309999</v>
      </c>
      <c r="D221" s="1">
        <v>17.09</v>
      </c>
      <c r="E221" s="1">
        <v>17.200001</v>
      </c>
      <c r="F221" s="1">
        <v>15.402903</v>
      </c>
      <c r="G221" s="1">
        <v>1.035749E8</v>
      </c>
      <c r="H221" s="6">
        <f t="shared" si="1"/>
        <v>-0.009835132483</v>
      </c>
      <c r="J221" s="1">
        <v>219.0</v>
      </c>
      <c r="K221" s="8" t="s">
        <v>157</v>
      </c>
    </row>
    <row r="222" ht="15.75" customHeight="1">
      <c r="A222" s="5">
        <v>42324.0</v>
      </c>
      <c r="B222" s="1">
        <v>17.129999</v>
      </c>
      <c r="C222" s="1">
        <v>17.459999</v>
      </c>
      <c r="D222" s="1">
        <v>17.01</v>
      </c>
      <c r="E222" s="1">
        <v>17.43</v>
      </c>
      <c r="F222" s="1">
        <v>15.608871</v>
      </c>
      <c r="G222" s="1">
        <v>7.03843E7</v>
      </c>
      <c r="H222" s="6">
        <f t="shared" si="1"/>
        <v>0.01328340833</v>
      </c>
      <c r="J222" s="1">
        <v>220.0</v>
      </c>
      <c r="K222" s="8" t="s">
        <v>159</v>
      </c>
    </row>
    <row r="223" ht="15.75" customHeight="1">
      <c r="A223" s="5">
        <v>42325.0</v>
      </c>
      <c r="B223" s="1">
        <v>17.5</v>
      </c>
      <c r="C223" s="1">
        <v>17.6</v>
      </c>
      <c r="D223" s="1">
        <v>17.34</v>
      </c>
      <c r="E223" s="1">
        <v>17.42</v>
      </c>
      <c r="F223" s="1">
        <v>15.599916</v>
      </c>
      <c r="G223" s="1">
        <v>7.04886E7</v>
      </c>
      <c r="H223" s="6">
        <f t="shared" si="1"/>
        <v>-0.0005738768537</v>
      </c>
      <c r="J223" s="1">
        <v>221.0</v>
      </c>
      <c r="K223" s="8" t="s">
        <v>160</v>
      </c>
    </row>
    <row r="224" ht="15.75" customHeight="1">
      <c r="A224" s="5">
        <v>42326.0</v>
      </c>
      <c r="B224" s="1">
        <v>17.43</v>
      </c>
      <c r="C224" s="1">
        <v>17.870001</v>
      </c>
      <c r="D224" s="1">
        <v>17.43</v>
      </c>
      <c r="E224" s="1">
        <v>17.84</v>
      </c>
      <c r="F224" s="1">
        <v>15.976029</v>
      </c>
      <c r="G224" s="1">
        <v>8.57083E7</v>
      </c>
      <c r="H224" s="6">
        <f t="shared" si="1"/>
        <v>0.02382388171</v>
      </c>
      <c r="J224" s="1">
        <v>222.0</v>
      </c>
      <c r="K224" s="8" t="s">
        <v>160</v>
      </c>
    </row>
    <row r="225" ht="15.75" customHeight="1">
      <c r="A225" s="5">
        <v>42327.0</v>
      </c>
      <c r="B225" s="1">
        <v>17.780001</v>
      </c>
      <c r="C225" s="1">
        <v>17.85</v>
      </c>
      <c r="D225" s="1">
        <v>17.620001</v>
      </c>
      <c r="E225" s="1">
        <v>17.690001</v>
      </c>
      <c r="F225" s="1">
        <v>15.841704</v>
      </c>
      <c r="G225" s="1">
        <v>5.18297E7</v>
      </c>
      <c r="H225" s="6">
        <f t="shared" si="1"/>
        <v>-0.008443454977</v>
      </c>
      <c r="J225" s="1">
        <v>223.0</v>
      </c>
      <c r="K225" s="8" t="s">
        <v>160</v>
      </c>
    </row>
    <row r="226" ht="15.75" customHeight="1">
      <c r="A226" s="5">
        <v>42328.0</v>
      </c>
      <c r="B226" s="1">
        <v>17.809999</v>
      </c>
      <c r="C226" s="1">
        <v>17.83</v>
      </c>
      <c r="D226" s="1">
        <v>17.59</v>
      </c>
      <c r="E226" s="1">
        <v>17.65</v>
      </c>
      <c r="F226" s="1">
        <v>15.805888</v>
      </c>
      <c r="G226" s="1">
        <v>5.62883E7</v>
      </c>
      <c r="H226" s="6">
        <f t="shared" si="1"/>
        <v>-0.002263427517</v>
      </c>
      <c r="J226" s="1">
        <v>224.0</v>
      </c>
      <c r="K226" s="8" t="s">
        <v>668</v>
      </c>
    </row>
    <row r="227" ht="15.75" customHeight="1">
      <c r="A227" s="5">
        <v>42331.0</v>
      </c>
      <c r="B227" s="1">
        <v>17.620001</v>
      </c>
      <c r="C227" s="1">
        <v>17.73</v>
      </c>
      <c r="D227" s="1">
        <v>17.459999</v>
      </c>
      <c r="E227" s="1">
        <v>17.469999</v>
      </c>
      <c r="F227" s="1">
        <v>15.64469</v>
      </c>
      <c r="G227" s="1">
        <v>5.03629E7</v>
      </c>
      <c r="H227" s="6">
        <f t="shared" si="1"/>
        <v>-0.01025096655</v>
      </c>
      <c r="J227" s="1">
        <v>225.0</v>
      </c>
      <c r="K227" s="8" t="s">
        <v>668</v>
      </c>
    </row>
    <row r="228" ht="15.75" customHeight="1">
      <c r="A228" s="5">
        <v>42332.0</v>
      </c>
      <c r="B228" s="1">
        <v>17.26</v>
      </c>
      <c r="C228" s="1">
        <v>17.57</v>
      </c>
      <c r="D228" s="1">
        <v>17.25</v>
      </c>
      <c r="E228" s="1">
        <v>17.469999</v>
      </c>
      <c r="F228" s="1">
        <v>15.64469</v>
      </c>
      <c r="G228" s="1">
        <v>5.87242E7</v>
      </c>
      <c r="H228" s="6">
        <f t="shared" si="1"/>
        <v>0</v>
      </c>
      <c r="J228" s="1">
        <v>226.0</v>
      </c>
      <c r="K228" s="8" t="s">
        <v>669</v>
      </c>
    </row>
    <row r="229" ht="15.75" customHeight="1">
      <c r="A229" s="5">
        <v>42333.0</v>
      </c>
      <c r="B229" s="1">
        <v>17.51</v>
      </c>
      <c r="C229" s="1">
        <v>17.57</v>
      </c>
      <c r="D229" s="1">
        <v>17.41</v>
      </c>
      <c r="E229" s="1">
        <v>17.440001</v>
      </c>
      <c r="F229" s="1">
        <v>15.617824</v>
      </c>
      <c r="G229" s="1">
        <v>3.4939E7</v>
      </c>
      <c r="H229" s="6">
        <f t="shared" si="1"/>
        <v>-0.001718736159</v>
      </c>
      <c r="J229" s="1">
        <v>227.0</v>
      </c>
      <c r="K229" s="8" t="s">
        <v>669</v>
      </c>
    </row>
    <row r="230" ht="15.75" customHeight="1">
      <c r="A230" s="5">
        <v>42335.0</v>
      </c>
      <c r="B230" s="1">
        <v>17.459999</v>
      </c>
      <c r="C230" s="1">
        <v>17.5</v>
      </c>
      <c r="D230" s="1">
        <v>17.33</v>
      </c>
      <c r="E230" s="1">
        <v>17.48</v>
      </c>
      <c r="F230" s="1">
        <v>15.653646</v>
      </c>
      <c r="G230" s="1">
        <v>2.29375E7</v>
      </c>
      <c r="H230" s="6">
        <f t="shared" si="1"/>
        <v>0.00229103497</v>
      </c>
      <c r="J230" s="1">
        <v>228.0</v>
      </c>
      <c r="K230" s="8" t="s">
        <v>669</v>
      </c>
    </row>
    <row r="231" ht="15.75" customHeight="1">
      <c r="A231" s="5">
        <v>42338.0</v>
      </c>
      <c r="B231" s="1">
        <v>17.48</v>
      </c>
      <c r="C231" s="1">
        <v>17.58</v>
      </c>
      <c r="D231" s="1">
        <v>17.42</v>
      </c>
      <c r="E231" s="1">
        <v>17.43</v>
      </c>
      <c r="F231" s="1">
        <v>15.608871</v>
      </c>
      <c r="G231" s="1">
        <v>6.18937E7</v>
      </c>
      <c r="H231" s="6">
        <f t="shared" si="1"/>
        <v>-0.002864454619</v>
      </c>
      <c r="J231" s="1">
        <v>229.0</v>
      </c>
      <c r="K231" s="8" t="s">
        <v>669</v>
      </c>
    </row>
    <row r="232" ht="15.75" customHeight="1">
      <c r="A232" s="5">
        <v>42339.0</v>
      </c>
      <c r="B232" s="1">
        <v>17.52</v>
      </c>
      <c r="C232" s="1">
        <v>17.809999</v>
      </c>
      <c r="D232" s="1">
        <v>17.48</v>
      </c>
      <c r="E232" s="1">
        <v>17.809999</v>
      </c>
      <c r="F232" s="1">
        <v>15.949171</v>
      </c>
      <c r="G232" s="1">
        <v>7.43518E7</v>
      </c>
      <c r="H232" s="6">
        <f t="shared" si="1"/>
        <v>0.02156744648</v>
      </c>
      <c r="J232" s="1">
        <v>230.0</v>
      </c>
      <c r="K232" s="8" t="s">
        <v>669</v>
      </c>
    </row>
    <row r="233" ht="15.75" customHeight="1">
      <c r="A233" s="5">
        <v>42340.0</v>
      </c>
      <c r="B233" s="1">
        <v>17.879999</v>
      </c>
      <c r="C233" s="1">
        <v>17.889999</v>
      </c>
      <c r="D233" s="1">
        <v>17.549999</v>
      </c>
      <c r="E233" s="1">
        <v>17.620001</v>
      </c>
      <c r="F233" s="1">
        <v>15.82344</v>
      </c>
      <c r="G233" s="1">
        <v>7.6919E7</v>
      </c>
      <c r="H233" s="6">
        <f t="shared" si="1"/>
        <v>-0.007914467986</v>
      </c>
      <c r="J233" s="1">
        <v>231.0</v>
      </c>
      <c r="K233" s="8" t="s">
        <v>161</v>
      </c>
    </row>
    <row r="234" ht="15.75" customHeight="1">
      <c r="A234" s="5">
        <v>42341.0</v>
      </c>
      <c r="B234" s="1">
        <v>17.68</v>
      </c>
      <c r="C234" s="1">
        <v>17.77</v>
      </c>
      <c r="D234" s="1">
        <v>17.25</v>
      </c>
      <c r="E234" s="1">
        <v>17.299999</v>
      </c>
      <c r="F234" s="1">
        <v>15.536071</v>
      </c>
      <c r="G234" s="1">
        <v>9.58101E7</v>
      </c>
      <c r="H234" s="6">
        <f t="shared" si="1"/>
        <v>-0.0183279034</v>
      </c>
      <c r="J234" s="1">
        <v>232.0</v>
      </c>
      <c r="K234" s="8" t="s">
        <v>161</v>
      </c>
    </row>
    <row r="235" ht="15.75" customHeight="1">
      <c r="A235" s="5">
        <v>42342.0</v>
      </c>
      <c r="B235" s="1">
        <v>17.440001</v>
      </c>
      <c r="C235" s="1">
        <v>17.83</v>
      </c>
      <c r="D235" s="1">
        <v>17.379999</v>
      </c>
      <c r="E235" s="1">
        <v>17.799999</v>
      </c>
      <c r="F235" s="1">
        <v>15.985088</v>
      </c>
      <c r="G235" s="1">
        <v>1.030217E8</v>
      </c>
      <c r="H235" s="6">
        <f t="shared" si="1"/>
        <v>0.02849180609</v>
      </c>
      <c r="J235" s="1">
        <v>233.0</v>
      </c>
      <c r="K235" s="8" t="s">
        <v>161</v>
      </c>
    </row>
    <row r="236" ht="15.75" customHeight="1">
      <c r="A236" s="5">
        <v>42345.0</v>
      </c>
      <c r="B236" s="1">
        <v>17.790001</v>
      </c>
      <c r="C236" s="1">
        <v>17.799999</v>
      </c>
      <c r="D236" s="1">
        <v>17.440001</v>
      </c>
      <c r="E236" s="1">
        <v>17.540001</v>
      </c>
      <c r="F236" s="1">
        <v>15.751601</v>
      </c>
      <c r="G236" s="1">
        <v>8.16333E7</v>
      </c>
      <c r="H236" s="6">
        <f t="shared" si="1"/>
        <v>-0.01471427676</v>
      </c>
      <c r="J236" s="1">
        <v>234.0</v>
      </c>
      <c r="K236" s="8" t="s">
        <v>162</v>
      </c>
    </row>
    <row r="237" ht="15.75" customHeight="1">
      <c r="A237" s="5">
        <v>42346.0</v>
      </c>
      <c r="B237" s="1">
        <v>17.389999</v>
      </c>
      <c r="C237" s="1">
        <v>17.459999</v>
      </c>
      <c r="D237" s="1">
        <v>17.129999</v>
      </c>
      <c r="E237" s="1">
        <v>17.190001</v>
      </c>
      <c r="F237" s="1">
        <v>15.437286</v>
      </c>
      <c r="G237" s="1">
        <v>8.48735E7</v>
      </c>
      <c r="H237" s="6">
        <f t="shared" si="1"/>
        <v>-0.02015625896</v>
      </c>
      <c r="J237" s="1">
        <v>235.0</v>
      </c>
      <c r="K237" s="8" t="s">
        <v>163</v>
      </c>
    </row>
    <row r="238" ht="15.75" customHeight="1">
      <c r="A238" s="5">
        <v>42347.0</v>
      </c>
      <c r="B238" s="1">
        <v>17.110001</v>
      </c>
      <c r="C238" s="1">
        <v>17.379999</v>
      </c>
      <c r="D238" s="1">
        <v>16.870001</v>
      </c>
      <c r="E238" s="1">
        <v>17.1</v>
      </c>
      <c r="F238" s="1">
        <v>15.35646</v>
      </c>
      <c r="G238" s="1">
        <v>8.24181E7</v>
      </c>
      <c r="H238" s="6">
        <f t="shared" si="1"/>
        <v>-0.005249519536</v>
      </c>
      <c r="J238" s="1">
        <v>236.0</v>
      </c>
      <c r="K238" s="8" t="s">
        <v>163</v>
      </c>
    </row>
    <row r="239" ht="15.75" customHeight="1">
      <c r="A239" s="5">
        <v>42348.0</v>
      </c>
      <c r="B239" s="1">
        <v>17.15</v>
      </c>
      <c r="C239" s="1">
        <v>17.41</v>
      </c>
      <c r="D239" s="1">
        <v>16.959999</v>
      </c>
      <c r="E239" s="1">
        <v>17.200001</v>
      </c>
      <c r="F239" s="1">
        <v>15.446269</v>
      </c>
      <c r="G239" s="1">
        <v>6.8395E7</v>
      </c>
      <c r="H239" s="6">
        <f t="shared" si="1"/>
        <v>0.0058312531</v>
      </c>
      <c r="J239" s="1">
        <v>237.0</v>
      </c>
      <c r="K239" s="8" t="s">
        <v>163</v>
      </c>
    </row>
    <row r="240" ht="15.75" customHeight="1">
      <c r="A240" s="5">
        <v>42349.0</v>
      </c>
      <c r="B240" s="1">
        <v>16.969999</v>
      </c>
      <c r="C240" s="1">
        <v>17.059999</v>
      </c>
      <c r="D240" s="1">
        <v>16.639999</v>
      </c>
      <c r="E240" s="1">
        <v>16.73</v>
      </c>
      <c r="F240" s="1">
        <v>15.024189</v>
      </c>
      <c r="G240" s="1">
        <v>9.15039E7</v>
      </c>
      <c r="H240" s="6">
        <f t="shared" si="1"/>
        <v>-0.02770598325</v>
      </c>
      <c r="J240" s="1">
        <v>238.0</v>
      </c>
      <c r="K240" s="8" t="s">
        <v>163</v>
      </c>
    </row>
    <row r="241" ht="15.75" customHeight="1">
      <c r="A241" s="5">
        <v>42352.0</v>
      </c>
      <c r="B241" s="1">
        <v>16.76</v>
      </c>
      <c r="C241" s="1">
        <v>16.889999</v>
      </c>
      <c r="D241" s="1">
        <v>16.5</v>
      </c>
      <c r="E241" s="1">
        <v>16.799999</v>
      </c>
      <c r="F241" s="1">
        <v>15.087048</v>
      </c>
      <c r="G241" s="1">
        <v>1.211212E8</v>
      </c>
      <c r="H241" s="6">
        <f t="shared" si="1"/>
        <v>0.004175125141</v>
      </c>
      <c r="J241" s="1">
        <v>239.0</v>
      </c>
      <c r="K241" s="8" t="s">
        <v>163</v>
      </c>
    </row>
    <row r="242" ht="15.75" customHeight="1">
      <c r="A242" s="5">
        <v>42353.0</v>
      </c>
      <c r="B242" s="1">
        <v>17.02</v>
      </c>
      <c r="C242" s="1">
        <v>17.49</v>
      </c>
      <c r="D242" s="1">
        <v>16.99</v>
      </c>
      <c r="E242" s="1">
        <v>17.42</v>
      </c>
      <c r="F242" s="1">
        <v>15.643837</v>
      </c>
      <c r="G242" s="1">
        <v>9.97372E7</v>
      </c>
      <c r="H242" s="6">
        <f t="shared" si="1"/>
        <v>0.03624041011</v>
      </c>
      <c r="J242" s="1">
        <v>240.0</v>
      </c>
      <c r="K242" s="8" t="s">
        <v>164</v>
      </c>
    </row>
    <row r="243" ht="15.75" customHeight="1">
      <c r="A243" s="5">
        <v>42354.0</v>
      </c>
      <c r="B243" s="1">
        <v>17.65</v>
      </c>
      <c r="C243" s="1">
        <v>17.780001</v>
      </c>
      <c r="D243" s="1">
        <v>17.23</v>
      </c>
      <c r="E243" s="1">
        <v>17.75</v>
      </c>
      <c r="F243" s="1">
        <v>15.940187</v>
      </c>
      <c r="G243" s="1">
        <v>1.715767E8</v>
      </c>
      <c r="H243" s="6">
        <f t="shared" si="1"/>
        <v>0.01876636728</v>
      </c>
      <c r="J243" s="1">
        <v>241.0</v>
      </c>
      <c r="K243" s="8" t="s">
        <v>164</v>
      </c>
    </row>
    <row r="244" ht="15.75" customHeight="1">
      <c r="A244" s="5">
        <v>42355.0</v>
      </c>
      <c r="B244" s="1">
        <v>17.799999</v>
      </c>
      <c r="C244" s="1">
        <v>17.83</v>
      </c>
      <c r="D244" s="1">
        <v>17.299999</v>
      </c>
      <c r="E244" s="1">
        <v>17.299999</v>
      </c>
      <c r="F244" s="1">
        <v>15.536071</v>
      </c>
      <c r="G244" s="1">
        <v>9.72657E7</v>
      </c>
      <c r="H244" s="6">
        <f t="shared" si="1"/>
        <v>-0.02567892322</v>
      </c>
      <c r="J244" s="1">
        <v>242.0</v>
      </c>
      <c r="K244" s="8" t="s">
        <v>164</v>
      </c>
    </row>
    <row r="245" ht="15.75" customHeight="1">
      <c r="A245" s="5">
        <v>42356.0</v>
      </c>
      <c r="B245" s="1">
        <v>17.190001</v>
      </c>
      <c r="C245" s="1">
        <v>17.27</v>
      </c>
      <c r="D245" s="1">
        <v>16.76</v>
      </c>
      <c r="E245" s="1">
        <v>16.76</v>
      </c>
      <c r="F245" s="1">
        <v>15.051129</v>
      </c>
      <c r="G245" s="1">
        <v>1.367378E8</v>
      </c>
      <c r="H245" s="6">
        <f t="shared" si="1"/>
        <v>-0.03171147658</v>
      </c>
      <c r="J245" s="1">
        <v>243.0</v>
      </c>
      <c r="K245" s="8" t="s">
        <v>164</v>
      </c>
    </row>
    <row r="246" ht="15.75" customHeight="1">
      <c r="A246" s="5">
        <v>42359.0</v>
      </c>
      <c r="B246" s="1">
        <v>16.98</v>
      </c>
      <c r="C246" s="1">
        <v>17.030001</v>
      </c>
      <c r="D246" s="1">
        <v>16.77</v>
      </c>
      <c r="E246" s="1">
        <v>16.969999</v>
      </c>
      <c r="F246" s="1">
        <v>15.239713</v>
      </c>
      <c r="G246" s="1">
        <v>6.51503E7</v>
      </c>
      <c r="H246" s="6">
        <f t="shared" si="1"/>
        <v>0.01245171307</v>
      </c>
      <c r="J246" s="1">
        <v>244.0</v>
      </c>
      <c r="K246" s="8" t="s">
        <v>165</v>
      </c>
    </row>
    <row r="247" ht="15.75" customHeight="1">
      <c r="A247" s="5">
        <v>42360.0</v>
      </c>
      <c r="B247" s="1">
        <v>17.049999</v>
      </c>
      <c r="C247" s="1">
        <v>17.110001</v>
      </c>
      <c r="D247" s="1">
        <v>16.85</v>
      </c>
      <c r="E247" s="1">
        <v>17.08</v>
      </c>
      <c r="F247" s="1">
        <v>15.338501</v>
      </c>
      <c r="G247" s="1">
        <v>5.61735E7</v>
      </c>
      <c r="H247" s="6">
        <f t="shared" si="1"/>
        <v>0.006461354721</v>
      </c>
      <c r="J247" s="1">
        <v>245.0</v>
      </c>
      <c r="K247" s="8" t="s">
        <v>166</v>
      </c>
    </row>
    <row r="248" ht="15.75" customHeight="1">
      <c r="A248" s="5">
        <v>42361.0</v>
      </c>
      <c r="B248" s="1">
        <v>17.16</v>
      </c>
      <c r="C248" s="1">
        <v>17.34</v>
      </c>
      <c r="D248" s="1">
        <v>17.1</v>
      </c>
      <c r="E248" s="1">
        <v>17.34</v>
      </c>
      <c r="F248" s="1">
        <v>15.57199</v>
      </c>
      <c r="G248" s="1">
        <v>6.57707E7</v>
      </c>
      <c r="H248" s="6">
        <f t="shared" si="1"/>
        <v>0.01510771479</v>
      </c>
      <c r="J248" s="1">
        <v>246.0</v>
      </c>
      <c r="K248" s="8" t="s">
        <v>166</v>
      </c>
    </row>
    <row r="249" ht="15.75" customHeight="1">
      <c r="A249" s="5">
        <v>42362.0</v>
      </c>
      <c r="B249" s="1">
        <v>17.32</v>
      </c>
      <c r="C249" s="1">
        <v>17.379999</v>
      </c>
      <c r="D249" s="1">
        <v>17.219999</v>
      </c>
      <c r="E249" s="1">
        <v>17.27</v>
      </c>
      <c r="F249" s="1">
        <v>15.50913</v>
      </c>
      <c r="G249" s="1">
        <v>2.93694E7</v>
      </c>
      <c r="H249" s="6">
        <f t="shared" si="1"/>
        <v>-0.004044904798</v>
      </c>
      <c r="J249" s="1">
        <v>247.0</v>
      </c>
      <c r="K249" s="8" t="s">
        <v>166</v>
      </c>
    </row>
    <row r="250" ht="15.75" customHeight="1">
      <c r="A250" s="5">
        <v>42366.0</v>
      </c>
      <c r="B250" s="1">
        <v>17.219999</v>
      </c>
      <c r="C250" s="1">
        <v>17.23</v>
      </c>
      <c r="D250" s="1">
        <v>16.98</v>
      </c>
      <c r="E250" s="1">
        <v>17.129999</v>
      </c>
      <c r="F250" s="1">
        <v>15.383405</v>
      </c>
      <c r="G250" s="1">
        <v>4.17775E7</v>
      </c>
      <c r="H250" s="6">
        <f t="shared" si="1"/>
        <v>-0.00813955178</v>
      </c>
      <c r="J250" s="1">
        <v>248.0</v>
      </c>
      <c r="K250" s="8" t="s">
        <v>167</v>
      </c>
    </row>
    <row r="251" ht="15.75" customHeight="1">
      <c r="A251" s="5">
        <v>42367.0</v>
      </c>
      <c r="B251" s="1">
        <v>17.25</v>
      </c>
      <c r="C251" s="1">
        <v>17.35</v>
      </c>
      <c r="D251" s="1">
        <v>17.16</v>
      </c>
      <c r="E251" s="1">
        <v>17.280001</v>
      </c>
      <c r="F251" s="1">
        <v>15.518112</v>
      </c>
      <c r="G251" s="1">
        <v>4.56704E7</v>
      </c>
      <c r="H251" s="6">
        <f t="shared" si="1"/>
        <v>0.008718526879</v>
      </c>
      <c r="J251" s="1">
        <v>249.0</v>
      </c>
      <c r="K251" s="8" t="s">
        <v>167</v>
      </c>
    </row>
    <row r="252" ht="15.75" customHeight="1">
      <c r="A252" s="5">
        <v>42368.0</v>
      </c>
      <c r="B252" s="1">
        <v>17.200001</v>
      </c>
      <c r="C252" s="1">
        <v>17.24</v>
      </c>
      <c r="D252" s="1">
        <v>17.040001</v>
      </c>
      <c r="E252" s="1">
        <v>17.049999</v>
      </c>
      <c r="F252" s="1">
        <v>15.311558</v>
      </c>
      <c r="G252" s="1">
        <v>3.50664E7</v>
      </c>
      <c r="H252" s="6">
        <f t="shared" si="1"/>
        <v>-0.01339988983</v>
      </c>
      <c r="J252" s="1">
        <v>250.0</v>
      </c>
      <c r="K252" s="8" t="s">
        <v>167</v>
      </c>
    </row>
    <row r="253" ht="15.75" customHeight="1">
      <c r="A253" s="5">
        <v>42369.0</v>
      </c>
      <c r="B253" s="1">
        <v>17.01</v>
      </c>
      <c r="C253" s="1">
        <v>17.07</v>
      </c>
      <c r="D253" s="1">
        <v>16.83</v>
      </c>
      <c r="E253" s="1">
        <v>16.83</v>
      </c>
      <c r="F253" s="1">
        <v>15.11399</v>
      </c>
      <c r="G253" s="1">
        <v>4.7153E7</v>
      </c>
      <c r="H253" s="6">
        <f t="shared" si="1"/>
        <v>-0.01298716309</v>
      </c>
      <c r="J253" s="1">
        <v>251.0</v>
      </c>
      <c r="K253" s="8" t="s">
        <v>168</v>
      </c>
    </row>
    <row r="254" ht="15.75" customHeight="1">
      <c r="A254" s="5">
        <v>42373.0</v>
      </c>
      <c r="B254" s="1">
        <v>16.450001</v>
      </c>
      <c r="C254" s="1">
        <v>16.49</v>
      </c>
      <c r="D254" s="1">
        <v>16.25</v>
      </c>
      <c r="E254" s="1">
        <v>16.43</v>
      </c>
      <c r="F254" s="1">
        <v>14.754777</v>
      </c>
      <c r="G254" s="1">
        <v>1.14888E8</v>
      </c>
      <c r="H254" s="6">
        <f t="shared" si="1"/>
        <v>-0.0240539102</v>
      </c>
      <c r="J254" s="1">
        <v>252.0</v>
      </c>
      <c r="K254" s="8" t="s">
        <v>168</v>
      </c>
    </row>
    <row r="255" ht="15.75" customHeight="1">
      <c r="A255" s="5">
        <v>42374.0</v>
      </c>
      <c r="B255" s="1">
        <v>16.52</v>
      </c>
      <c r="C255" s="1">
        <v>16.59</v>
      </c>
      <c r="D255" s="1">
        <v>16.23</v>
      </c>
      <c r="E255" s="1">
        <v>16.43</v>
      </c>
      <c r="F255" s="1">
        <v>14.754777</v>
      </c>
      <c r="G255" s="1">
        <v>6.667E7</v>
      </c>
      <c r="H255" s="6">
        <f t="shared" si="1"/>
        <v>0</v>
      </c>
      <c r="J255" s="1">
        <v>253.0</v>
      </c>
      <c r="K255" s="8" t="s">
        <v>169</v>
      </c>
    </row>
    <row r="256" ht="15.75" customHeight="1">
      <c r="A256" s="5">
        <v>42375.0</v>
      </c>
      <c r="B256" s="1">
        <v>16.190001</v>
      </c>
      <c r="C256" s="1">
        <v>16.290001</v>
      </c>
      <c r="D256" s="1">
        <v>16.02</v>
      </c>
      <c r="E256" s="1">
        <v>16.08</v>
      </c>
      <c r="F256" s="1">
        <v>14.440465</v>
      </c>
      <c r="G256" s="1">
        <v>1.027608E8</v>
      </c>
      <c r="H256" s="6">
        <f t="shared" si="1"/>
        <v>-0.0215325596</v>
      </c>
      <c r="J256" s="1">
        <v>254.0</v>
      </c>
      <c r="K256" s="8" t="s">
        <v>169</v>
      </c>
    </row>
    <row r="257" ht="15.75" customHeight="1">
      <c r="A257" s="5">
        <v>42376.0</v>
      </c>
      <c r="B257" s="1">
        <v>15.73</v>
      </c>
      <c r="C257" s="1">
        <v>15.9</v>
      </c>
      <c r="D257" s="1">
        <v>15.44</v>
      </c>
      <c r="E257" s="1">
        <v>15.5</v>
      </c>
      <c r="F257" s="1">
        <v>13.9196</v>
      </c>
      <c r="G257" s="1">
        <v>1.162559E8</v>
      </c>
      <c r="H257" s="6">
        <f t="shared" si="1"/>
        <v>-0.0367364163</v>
      </c>
      <c r="J257" s="1">
        <v>255.0</v>
      </c>
      <c r="K257" s="8" t="s">
        <v>169</v>
      </c>
    </row>
    <row r="258" ht="15.75" customHeight="1">
      <c r="A258" s="5">
        <v>42377.0</v>
      </c>
      <c r="B258" s="1">
        <v>15.94</v>
      </c>
      <c r="C258" s="1">
        <v>15.94</v>
      </c>
      <c r="D258" s="1">
        <v>15.16</v>
      </c>
      <c r="E258" s="1">
        <v>15.2</v>
      </c>
      <c r="F258" s="1">
        <v>13.650188</v>
      </c>
      <c r="G258" s="1">
        <v>1.247824E8</v>
      </c>
      <c r="H258" s="6">
        <f t="shared" si="1"/>
        <v>-0.01954462443</v>
      </c>
      <c r="J258" s="1">
        <v>256.0</v>
      </c>
      <c r="K258" s="8" t="s">
        <v>169</v>
      </c>
    </row>
    <row r="259" ht="15.75" customHeight="1">
      <c r="A259" s="5">
        <v>42380.0</v>
      </c>
      <c r="B259" s="1">
        <v>15.26</v>
      </c>
      <c r="C259" s="1">
        <v>15.37</v>
      </c>
      <c r="D259" s="1">
        <v>14.94</v>
      </c>
      <c r="E259" s="1">
        <v>15.31</v>
      </c>
      <c r="F259" s="1">
        <v>13.748974</v>
      </c>
      <c r="G259" s="1">
        <v>1.046117E8</v>
      </c>
      <c r="H259" s="6">
        <f t="shared" si="1"/>
        <v>0.007210908717</v>
      </c>
      <c r="J259" s="1">
        <v>257.0</v>
      </c>
      <c r="K259" s="8" t="s">
        <v>169</v>
      </c>
    </row>
    <row r="260" ht="15.75" customHeight="1">
      <c r="A260" s="5">
        <v>42381.0</v>
      </c>
      <c r="B260" s="1">
        <v>15.54</v>
      </c>
      <c r="C260" s="1">
        <v>15.58</v>
      </c>
      <c r="D260" s="1">
        <v>15.06</v>
      </c>
      <c r="E260" s="1">
        <v>15.31</v>
      </c>
      <c r="F260" s="1">
        <v>13.748974</v>
      </c>
      <c r="G260" s="1">
        <v>1.000235E8</v>
      </c>
      <c r="H260" s="6">
        <f t="shared" si="1"/>
        <v>0</v>
      </c>
      <c r="J260" s="1">
        <v>258.0</v>
      </c>
      <c r="K260" s="8" t="s">
        <v>169</v>
      </c>
    </row>
    <row r="261" ht="15.75" customHeight="1">
      <c r="A261" s="5">
        <v>42382.0</v>
      </c>
      <c r="B261" s="1">
        <v>15.47</v>
      </c>
      <c r="C261" s="1">
        <v>15.52</v>
      </c>
      <c r="D261" s="1">
        <v>14.85</v>
      </c>
      <c r="E261" s="1">
        <v>14.9</v>
      </c>
      <c r="F261" s="1">
        <v>13.380776</v>
      </c>
      <c r="G261" s="1">
        <v>1.19413E8</v>
      </c>
      <c r="H261" s="6">
        <f t="shared" si="1"/>
        <v>-0.02714515312</v>
      </c>
      <c r="J261" s="1">
        <v>259.0</v>
      </c>
      <c r="K261" s="8" t="s">
        <v>170</v>
      </c>
    </row>
    <row r="262" ht="15.75" customHeight="1">
      <c r="A262" s="5">
        <v>42383.0</v>
      </c>
      <c r="B262" s="1">
        <v>15.01</v>
      </c>
      <c r="C262" s="1">
        <v>15.2</v>
      </c>
      <c r="D262" s="1">
        <v>14.65</v>
      </c>
      <c r="E262" s="1">
        <v>14.99</v>
      </c>
      <c r="F262" s="1">
        <v>13.461604</v>
      </c>
      <c r="G262" s="1">
        <v>1.2592E8</v>
      </c>
      <c r="H262" s="6">
        <f t="shared" si="1"/>
        <v>0.006022434993</v>
      </c>
      <c r="J262" s="1">
        <v>260.0</v>
      </c>
      <c r="K262" s="8" t="s">
        <v>170</v>
      </c>
    </row>
    <row r="263" ht="15.75" customHeight="1">
      <c r="A263" s="5">
        <v>42384.0</v>
      </c>
      <c r="B263" s="1">
        <v>14.41</v>
      </c>
      <c r="C263" s="1">
        <v>14.66</v>
      </c>
      <c r="D263" s="1">
        <v>14.13</v>
      </c>
      <c r="E263" s="1">
        <v>14.46</v>
      </c>
      <c r="F263" s="1">
        <v>12.985641</v>
      </c>
      <c r="G263" s="1">
        <v>1.722961E8</v>
      </c>
      <c r="H263" s="6">
        <f t="shared" si="1"/>
        <v>-0.03599727647</v>
      </c>
      <c r="J263" s="1">
        <v>261.0</v>
      </c>
      <c r="K263" s="8" t="s">
        <v>171</v>
      </c>
    </row>
    <row r="264" ht="15.75" customHeight="1">
      <c r="A264" s="5">
        <v>42388.0</v>
      </c>
      <c r="B264" s="1">
        <v>14.69</v>
      </c>
      <c r="C264" s="1">
        <v>14.79</v>
      </c>
      <c r="D264" s="1">
        <v>14.01</v>
      </c>
      <c r="E264" s="1">
        <v>14.24</v>
      </c>
      <c r="F264" s="1">
        <v>12.788071</v>
      </c>
      <c r="G264" s="1">
        <v>1.857274E8</v>
      </c>
      <c r="H264" s="6">
        <f t="shared" si="1"/>
        <v>-0.01533142529</v>
      </c>
      <c r="J264" s="1">
        <v>262.0</v>
      </c>
      <c r="K264" s="8" t="s">
        <v>173</v>
      </c>
    </row>
    <row r="265" ht="15.75" customHeight="1">
      <c r="A265" s="5">
        <v>42389.0</v>
      </c>
      <c r="B265" s="1">
        <v>13.79</v>
      </c>
      <c r="C265" s="1">
        <v>14.0</v>
      </c>
      <c r="D265" s="1">
        <v>13.27</v>
      </c>
      <c r="E265" s="1">
        <v>13.69</v>
      </c>
      <c r="F265" s="1">
        <v>12.29415</v>
      </c>
      <c r="G265" s="1">
        <v>2.505376E8</v>
      </c>
      <c r="H265" s="6">
        <f t="shared" si="1"/>
        <v>-0.03938924378</v>
      </c>
      <c r="J265" s="1">
        <v>263.0</v>
      </c>
      <c r="K265" s="8" t="s">
        <v>173</v>
      </c>
    </row>
    <row r="266" ht="15.75" customHeight="1">
      <c r="A266" s="5">
        <v>42390.0</v>
      </c>
      <c r="B266" s="1">
        <v>13.67</v>
      </c>
      <c r="C266" s="1">
        <v>13.84</v>
      </c>
      <c r="D266" s="1">
        <v>13.25</v>
      </c>
      <c r="E266" s="1">
        <v>13.36</v>
      </c>
      <c r="F266" s="1">
        <v>11.997796</v>
      </c>
      <c r="G266" s="1">
        <v>1.88976E8</v>
      </c>
      <c r="H266" s="6">
        <f t="shared" si="1"/>
        <v>-0.02440057323</v>
      </c>
      <c r="J266" s="1">
        <v>264.0</v>
      </c>
      <c r="K266" s="8" t="s">
        <v>173</v>
      </c>
    </row>
    <row r="267" ht="15.75" customHeight="1">
      <c r="A267" s="5">
        <v>42391.0</v>
      </c>
      <c r="B267" s="1">
        <v>13.65</v>
      </c>
      <c r="C267" s="1">
        <v>13.72</v>
      </c>
      <c r="D267" s="1">
        <v>13.47</v>
      </c>
      <c r="E267" s="1">
        <v>13.56</v>
      </c>
      <c r="F267" s="1">
        <v>12.177405</v>
      </c>
      <c r="G267" s="1">
        <v>1.699998E8</v>
      </c>
      <c r="H267" s="6">
        <f t="shared" si="1"/>
        <v>0.01485921914</v>
      </c>
      <c r="J267" s="1">
        <v>265.0</v>
      </c>
      <c r="K267" s="8" t="s">
        <v>174</v>
      </c>
    </row>
    <row r="268" ht="15.75" customHeight="1">
      <c r="A268" s="5">
        <v>42394.0</v>
      </c>
      <c r="B268" s="1">
        <v>13.54</v>
      </c>
      <c r="C268" s="1">
        <v>13.55</v>
      </c>
      <c r="D268" s="1">
        <v>12.94</v>
      </c>
      <c r="E268" s="1">
        <v>12.96</v>
      </c>
      <c r="F268" s="1">
        <v>11.638582</v>
      </c>
      <c r="G268" s="1">
        <v>1.864191E8</v>
      </c>
      <c r="H268" s="6">
        <f t="shared" si="1"/>
        <v>-0.04525657182</v>
      </c>
      <c r="J268" s="1">
        <v>266.0</v>
      </c>
      <c r="K268" s="8" t="s">
        <v>174</v>
      </c>
    </row>
    <row r="269" ht="15.75" customHeight="1">
      <c r="A269" s="5">
        <v>42395.0</v>
      </c>
      <c r="B269" s="1">
        <v>13.07</v>
      </c>
      <c r="C269" s="1">
        <v>13.35</v>
      </c>
      <c r="D269" s="1">
        <v>13.04</v>
      </c>
      <c r="E269" s="1">
        <v>13.31</v>
      </c>
      <c r="F269" s="1">
        <v>11.952895</v>
      </c>
      <c r="G269" s="1">
        <v>1.242469E8</v>
      </c>
      <c r="H269" s="6">
        <f t="shared" si="1"/>
        <v>0.02664789488</v>
      </c>
      <c r="J269" s="1">
        <v>267.0</v>
      </c>
      <c r="K269" s="8" t="s">
        <v>670</v>
      </c>
    </row>
    <row r="270" ht="15.75" customHeight="1">
      <c r="A270" s="5">
        <v>42396.0</v>
      </c>
      <c r="B270" s="1">
        <v>13.2</v>
      </c>
      <c r="C270" s="1">
        <v>13.73</v>
      </c>
      <c r="D270" s="1">
        <v>13.19</v>
      </c>
      <c r="E270" s="1">
        <v>13.36</v>
      </c>
      <c r="F270" s="1">
        <v>11.997796</v>
      </c>
      <c r="G270" s="1">
        <v>1.240958E8</v>
      </c>
      <c r="H270" s="6">
        <f t="shared" si="1"/>
        <v>0.003749457801</v>
      </c>
      <c r="J270" s="1">
        <v>268.0</v>
      </c>
      <c r="K270" s="8" t="s">
        <v>670</v>
      </c>
    </row>
    <row r="271" ht="15.75" customHeight="1">
      <c r="A271" s="5">
        <v>42397.0</v>
      </c>
      <c r="B271" s="1">
        <v>13.59</v>
      </c>
      <c r="C271" s="1">
        <v>13.71</v>
      </c>
      <c r="D271" s="1">
        <v>13.26</v>
      </c>
      <c r="E271" s="1">
        <v>13.53</v>
      </c>
      <c r="F271" s="1">
        <v>12.150463</v>
      </c>
      <c r="G271" s="1">
        <v>1.109962E8</v>
      </c>
      <c r="H271" s="6">
        <f t="shared" si="1"/>
        <v>0.0126443098</v>
      </c>
      <c r="J271" s="1">
        <v>269.0</v>
      </c>
      <c r="K271" s="8" t="s">
        <v>175</v>
      </c>
    </row>
    <row r="272" ht="15.75" customHeight="1">
      <c r="A272" s="5">
        <v>42398.0</v>
      </c>
      <c r="B272" s="1">
        <v>13.66</v>
      </c>
      <c r="C272" s="1">
        <v>14.15</v>
      </c>
      <c r="D272" s="1">
        <v>13.59</v>
      </c>
      <c r="E272" s="1">
        <v>14.14</v>
      </c>
      <c r="F272" s="1">
        <v>12.698268</v>
      </c>
      <c r="G272" s="1">
        <v>1.599841E8</v>
      </c>
      <c r="H272" s="6">
        <f t="shared" si="1"/>
        <v>0.04409833016</v>
      </c>
      <c r="J272" s="1">
        <v>270.0</v>
      </c>
      <c r="K272" s="8" t="s">
        <v>175</v>
      </c>
    </row>
    <row r="273" ht="15.75" customHeight="1">
      <c r="A273" s="5">
        <v>42401.0</v>
      </c>
      <c r="B273" s="1">
        <v>14.05</v>
      </c>
      <c r="C273" s="1">
        <v>14.09</v>
      </c>
      <c r="D273" s="1">
        <v>13.8</v>
      </c>
      <c r="E273" s="1">
        <v>13.96</v>
      </c>
      <c r="F273" s="1">
        <v>12.53662</v>
      </c>
      <c r="G273" s="1">
        <v>1.057394E8</v>
      </c>
      <c r="H273" s="6">
        <f t="shared" si="1"/>
        <v>-0.01281164482</v>
      </c>
      <c r="J273" s="1">
        <v>271.0</v>
      </c>
      <c r="K273" s="8" t="s">
        <v>175</v>
      </c>
    </row>
    <row r="274" ht="15.75" customHeight="1">
      <c r="A274" s="5">
        <v>42402.0</v>
      </c>
      <c r="B274" s="1">
        <v>13.74</v>
      </c>
      <c r="C274" s="1">
        <v>13.75</v>
      </c>
      <c r="D274" s="1">
        <v>13.13</v>
      </c>
      <c r="E274" s="1">
        <v>13.23</v>
      </c>
      <c r="F274" s="1">
        <v>11.881052</v>
      </c>
      <c r="G274" s="1">
        <v>1.471012E8</v>
      </c>
      <c r="H274" s="6">
        <f t="shared" si="1"/>
        <v>-0.05370909919</v>
      </c>
      <c r="J274" s="1">
        <v>272.0</v>
      </c>
      <c r="K274" s="8" t="s">
        <v>176</v>
      </c>
    </row>
    <row r="275" ht="15.75" customHeight="1">
      <c r="A275" s="5">
        <v>42403.0</v>
      </c>
      <c r="B275" s="1">
        <v>13.28</v>
      </c>
      <c r="C275" s="1">
        <v>13.29</v>
      </c>
      <c r="D275" s="1">
        <v>12.52</v>
      </c>
      <c r="E275" s="1">
        <v>13.03</v>
      </c>
      <c r="F275" s="1">
        <v>11.701445</v>
      </c>
      <c r="G275" s="1">
        <v>2.576646E8</v>
      </c>
      <c r="H275" s="6">
        <f t="shared" si="1"/>
        <v>-0.01523252375</v>
      </c>
      <c r="J275" s="1">
        <v>273.0</v>
      </c>
      <c r="K275" s="8" t="s">
        <v>176</v>
      </c>
    </row>
    <row r="276" ht="15.75" customHeight="1">
      <c r="A276" s="5">
        <v>42404.0</v>
      </c>
      <c r="B276" s="1">
        <v>12.89</v>
      </c>
      <c r="C276" s="1">
        <v>13.59</v>
      </c>
      <c r="D276" s="1">
        <v>12.89</v>
      </c>
      <c r="E276" s="1">
        <v>13.25</v>
      </c>
      <c r="F276" s="1">
        <v>11.899013</v>
      </c>
      <c r="G276" s="1">
        <v>1.793944E8</v>
      </c>
      <c r="H276" s="6">
        <f t="shared" si="1"/>
        <v>0.01674311705</v>
      </c>
      <c r="J276" s="1">
        <v>274.0</v>
      </c>
      <c r="K276" s="8" t="s">
        <v>176</v>
      </c>
    </row>
    <row r="277" ht="15.75" customHeight="1">
      <c r="A277" s="5">
        <v>42405.0</v>
      </c>
      <c r="B277" s="1">
        <v>13.32</v>
      </c>
      <c r="C277" s="1">
        <v>13.39</v>
      </c>
      <c r="D277" s="1">
        <v>12.89</v>
      </c>
      <c r="E277" s="1">
        <v>12.95</v>
      </c>
      <c r="F277" s="1">
        <v>11.629601</v>
      </c>
      <c r="G277" s="1">
        <v>1.258428E8</v>
      </c>
      <c r="H277" s="6">
        <f t="shared" si="1"/>
        <v>-0.02290179738</v>
      </c>
      <c r="J277" s="1">
        <v>275.0</v>
      </c>
      <c r="K277" s="8" t="s">
        <v>176</v>
      </c>
    </row>
    <row r="278" ht="15.75" customHeight="1">
      <c r="A278" s="5">
        <v>42408.0</v>
      </c>
      <c r="B278" s="1">
        <v>12.67</v>
      </c>
      <c r="C278" s="1">
        <v>12.7</v>
      </c>
      <c r="D278" s="1">
        <v>12.13</v>
      </c>
      <c r="E278" s="1">
        <v>12.27</v>
      </c>
      <c r="F278" s="1">
        <v>11.018933</v>
      </c>
      <c r="G278" s="1">
        <v>2.213636E8</v>
      </c>
      <c r="H278" s="6">
        <f t="shared" si="1"/>
        <v>-0.05393868304</v>
      </c>
      <c r="J278" s="1">
        <v>276.0</v>
      </c>
      <c r="K278" s="8" t="s">
        <v>177</v>
      </c>
    </row>
    <row r="279" ht="15.75" customHeight="1">
      <c r="A279" s="5">
        <v>42409.0</v>
      </c>
      <c r="B279" s="1">
        <v>11.99</v>
      </c>
      <c r="C279" s="1">
        <v>12.43</v>
      </c>
      <c r="D279" s="1">
        <v>11.96</v>
      </c>
      <c r="E279" s="1">
        <v>12.2</v>
      </c>
      <c r="F279" s="1">
        <v>10.956071</v>
      </c>
      <c r="G279" s="1">
        <v>2.47349E8</v>
      </c>
      <c r="H279" s="6">
        <f t="shared" si="1"/>
        <v>-0.005721243233</v>
      </c>
      <c r="J279" s="1">
        <v>277.0</v>
      </c>
      <c r="K279" s="8" t="s">
        <v>179</v>
      </c>
    </row>
    <row r="280" ht="15.75" customHeight="1">
      <c r="A280" s="5">
        <v>42410.0</v>
      </c>
      <c r="B280" s="1">
        <v>12.42</v>
      </c>
      <c r="C280" s="1">
        <v>12.54</v>
      </c>
      <c r="D280" s="1">
        <v>11.91</v>
      </c>
      <c r="E280" s="1">
        <v>11.98</v>
      </c>
      <c r="F280" s="1">
        <v>10.758505</v>
      </c>
      <c r="G280" s="1">
        <v>2.2753E8</v>
      </c>
      <c r="H280" s="6">
        <f t="shared" si="1"/>
        <v>-0.01819712729</v>
      </c>
      <c r="J280" s="1">
        <v>278.0</v>
      </c>
      <c r="K280" s="8" t="s">
        <v>179</v>
      </c>
    </row>
    <row r="281" ht="15.75" customHeight="1">
      <c r="A281" s="5">
        <v>42411.0</v>
      </c>
      <c r="B281" s="1">
        <v>11.46</v>
      </c>
      <c r="C281" s="1">
        <v>11.55</v>
      </c>
      <c r="D281" s="1">
        <v>10.99</v>
      </c>
      <c r="E281" s="1">
        <v>11.16</v>
      </c>
      <c r="F281" s="1">
        <v>10.022112</v>
      </c>
      <c r="G281" s="1">
        <v>3.750887E8</v>
      </c>
      <c r="H281" s="6">
        <f t="shared" si="1"/>
        <v>-0.07090275267</v>
      </c>
      <c r="J281" s="1">
        <v>279.0</v>
      </c>
      <c r="K281" s="8" t="s">
        <v>179</v>
      </c>
    </row>
    <row r="282" ht="15.75" customHeight="1">
      <c r="A282" s="5">
        <v>42412.0</v>
      </c>
      <c r="B282" s="1">
        <v>11.48</v>
      </c>
      <c r="C282" s="1">
        <v>12.03</v>
      </c>
      <c r="D282" s="1">
        <v>11.4</v>
      </c>
      <c r="E282" s="1">
        <v>11.95</v>
      </c>
      <c r="F282" s="1">
        <v>10.731562</v>
      </c>
      <c r="G282" s="1">
        <v>2.453884E8</v>
      </c>
      <c r="H282" s="6">
        <f t="shared" si="1"/>
        <v>0.06839526732</v>
      </c>
      <c r="J282" s="1">
        <v>280.0</v>
      </c>
      <c r="K282" s="8" t="s">
        <v>180</v>
      </c>
    </row>
    <row r="283" ht="15.75" customHeight="1">
      <c r="A283" s="5">
        <v>42416.0</v>
      </c>
      <c r="B283" s="1">
        <v>12.38</v>
      </c>
      <c r="C283" s="1">
        <v>12.39</v>
      </c>
      <c r="D283" s="1">
        <v>12.11</v>
      </c>
      <c r="E283" s="1">
        <v>12.25</v>
      </c>
      <c r="F283" s="1">
        <v>11.000974</v>
      </c>
      <c r="G283" s="1">
        <v>1.943067E8</v>
      </c>
      <c r="H283" s="6">
        <f t="shared" si="1"/>
        <v>0.02479469513</v>
      </c>
      <c r="J283" s="1">
        <v>281.0</v>
      </c>
      <c r="K283" s="8" t="s">
        <v>180</v>
      </c>
    </row>
    <row r="284" ht="15.75" customHeight="1">
      <c r="A284" s="5">
        <v>42417.0</v>
      </c>
      <c r="B284" s="1">
        <v>12.57</v>
      </c>
      <c r="C284" s="1">
        <v>12.69</v>
      </c>
      <c r="D284" s="1">
        <v>12.47</v>
      </c>
      <c r="E284" s="1">
        <v>12.56</v>
      </c>
      <c r="F284" s="1">
        <v>11.279366</v>
      </c>
      <c r="G284" s="1">
        <v>2.218594E8</v>
      </c>
      <c r="H284" s="6">
        <f t="shared" si="1"/>
        <v>0.02499122448</v>
      </c>
      <c r="J284" s="1">
        <v>282.0</v>
      </c>
      <c r="K284" s="8" t="s">
        <v>180</v>
      </c>
    </row>
    <row r="285" ht="15.75" customHeight="1">
      <c r="A285" s="5">
        <v>42418.0</v>
      </c>
      <c r="B285" s="1">
        <v>12.71</v>
      </c>
      <c r="C285" s="1">
        <v>12.74</v>
      </c>
      <c r="D285" s="1">
        <v>12.1</v>
      </c>
      <c r="E285" s="1">
        <v>12.24</v>
      </c>
      <c r="F285" s="1">
        <v>10.991993</v>
      </c>
      <c r="G285" s="1">
        <v>1.615394E8</v>
      </c>
      <c r="H285" s="6">
        <f t="shared" si="1"/>
        <v>-0.02580794016</v>
      </c>
      <c r="J285" s="1">
        <v>283.0</v>
      </c>
      <c r="K285" s="8" t="s">
        <v>181</v>
      </c>
    </row>
    <row r="286" ht="15.75" customHeight="1">
      <c r="A286" s="5">
        <v>42419.0</v>
      </c>
      <c r="B286" s="1">
        <v>12.22</v>
      </c>
      <c r="C286" s="1">
        <v>12.24</v>
      </c>
      <c r="D286" s="1">
        <v>11.98</v>
      </c>
      <c r="E286" s="1">
        <v>12.13</v>
      </c>
      <c r="F286" s="1">
        <v>10.89321</v>
      </c>
      <c r="G286" s="1">
        <v>1.210456E8</v>
      </c>
      <c r="H286" s="6">
        <f t="shared" si="1"/>
        <v>-0.009027439303</v>
      </c>
      <c r="J286" s="1">
        <v>284.0</v>
      </c>
      <c r="K286" s="8" t="s">
        <v>182</v>
      </c>
    </row>
    <row r="287" ht="15.75" customHeight="1">
      <c r="A287" s="5">
        <v>42422.0</v>
      </c>
      <c r="B287" s="1">
        <v>12.13</v>
      </c>
      <c r="C287" s="1">
        <v>12.54</v>
      </c>
      <c r="D287" s="1">
        <v>12.13</v>
      </c>
      <c r="E287" s="1">
        <v>12.54</v>
      </c>
      <c r="F287" s="1">
        <v>11.261405</v>
      </c>
      <c r="G287" s="1">
        <v>8.88655E7</v>
      </c>
      <c r="H287" s="6">
        <f t="shared" si="1"/>
        <v>0.03324173355</v>
      </c>
      <c r="J287" s="1">
        <v>285.0</v>
      </c>
      <c r="K287" s="8" t="s">
        <v>182</v>
      </c>
    </row>
    <row r="288" ht="15.75" customHeight="1">
      <c r="A288" s="5">
        <v>42423.0</v>
      </c>
      <c r="B288" s="1">
        <v>12.47</v>
      </c>
      <c r="C288" s="1">
        <v>12.48</v>
      </c>
      <c r="D288" s="1">
        <v>12.1</v>
      </c>
      <c r="E288" s="1">
        <v>12.16</v>
      </c>
      <c r="F288" s="1">
        <v>10.92015</v>
      </c>
      <c r="G288" s="1">
        <v>1.044987E8</v>
      </c>
      <c r="H288" s="6">
        <f t="shared" si="1"/>
        <v>-0.03077168642</v>
      </c>
      <c r="J288" s="1">
        <v>286.0</v>
      </c>
      <c r="K288" s="8" t="s">
        <v>183</v>
      </c>
    </row>
    <row r="289" ht="15.75" customHeight="1">
      <c r="A289" s="5">
        <v>42424.0</v>
      </c>
      <c r="B289" s="1">
        <v>11.96</v>
      </c>
      <c r="C289" s="1">
        <v>12.15</v>
      </c>
      <c r="D289" s="1">
        <v>11.65</v>
      </c>
      <c r="E289" s="1">
        <v>12.13</v>
      </c>
      <c r="F289" s="1">
        <v>10.89321</v>
      </c>
      <c r="G289" s="1">
        <v>1.595528E8</v>
      </c>
      <c r="H289" s="6">
        <f t="shared" si="1"/>
        <v>-0.002470047136</v>
      </c>
      <c r="J289" s="1">
        <v>287.0</v>
      </c>
      <c r="K289" s="8" t="s">
        <v>183</v>
      </c>
    </row>
    <row r="290" ht="15.75" customHeight="1">
      <c r="A290" s="5">
        <v>42425.0</v>
      </c>
      <c r="B290" s="1">
        <v>12.14</v>
      </c>
      <c r="C290" s="1">
        <v>12.33</v>
      </c>
      <c r="D290" s="1">
        <v>12.09</v>
      </c>
      <c r="E290" s="1">
        <v>12.32</v>
      </c>
      <c r="F290" s="1">
        <v>11.063837</v>
      </c>
      <c r="G290" s="1">
        <v>1.030546E8</v>
      </c>
      <c r="H290" s="6">
        <f t="shared" si="1"/>
        <v>0.01554220244</v>
      </c>
      <c r="J290" s="1">
        <v>288.0</v>
      </c>
      <c r="K290" s="8" t="s">
        <v>185</v>
      </c>
    </row>
    <row r="291" ht="15.75" customHeight="1">
      <c r="A291" s="5">
        <v>42426.0</v>
      </c>
      <c r="B291" s="1">
        <v>12.49</v>
      </c>
      <c r="C291" s="1">
        <v>12.95</v>
      </c>
      <c r="D291" s="1">
        <v>12.4</v>
      </c>
      <c r="E291" s="1">
        <v>12.7</v>
      </c>
      <c r="F291" s="1">
        <v>11.405092</v>
      </c>
      <c r="G291" s="1">
        <v>1.603144E8</v>
      </c>
      <c r="H291" s="6">
        <f t="shared" si="1"/>
        <v>0.03037806055</v>
      </c>
      <c r="J291" s="1">
        <v>289.0</v>
      </c>
      <c r="K291" s="8" t="s">
        <v>186</v>
      </c>
    </row>
    <row r="292" ht="15.75" customHeight="1">
      <c r="A292" s="5">
        <v>42429.0</v>
      </c>
      <c r="B292" s="1">
        <v>12.7</v>
      </c>
      <c r="C292" s="1">
        <v>12.86</v>
      </c>
      <c r="D292" s="1">
        <v>12.51</v>
      </c>
      <c r="E292" s="1">
        <v>12.52</v>
      </c>
      <c r="F292" s="1">
        <v>11.243443</v>
      </c>
      <c r="G292" s="1">
        <v>1.236611E8</v>
      </c>
      <c r="H292" s="6">
        <f t="shared" si="1"/>
        <v>-0.01427480806</v>
      </c>
      <c r="J292" s="1">
        <v>290.0</v>
      </c>
      <c r="K292" s="8" t="s">
        <v>186</v>
      </c>
    </row>
    <row r="293" ht="15.75" customHeight="1">
      <c r="A293" s="5">
        <v>42430.0</v>
      </c>
      <c r="B293" s="1">
        <v>12.64</v>
      </c>
      <c r="C293" s="1">
        <v>13.21</v>
      </c>
      <c r="D293" s="1">
        <v>12.62</v>
      </c>
      <c r="E293" s="1">
        <v>13.19</v>
      </c>
      <c r="F293" s="1">
        <v>11.845134</v>
      </c>
      <c r="G293" s="1">
        <v>1.535582E8</v>
      </c>
      <c r="H293" s="6">
        <f t="shared" si="1"/>
        <v>0.05213203605</v>
      </c>
      <c r="J293" s="1">
        <v>291.0</v>
      </c>
      <c r="K293" s="8" t="s">
        <v>186</v>
      </c>
    </row>
    <row r="294" ht="15.75" customHeight="1">
      <c r="A294" s="5">
        <v>42431.0</v>
      </c>
      <c r="B294" s="1">
        <v>13.2</v>
      </c>
      <c r="C294" s="1">
        <v>13.51</v>
      </c>
      <c r="D294" s="1">
        <v>13.13</v>
      </c>
      <c r="E294" s="1">
        <v>13.41</v>
      </c>
      <c r="F294" s="1">
        <v>12.088523</v>
      </c>
      <c r="G294" s="1">
        <v>1.396225E8</v>
      </c>
      <c r="H294" s="6">
        <f t="shared" si="1"/>
        <v>0.02033933975</v>
      </c>
      <c r="J294" s="1">
        <v>292.0</v>
      </c>
      <c r="K294" s="8" t="s">
        <v>186</v>
      </c>
    </row>
    <row r="295" ht="15.75" customHeight="1">
      <c r="A295" s="5">
        <v>42432.0</v>
      </c>
      <c r="B295" s="1">
        <v>13.38</v>
      </c>
      <c r="C295" s="1">
        <v>13.55</v>
      </c>
      <c r="D295" s="1">
        <v>13.25</v>
      </c>
      <c r="E295" s="1">
        <v>13.5</v>
      </c>
      <c r="F295" s="1">
        <v>12.169656</v>
      </c>
      <c r="G295" s="1">
        <v>1.050827E8</v>
      </c>
      <c r="H295" s="6">
        <f t="shared" si="1"/>
        <v>0.006689150288</v>
      </c>
      <c r="J295" s="1">
        <v>293.0</v>
      </c>
      <c r="K295" s="8" t="s">
        <v>186</v>
      </c>
    </row>
    <row r="296" ht="15.75" customHeight="1">
      <c r="A296" s="5">
        <v>42433.0</v>
      </c>
      <c r="B296" s="1">
        <v>13.76</v>
      </c>
      <c r="C296" s="1">
        <v>13.89</v>
      </c>
      <c r="D296" s="1">
        <v>13.49</v>
      </c>
      <c r="E296" s="1">
        <v>13.54</v>
      </c>
      <c r="F296" s="1">
        <v>12.205712</v>
      </c>
      <c r="G296" s="1">
        <v>1.714109E8</v>
      </c>
      <c r="H296" s="6">
        <f t="shared" si="1"/>
        <v>0.002958398519</v>
      </c>
      <c r="J296" s="1">
        <v>294.0</v>
      </c>
      <c r="K296" s="8" t="s">
        <v>187</v>
      </c>
    </row>
    <row r="297" ht="15.75" customHeight="1">
      <c r="A297" s="5">
        <v>42436.0</v>
      </c>
      <c r="B297" s="1">
        <v>13.45</v>
      </c>
      <c r="C297" s="1">
        <v>13.62</v>
      </c>
      <c r="D297" s="1">
        <v>13.37</v>
      </c>
      <c r="E297" s="1">
        <v>13.53</v>
      </c>
      <c r="F297" s="1">
        <v>12.196697</v>
      </c>
      <c r="G297" s="1">
        <v>9.76503E7</v>
      </c>
      <c r="H297" s="6">
        <f t="shared" si="1"/>
        <v>-0.0007388615124</v>
      </c>
      <c r="J297" s="1">
        <v>295.0</v>
      </c>
      <c r="K297" s="8" t="s">
        <v>187</v>
      </c>
    </row>
    <row r="298" ht="15.75" customHeight="1">
      <c r="A298" s="5">
        <v>42437.0</v>
      </c>
      <c r="B298" s="1">
        <v>13.4</v>
      </c>
      <c r="C298" s="1">
        <v>13.47</v>
      </c>
      <c r="D298" s="1">
        <v>13.05</v>
      </c>
      <c r="E298" s="1">
        <v>13.06</v>
      </c>
      <c r="F298" s="1">
        <v>11.773014</v>
      </c>
      <c r="G298" s="1">
        <v>1.258948E8</v>
      </c>
      <c r="H298" s="6">
        <f t="shared" si="1"/>
        <v>-0.03535521412</v>
      </c>
      <c r="J298" s="1">
        <v>296.0</v>
      </c>
      <c r="K298" s="8" t="s">
        <v>671</v>
      </c>
    </row>
    <row r="299" ht="15.75" customHeight="1">
      <c r="A299" s="5">
        <v>42438.0</v>
      </c>
      <c r="B299" s="1">
        <v>13.17</v>
      </c>
      <c r="C299" s="1">
        <v>13.27</v>
      </c>
      <c r="D299" s="1">
        <v>13.0</v>
      </c>
      <c r="E299" s="1">
        <v>13.14</v>
      </c>
      <c r="F299" s="1">
        <v>11.845132</v>
      </c>
      <c r="G299" s="1">
        <v>9.22538E7</v>
      </c>
      <c r="H299" s="6">
        <f t="shared" si="1"/>
        <v>0.006107018234</v>
      </c>
      <c r="J299" s="1">
        <v>297.0</v>
      </c>
      <c r="K299" s="8" t="s">
        <v>671</v>
      </c>
    </row>
    <row r="300" ht="15.75" customHeight="1">
      <c r="A300" s="5">
        <v>42439.0</v>
      </c>
      <c r="B300" s="1">
        <v>13.23</v>
      </c>
      <c r="C300" s="1">
        <v>13.4</v>
      </c>
      <c r="D300" s="1">
        <v>13.0</v>
      </c>
      <c r="E300" s="1">
        <v>13.27</v>
      </c>
      <c r="F300" s="1">
        <v>11.962318</v>
      </c>
      <c r="G300" s="1">
        <v>1.230162E8</v>
      </c>
      <c r="H300" s="6">
        <f t="shared" si="1"/>
        <v>0.009844560961</v>
      </c>
      <c r="J300" s="1">
        <v>298.0</v>
      </c>
      <c r="K300" s="8" t="s">
        <v>671</v>
      </c>
    </row>
    <row r="301" ht="15.75" customHeight="1">
      <c r="A301" s="5">
        <v>42440.0</v>
      </c>
      <c r="B301" s="1">
        <v>13.44</v>
      </c>
      <c r="C301" s="1">
        <v>13.84</v>
      </c>
      <c r="D301" s="1">
        <v>13.37</v>
      </c>
      <c r="E301" s="1">
        <v>13.79</v>
      </c>
      <c r="F301" s="1">
        <v>12.431075</v>
      </c>
      <c r="G301" s="1">
        <v>1.204006E8</v>
      </c>
      <c r="H301" s="6">
        <f t="shared" si="1"/>
        <v>0.03843784364</v>
      </c>
      <c r="J301" s="1">
        <v>299.0</v>
      </c>
      <c r="K301" s="8" t="s">
        <v>671</v>
      </c>
    </row>
    <row r="302" ht="15.75" customHeight="1">
      <c r="A302" s="5">
        <v>42443.0</v>
      </c>
      <c r="B302" s="1">
        <v>13.72</v>
      </c>
      <c r="C302" s="1">
        <v>13.74</v>
      </c>
      <c r="D302" s="1">
        <v>13.49</v>
      </c>
      <c r="E302" s="1">
        <v>13.64</v>
      </c>
      <c r="F302" s="1">
        <v>12.295859</v>
      </c>
      <c r="G302" s="1">
        <v>8.77468E7</v>
      </c>
      <c r="H302" s="6">
        <f t="shared" si="1"/>
        <v>-0.01093684707</v>
      </c>
      <c r="J302" s="1">
        <v>300.0</v>
      </c>
      <c r="K302" s="8" t="s">
        <v>671</v>
      </c>
    </row>
    <row r="303" ht="15.75" customHeight="1">
      <c r="A303" s="5">
        <v>42444.0</v>
      </c>
      <c r="B303" s="1">
        <v>13.51</v>
      </c>
      <c r="C303" s="1">
        <v>13.6</v>
      </c>
      <c r="D303" s="1">
        <v>13.39</v>
      </c>
      <c r="E303" s="1">
        <v>13.57</v>
      </c>
      <c r="F303" s="1">
        <v>12.232759</v>
      </c>
      <c r="G303" s="1">
        <v>8.0404E7</v>
      </c>
      <c r="H303" s="6">
        <f t="shared" si="1"/>
        <v>-0.005145021965</v>
      </c>
      <c r="J303" s="1">
        <v>301.0</v>
      </c>
      <c r="K303" s="8" t="s">
        <v>188</v>
      </c>
    </row>
    <row r="304" ht="15.75" customHeight="1">
      <c r="A304" s="5">
        <v>42445.0</v>
      </c>
      <c r="B304" s="1">
        <v>13.51</v>
      </c>
      <c r="C304" s="1">
        <v>13.81</v>
      </c>
      <c r="D304" s="1">
        <v>13.09</v>
      </c>
      <c r="E304" s="1">
        <v>13.31</v>
      </c>
      <c r="F304" s="1">
        <v>11.998379</v>
      </c>
      <c r="G304" s="1">
        <v>1.496454E8</v>
      </c>
      <c r="H304" s="6">
        <f t="shared" si="1"/>
        <v>-0.01934595973</v>
      </c>
      <c r="J304" s="1">
        <v>302.0</v>
      </c>
      <c r="K304" s="8" t="s">
        <v>188</v>
      </c>
    </row>
    <row r="305" ht="15.75" customHeight="1">
      <c r="A305" s="5">
        <v>42446.0</v>
      </c>
      <c r="B305" s="1">
        <v>13.22</v>
      </c>
      <c r="C305" s="1">
        <v>13.48</v>
      </c>
      <c r="D305" s="1">
        <v>13.05</v>
      </c>
      <c r="E305" s="1">
        <v>13.4</v>
      </c>
      <c r="F305" s="1">
        <v>12.079509</v>
      </c>
      <c r="G305" s="1">
        <v>1.222123E8</v>
      </c>
      <c r="H305" s="6">
        <f t="shared" si="1"/>
        <v>0.006738988655</v>
      </c>
      <c r="J305" s="1">
        <v>303.0</v>
      </c>
      <c r="K305" s="8" t="s">
        <v>189</v>
      </c>
    </row>
    <row r="306" ht="15.75" customHeight="1">
      <c r="A306" s="5">
        <v>42447.0</v>
      </c>
      <c r="B306" s="1">
        <v>13.68</v>
      </c>
      <c r="C306" s="1">
        <v>13.88</v>
      </c>
      <c r="D306" s="1">
        <v>13.55</v>
      </c>
      <c r="E306" s="1">
        <v>13.79</v>
      </c>
      <c r="F306" s="1">
        <v>12.431075</v>
      </c>
      <c r="G306" s="1">
        <v>1.466162E8</v>
      </c>
      <c r="H306" s="6">
        <f t="shared" si="1"/>
        <v>0.02868884011</v>
      </c>
      <c r="J306" s="1">
        <v>304.0</v>
      </c>
      <c r="K306" s="8" t="s">
        <v>189</v>
      </c>
    </row>
    <row r="307" ht="15.75" customHeight="1">
      <c r="A307" s="5">
        <v>42450.0</v>
      </c>
      <c r="B307" s="1">
        <v>13.8</v>
      </c>
      <c r="C307" s="1">
        <v>14.03</v>
      </c>
      <c r="D307" s="1">
        <v>13.72</v>
      </c>
      <c r="E307" s="1">
        <v>13.84</v>
      </c>
      <c r="F307" s="1">
        <v>12.476148</v>
      </c>
      <c r="G307" s="1">
        <v>1.046957E8</v>
      </c>
      <c r="H307" s="6">
        <f t="shared" si="1"/>
        <v>0.003619275357</v>
      </c>
      <c r="J307" s="1">
        <v>305.0</v>
      </c>
      <c r="K307" s="8" t="s">
        <v>190</v>
      </c>
    </row>
    <row r="308" ht="15.75" customHeight="1">
      <c r="A308" s="5">
        <v>42451.0</v>
      </c>
      <c r="B308" s="1">
        <v>13.67</v>
      </c>
      <c r="C308" s="1">
        <v>13.84</v>
      </c>
      <c r="D308" s="1">
        <v>13.63</v>
      </c>
      <c r="E308" s="1">
        <v>13.76</v>
      </c>
      <c r="F308" s="1">
        <v>12.404033</v>
      </c>
      <c r="G308" s="1">
        <v>8.32521E7</v>
      </c>
      <c r="H308" s="6">
        <f t="shared" si="1"/>
        <v>-0.005796999785</v>
      </c>
      <c r="J308" s="1">
        <v>306.0</v>
      </c>
      <c r="K308" s="8" t="s">
        <v>190</v>
      </c>
    </row>
    <row r="309" ht="15.75" customHeight="1">
      <c r="A309" s="5">
        <v>42452.0</v>
      </c>
      <c r="B309" s="1">
        <v>13.77</v>
      </c>
      <c r="C309" s="1">
        <v>13.83</v>
      </c>
      <c r="D309" s="1">
        <v>13.6</v>
      </c>
      <c r="E309" s="1">
        <v>13.62</v>
      </c>
      <c r="F309" s="1">
        <v>12.277831</v>
      </c>
      <c r="G309" s="1">
        <v>9.57897E7</v>
      </c>
      <c r="H309" s="6">
        <f t="shared" si="1"/>
        <v>-0.01022638321</v>
      </c>
      <c r="J309" s="1">
        <v>307.0</v>
      </c>
      <c r="K309" s="8" t="s">
        <v>190</v>
      </c>
    </row>
    <row r="310" ht="15.75" customHeight="1">
      <c r="A310" s="5">
        <v>42453.0</v>
      </c>
      <c r="B310" s="1">
        <v>13.41</v>
      </c>
      <c r="C310" s="1">
        <v>13.69</v>
      </c>
      <c r="D310" s="1">
        <v>13.27</v>
      </c>
      <c r="E310" s="1">
        <v>13.68</v>
      </c>
      <c r="F310" s="1">
        <v>12.331917</v>
      </c>
      <c r="G310" s="1">
        <v>9.48365E7</v>
      </c>
      <c r="H310" s="6">
        <f t="shared" si="1"/>
        <v>0.00439550109</v>
      </c>
      <c r="J310" s="1">
        <v>308.0</v>
      </c>
      <c r="K310" s="8" t="s">
        <v>190</v>
      </c>
    </row>
    <row r="311" ht="15.75" customHeight="1">
      <c r="A311" s="5">
        <v>42457.0</v>
      </c>
      <c r="B311" s="1">
        <v>13.73</v>
      </c>
      <c r="C311" s="1">
        <v>13.74</v>
      </c>
      <c r="D311" s="1">
        <v>13.54</v>
      </c>
      <c r="E311" s="1">
        <v>13.62</v>
      </c>
      <c r="F311" s="1">
        <v>12.277831</v>
      </c>
      <c r="G311" s="1">
        <v>5.44985E7</v>
      </c>
      <c r="H311" s="6">
        <f t="shared" si="1"/>
        <v>-0.00439550109</v>
      </c>
      <c r="J311" s="1">
        <v>309.0</v>
      </c>
      <c r="K311" s="8" t="s">
        <v>192</v>
      </c>
    </row>
    <row r="312" ht="15.75" customHeight="1">
      <c r="A312" s="5">
        <v>42458.0</v>
      </c>
      <c r="B312" s="1">
        <v>13.54</v>
      </c>
      <c r="C312" s="1">
        <v>13.54</v>
      </c>
      <c r="D312" s="1">
        <v>13.26</v>
      </c>
      <c r="E312" s="1">
        <v>13.42</v>
      </c>
      <c r="F312" s="1">
        <v>12.097539</v>
      </c>
      <c r="G312" s="1">
        <v>1.016068E8</v>
      </c>
      <c r="H312" s="6">
        <f t="shared" si="1"/>
        <v>-0.01479323497</v>
      </c>
      <c r="J312" s="1">
        <v>310.0</v>
      </c>
      <c r="K312" s="8" t="s">
        <v>192</v>
      </c>
    </row>
    <row r="313" ht="15.75" customHeight="1">
      <c r="A313" s="5">
        <v>42459.0</v>
      </c>
      <c r="B313" s="1">
        <v>13.49</v>
      </c>
      <c r="C313" s="1">
        <v>13.66</v>
      </c>
      <c r="D313" s="1">
        <v>13.46</v>
      </c>
      <c r="E313" s="1">
        <v>13.48</v>
      </c>
      <c r="F313" s="1">
        <v>12.151625</v>
      </c>
      <c r="G313" s="1">
        <v>8.5897E7</v>
      </c>
      <c r="H313" s="6">
        <f t="shared" si="1"/>
        <v>0.004460862213</v>
      </c>
      <c r="J313" s="1">
        <v>311.0</v>
      </c>
      <c r="K313" s="8" t="s">
        <v>192</v>
      </c>
    </row>
    <row r="314" ht="15.75" customHeight="1">
      <c r="A314" s="5">
        <v>42460.0</v>
      </c>
      <c r="B314" s="1">
        <v>13.49</v>
      </c>
      <c r="C314" s="1">
        <v>13.71</v>
      </c>
      <c r="D314" s="1">
        <v>13.45</v>
      </c>
      <c r="E314" s="1">
        <v>13.52</v>
      </c>
      <c r="F314" s="1">
        <v>12.187685</v>
      </c>
      <c r="G314" s="1">
        <v>7.95921E7</v>
      </c>
      <c r="H314" s="6">
        <f t="shared" si="1"/>
        <v>0.002963109996</v>
      </c>
      <c r="J314" s="1">
        <v>312.0</v>
      </c>
      <c r="K314" s="8" t="s">
        <v>192</v>
      </c>
    </row>
    <row r="315" ht="15.75" customHeight="1">
      <c r="A315" s="5">
        <v>42461.0</v>
      </c>
      <c r="B315" s="1">
        <v>13.47</v>
      </c>
      <c r="C315" s="1">
        <v>13.65</v>
      </c>
      <c r="D315" s="1">
        <v>13.32</v>
      </c>
      <c r="E315" s="1">
        <v>13.56</v>
      </c>
      <c r="F315" s="1">
        <v>12.223742</v>
      </c>
      <c r="G315" s="1">
        <v>7.31309E7</v>
      </c>
      <c r="H315" s="6">
        <f t="shared" si="1"/>
        <v>0.002954110485</v>
      </c>
      <c r="J315" s="1">
        <v>313.0</v>
      </c>
      <c r="K315" s="8" t="s">
        <v>192</v>
      </c>
    </row>
    <row r="316" ht="15.75" customHeight="1">
      <c r="A316" s="5">
        <v>42464.0</v>
      </c>
      <c r="B316" s="1">
        <v>13.54</v>
      </c>
      <c r="C316" s="1">
        <v>13.65</v>
      </c>
      <c r="D316" s="1">
        <v>13.41</v>
      </c>
      <c r="E316" s="1">
        <v>13.51</v>
      </c>
      <c r="F316" s="1">
        <v>12.178669</v>
      </c>
      <c r="G316" s="1">
        <v>5.97096E7</v>
      </c>
      <c r="H316" s="6">
        <f t="shared" si="1"/>
        <v>-0.003694147374</v>
      </c>
      <c r="J316" s="1">
        <v>314.0</v>
      </c>
      <c r="K316" s="8" t="s">
        <v>192</v>
      </c>
    </row>
    <row r="317" ht="15.75" customHeight="1">
      <c r="A317" s="5">
        <v>42465.0</v>
      </c>
      <c r="B317" s="1">
        <v>13.3</v>
      </c>
      <c r="C317" s="1">
        <v>13.34</v>
      </c>
      <c r="D317" s="1">
        <v>13.16</v>
      </c>
      <c r="E317" s="1">
        <v>13.19</v>
      </c>
      <c r="F317" s="1">
        <v>11.890204</v>
      </c>
      <c r="G317" s="1">
        <v>7.84459E7</v>
      </c>
      <c r="H317" s="6">
        <f t="shared" si="1"/>
        <v>-0.02397111098</v>
      </c>
      <c r="J317" s="1">
        <v>315.0</v>
      </c>
      <c r="K317" s="8" t="s">
        <v>193</v>
      </c>
    </row>
    <row r="318" ht="15.75" customHeight="1">
      <c r="A318" s="5">
        <v>42466.0</v>
      </c>
      <c r="B318" s="1">
        <v>13.2</v>
      </c>
      <c r="C318" s="1">
        <v>13.3</v>
      </c>
      <c r="D318" s="1">
        <v>13.11</v>
      </c>
      <c r="E318" s="1">
        <v>13.27</v>
      </c>
      <c r="F318" s="1">
        <v>11.962318</v>
      </c>
      <c r="G318" s="1">
        <v>6.25585E7</v>
      </c>
      <c r="H318" s="6">
        <f t="shared" si="1"/>
        <v>0.006046674622</v>
      </c>
      <c r="J318" s="1">
        <v>316.0</v>
      </c>
      <c r="K318" s="8" t="s">
        <v>193</v>
      </c>
    </row>
    <row r="319" ht="15.75" customHeight="1">
      <c r="A319" s="5">
        <v>42467.0</v>
      </c>
      <c r="B319" s="1">
        <v>13.15</v>
      </c>
      <c r="C319" s="1">
        <v>13.21</v>
      </c>
      <c r="D319" s="1">
        <v>12.75</v>
      </c>
      <c r="E319" s="1">
        <v>12.85</v>
      </c>
      <c r="F319" s="1">
        <v>11.583708</v>
      </c>
      <c r="G319" s="1">
        <v>1.057045E8</v>
      </c>
      <c r="H319" s="6">
        <f t="shared" si="1"/>
        <v>-0.03216191431</v>
      </c>
      <c r="J319" s="1">
        <v>317.0</v>
      </c>
      <c r="K319" s="8" t="s">
        <v>193</v>
      </c>
    </row>
    <row r="320" ht="15.75" customHeight="1">
      <c r="A320" s="5">
        <v>42468.0</v>
      </c>
      <c r="B320" s="1">
        <v>13.03</v>
      </c>
      <c r="C320" s="1">
        <v>13.14</v>
      </c>
      <c r="D320" s="1">
        <v>12.86</v>
      </c>
      <c r="E320" s="1">
        <v>12.88</v>
      </c>
      <c r="F320" s="1">
        <v>11.610753</v>
      </c>
      <c r="G320" s="1">
        <v>7.65481E7</v>
      </c>
      <c r="H320" s="6">
        <f t="shared" si="1"/>
        <v>0.002332023344</v>
      </c>
      <c r="J320" s="1">
        <v>318.0</v>
      </c>
      <c r="K320" s="8" t="s">
        <v>193</v>
      </c>
    </row>
    <row r="321" ht="15.75" customHeight="1">
      <c r="A321" s="5">
        <v>42471.0</v>
      </c>
      <c r="B321" s="1">
        <v>12.92</v>
      </c>
      <c r="C321" s="1">
        <v>13.09</v>
      </c>
      <c r="D321" s="1">
        <v>12.88</v>
      </c>
      <c r="E321" s="1">
        <v>12.97</v>
      </c>
      <c r="F321" s="1">
        <v>11.691884</v>
      </c>
      <c r="G321" s="1">
        <v>7.94115E7</v>
      </c>
      <c r="H321" s="6">
        <f t="shared" si="1"/>
        <v>0.006963274398</v>
      </c>
      <c r="J321" s="1">
        <v>319.0</v>
      </c>
      <c r="K321" s="8" t="s">
        <v>194</v>
      </c>
    </row>
    <row r="322" ht="15.75" customHeight="1">
      <c r="A322" s="5">
        <v>42472.0</v>
      </c>
      <c r="B322" s="1">
        <v>13.0</v>
      </c>
      <c r="C322" s="1">
        <v>13.33</v>
      </c>
      <c r="D322" s="1">
        <v>12.93</v>
      </c>
      <c r="E322" s="1">
        <v>13.27</v>
      </c>
      <c r="F322" s="1">
        <v>11.962318</v>
      </c>
      <c r="G322" s="1">
        <v>1.007916E8</v>
      </c>
      <c r="H322" s="6">
        <f t="shared" si="1"/>
        <v>0.02286661657</v>
      </c>
      <c r="J322" s="1">
        <v>320.0</v>
      </c>
      <c r="K322" s="8" t="s">
        <v>194</v>
      </c>
    </row>
    <row r="323" ht="15.75" customHeight="1">
      <c r="A323" s="5">
        <v>42473.0</v>
      </c>
      <c r="B323" s="1">
        <v>13.55</v>
      </c>
      <c r="C323" s="1">
        <v>13.85</v>
      </c>
      <c r="D323" s="1">
        <v>13.53</v>
      </c>
      <c r="E323" s="1">
        <v>13.79</v>
      </c>
      <c r="F323" s="1">
        <v>12.431075</v>
      </c>
      <c r="G323" s="1">
        <v>1.386472E8</v>
      </c>
      <c r="H323" s="6">
        <f t="shared" si="1"/>
        <v>0.03843784364</v>
      </c>
      <c r="J323" s="1">
        <v>321.0</v>
      </c>
      <c r="K323" s="8" t="s">
        <v>194</v>
      </c>
    </row>
    <row r="324" ht="15.75" customHeight="1">
      <c r="A324" s="5">
        <v>42474.0</v>
      </c>
      <c r="B324" s="1">
        <v>13.71</v>
      </c>
      <c r="C324" s="1">
        <v>14.28</v>
      </c>
      <c r="D324" s="1">
        <v>13.7</v>
      </c>
      <c r="E324" s="1">
        <v>14.14</v>
      </c>
      <c r="F324" s="1">
        <v>12.746586</v>
      </c>
      <c r="G324" s="1">
        <v>1.793833E8</v>
      </c>
      <c r="H324" s="6">
        <f t="shared" si="1"/>
        <v>0.02506408495</v>
      </c>
      <c r="J324" s="1">
        <v>322.0</v>
      </c>
      <c r="K324" s="8" t="s">
        <v>194</v>
      </c>
    </row>
    <row r="325" ht="15.75" customHeight="1">
      <c r="A325" s="5">
        <v>42475.0</v>
      </c>
      <c r="B325" s="1">
        <v>14.27</v>
      </c>
      <c r="C325" s="1">
        <v>14.29</v>
      </c>
      <c r="D325" s="1">
        <v>13.95</v>
      </c>
      <c r="E325" s="1">
        <v>14.0</v>
      </c>
      <c r="F325" s="1">
        <v>12.620381</v>
      </c>
      <c r="G325" s="1">
        <v>8.79587E7</v>
      </c>
      <c r="H325" s="6">
        <f t="shared" si="1"/>
        <v>-0.009950424212</v>
      </c>
      <c r="J325" s="1">
        <v>323.0</v>
      </c>
      <c r="K325" s="8" t="s">
        <v>194</v>
      </c>
    </row>
    <row r="326" ht="15.75" customHeight="1">
      <c r="A326" s="5">
        <v>42478.0</v>
      </c>
      <c r="B326" s="1">
        <v>13.85</v>
      </c>
      <c r="C326" s="1">
        <v>14.24</v>
      </c>
      <c r="D326" s="1">
        <v>13.82</v>
      </c>
      <c r="E326" s="1">
        <v>14.17</v>
      </c>
      <c r="F326" s="1">
        <v>12.773629</v>
      </c>
      <c r="G326" s="1">
        <v>8.19982E7</v>
      </c>
      <c r="H326" s="6">
        <f t="shared" si="1"/>
        <v>0.01206976452</v>
      </c>
      <c r="J326" s="1">
        <v>324.0</v>
      </c>
      <c r="K326" s="8" t="s">
        <v>194</v>
      </c>
    </row>
    <row r="327" ht="15.75" customHeight="1">
      <c r="A327" s="5">
        <v>42479.0</v>
      </c>
      <c r="B327" s="1">
        <v>14.26</v>
      </c>
      <c r="C327" s="1">
        <v>14.54</v>
      </c>
      <c r="D327" s="1">
        <v>14.24</v>
      </c>
      <c r="E327" s="1">
        <v>14.45</v>
      </c>
      <c r="F327" s="1">
        <v>13.026038</v>
      </c>
      <c r="G327" s="1">
        <v>1.071536E8</v>
      </c>
      <c r="H327" s="6">
        <f t="shared" si="1"/>
        <v>0.01956746601</v>
      </c>
      <c r="J327" s="1">
        <v>325.0</v>
      </c>
      <c r="K327" s="8" t="s">
        <v>195</v>
      </c>
    </row>
    <row r="328" ht="15.75" customHeight="1">
      <c r="A328" s="5">
        <v>42480.0</v>
      </c>
      <c r="B328" s="1">
        <v>14.56</v>
      </c>
      <c r="C328" s="1">
        <v>14.94</v>
      </c>
      <c r="D328" s="1">
        <v>14.53</v>
      </c>
      <c r="E328" s="1">
        <v>14.93</v>
      </c>
      <c r="F328" s="1">
        <v>13.458735</v>
      </c>
      <c r="G328" s="1">
        <v>1.156287E8</v>
      </c>
      <c r="H328" s="6">
        <f t="shared" si="1"/>
        <v>0.03267806027</v>
      </c>
      <c r="J328" s="1">
        <v>326.0</v>
      </c>
      <c r="K328" s="8" t="s">
        <v>195</v>
      </c>
    </row>
    <row r="329" ht="15.75" customHeight="1">
      <c r="A329" s="5">
        <v>42481.0</v>
      </c>
      <c r="B329" s="1">
        <v>14.93</v>
      </c>
      <c r="C329" s="1">
        <v>15.14</v>
      </c>
      <c r="D329" s="1">
        <v>14.75</v>
      </c>
      <c r="E329" s="1">
        <v>14.9</v>
      </c>
      <c r="F329" s="1">
        <v>13.431692</v>
      </c>
      <c r="G329" s="1">
        <v>1.21589E8</v>
      </c>
      <c r="H329" s="6">
        <f t="shared" si="1"/>
        <v>-0.002011348434</v>
      </c>
      <c r="J329" s="1">
        <v>327.0</v>
      </c>
      <c r="K329" s="8" t="s">
        <v>197</v>
      </c>
    </row>
    <row r="330" ht="15.75" customHeight="1">
      <c r="A330" s="5">
        <v>42482.0</v>
      </c>
      <c r="B330" s="1">
        <v>14.87</v>
      </c>
      <c r="C330" s="1">
        <v>15.14</v>
      </c>
      <c r="D330" s="1">
        <v>14.87</v>
      </c>
      <c r="E330" s="1">
        <v>15.11</v>
      </c>
      <c r="F330" s="1">
        <v>13.620996</v>
      </c>
      <c r="G330" s="1">
        <v>8.34566E7</v>
      </c>
      <c r="H330" s="6">
        <f t="shared" si="1"/>
        <v>0.0139954366</v>
      </c>
      <c r="J330" s="1">
        <v>328.0</v>
      </c>
      <c r="K330" s="8" t="s">
        <v>197</v>
      </c>
    </row>
    <row r="331" ht="15.75" customHeight="1">
      <c r="A331" s="5">
        <v>42485.0</v>
      </c>
      <c r="B331" s="1">
        <v>15.02</v>
      </c>
      <c r="C331" s="1">
        <v>15.14</v>
      </c>
      <c r="D331" s="1">
        <v>14.81</v>
      </c>
      <c r="E331" s="1">
        <v>14.96</v>
      </c>
      <c r="F331" s="1">
        <v>13.485782</v>
      </c>
      <c r="G331" s="1">
        <v>7.04895E7</v>
      </c>
      <c r="H331" s="6">
        <f t="shared" si="1"/>
        <v>-0.009976480531</v>
      </c>
      <c r="J331" s="1">
        <v>329.0</v>
      </c>
      <c r="K331" s="8" t="s">
        <v>672</v>
      </c>
    </row>
    <row r="332" ht="15.75" customHeight="1">
      <c r="A332" s="5">
        <v>42486.0</v>
      </c>
      <c r="B332" s="1">
        <v>15.02</v>
      </c>
      <c r="C332" s="1">
        <v>15.14</v>
      </c>
      <c r="D332" s="1">
        <v>14.8</v>
      </c>
      <c r="E332" s="1">
        <v>15.09</v>
      </c>
      <c r="F332" s="1">
        <v>13.602969</v>
      </c>
      <c r="G332" s="1">
        <v>8.48124E7</v>
      </c>
      <c r="H332" s="6">
        <f t="shared" si="1"/>
        <v>0.00865213247</v>
      </c>
      <c r="J332" s="1">
        <v>330.0</v>
      </c>
      <c r="K332" s="8" t="s">
        <v>672</v>
      </c>
    </row>
    <row r="333" ht="15.75" customHeight="1">
      <c r="A333" s="5">
        <v>42487.0</v>
      </c>
      <c r="B333" s="1">
        <v>15.02</v>
      </c>
      <c r="C333" s="1">
        <v>15.3</v>
      </c>
      <c r="D333" s="1">
        <v>14.98</v>
      </c>
      <c r="E333" s="1">
        <v>15.02</v>
      </c>
      <c r="F333" s="1">
        <v>13.539866</v>
      </c>
      <c r="G333" s="1">
        <v>1.15789E8</v>
      </c>
      <c r="H333" s="6">
        <f t="shared" si="1"/>
        <v>-0.004649706907</v>
      </c>
      <c r="J333" s="1">
        <v>331.0</v>
      </c>
      <c r="K333" s="8" t="s">
        <v>672</v>
      </c>
    </row>
    <row r="334" ht="15.75" customHeight="1">
      <c r="A334" s="5">
        <v>42488.0</v>
      </c>
      <c r="B334" s="1">
        <v>14.92</v>
      </c>
      <c r="C334" s="1">
        <v>15.08</v>
      </c>
      <c r="D334" s="1">
        <v>14.76</v>
      </c>
      <c r="E334" s="1">
        <v>14.79</v>
      </c>
      <c r="F334" s="1">
        <v>13.332535</v>
      </c>
      <c r="G334" s="1">
        <v>7.86393E7</v>
      </c>
      <c r="H334" s="6">
        <f t="shared" si="1"/>
        <v>-0.01543108218</v>
      </c>
      <c r="J334" s="1">
        <v>332.0</v>
      </c>
      <c r="K334" s="8" t="s">
        <v>198</v>
      </c>
    </row>
    <row r="335" ht="15.75" customHeight="1">
      <c r="A335" s="5">
        <v>42489.0</v>
      </c>
      <c r="B335" s="1">
        <v>14.73</v>
      </c>
      <c r="C335" s="1">
        <v>14.85</v>
      </c>
      <c r="D335" s="1">
        <v>14.43</v>
      </c>
      <c r="E335" s="1">
        <v>14.56</v>
      </c>
      <c r="F335" s="1">
        <v>13.125198</v>
      </c>
      <c r="G335" s="1">
        <v>1.221281E8</v>
      </c>
      <c r="H335" s="6">
        <f t="shared" si="1"/>
        <v>-0.01567339458</v>
      </c>
      <c r="J335" s="1">
        <v>333.0</v>
      </c>
      <c r="K335" s="8" t="s">
        <v>199</v>
      </c>
    </row>
    <row r="336" ht="15.75" customHeight="1">
      <c r="A336" s="5">
        <v>42492.0</v>
      </c>
      <c r="B336" s="1">
        <v>14.58</v>
      </c>
      <c r="C336" s="1">
        <v>14.78</v>
      </c>
      <c r="D336" s="1">
        <v>14.4</v>
      </c>
      <c r="E336" s="1">
        <v>14.77</v>
      </c>
      <c r="F336" s="1">
        <v>13.314503</v>
      </c>
      <c r="G336" s="1">
        <v>6.88828E7</v>
      </c>
      <c r="H336" s="6">
        <f t="shared" si="1"/>
        <v>0.01431999817</v>
      </c>
      <c r="J336" s="1">
        <v>334.0</v>
      </c>
      <c r="K336" s="8" t="s">
        <v>199</v>
      </c>
    </row>
    <row r="337" ht="15.75" customHeight="1">
      <c r="A337" s="5">
        <v>42493.0</v>
      </c>
      <c r="B337" s="1">
        <v>14.51</v>
      </c>
      <c r="C337" s="1">
        <v>14.51</v>
      </c>
      <c r="D337" s="1">
        <v>14.15</v>
      </c>
      <c r="E337" s="1">
        <v>14.36</v>
      </c>
      <c r="F337" s="1">
        <v>12.944908</v>
      </c>
      <c r="G337" s="1">
        <v>1.10549E8</v>
      </c>
      <c r="H337" s="6">
        <f t="shared" si="1"/>
        <v>-0.02815138606</v>
      </c>
      <c r="J337" s="1">
        <v>335.0</v>
      </c>
      <c r="K337" s="8" t="s">
        <v>199</v>
      </c>
    </row>
    <row r="338" ht="15.75" customHeight="1">
      <c r="A338" s="5">
        <v>42494.0</v>
      </c>
      <c r="B338" s="1">
        <v>14.09</v>
      </c>
      <c r="C338" s="1">
        <v>14.27</v>
      </c>
      <c r="D338" s="1">
        <v>14.0</v>
      </c>
      <c r="E338" s="1">
        <v>14.13</v>
      </c>
      <c r="F338" s="1">
        <v>12.737573</v>
      </c>
      <c r="G338" s="1">
        <v>9.92697E7</v>
      </c>
      <c r="H338" s="6">
        <f t="shared" si="1"/>
        <v>-0.01614637655</v>
      </c>
      <c r="J338" s="1">
        <v>336.0</v>
      </c>
      <c r="K338" s="8" t="s">
        <v>199</v>
      </c>
    </row>
    <row r="339" ht="15.75" customHeight="1">
      <c r="A339" s="5">
        <v>42495.0</v>
      </c>
      <c r="B339" s="1">
        <v>14.15</v>
      </c>
      <c r="C339" s="1">
        <v>14.32</v>
      </c>
      <c r="D339" s="1">
        <v>14.0</v>
      </c>
      <c r="E339" s="1">
        <v>14.05</v>
      </c>
      <c r="F339" s="1">
        <v>12.665456</v>
      </c>
      <c r="G339" s="1">
        <v>7.31459E7</v>
      </c>
      <c r="H339" s="6">
        <f t="shared" si="1"/>
        <v>-0.005677842098</v>
      </c>
      <c r="J339" s="1">
        <v>337.0</v>
      </c>
      <c r="K339" s="8" t="s">
        <v>199</v>
      </c>
    </row>
    <row r="340" ht="15.75" customHeight="1">
      <c r="A340" s="5">
        <v>42496.0</v>
      </c>
      <c r="B340" s="1">
        <v>13.83</v>
      </c>
      <c r="C340" s="1">
        <v>14.14</v>
      </c>
      <c r="D340" s="1">
        <v>13.8</v>
      </c>
      <c r="E340" s="1">
        <v>14.11</v>
      </c>
      <c r="F340" s="1">
        <v>12.719542</v>
      </c>
      <c r="G340" s="1">
        <v>7.65951E7</v>
      </c>
      <c r="H340" s="6">
        <f t="shared" si="1"/>
        <v>0.004261263431</v>
      </c>
      <c r="J340" s="1">
        <v>338.0</v>
      </c>
      <c r="K340" s="8" t="s">
        <v>199</v>
      </c>
    </row>
    <row r="341" ht="15.75" customHeight="1">
      <c r="A341" s="5">
        <v>42499.0</v>
      </c>
      <c r="B341" s="1">
        <v>14.08</v>
      </c>
      <c r="C341" s="1">
        <v>14.19</v>
      </c>
      <c r="D341" s="1">
        <v>13.91</v>
      </c>
      <c r="E341" s="1">
        <v>13.99</v>
      </c>
      <c r="F341" s="1">
        <v>12.611369</v>
      </c>
      <c r="G341" s="1">
        <v>5.53996E7</v>
      </c>
      <c r="H341" s="6">
        <f t="shared" si="1"/>
        <v>-0.008540842259</v>
      </c>
      <c r="J341" s="1">
        <v>339.0</v>
      </c>
      <c r="K341" s="8" t="s">
        <v>199</v>
      </c>
    </row>
    <row r="342" ht="15.75" customHeight="1">
      <c r="A342" s="5">
        <v>42500.0</v>
      </c>
      <c r="B342" s="1">
        <v>14.08</v>
      </c>
      <c r="C342" s="1">
        <v>14.33</v>
      </c>
      <c r="D342" s="1">
        <v>14.05</v>
      </c>
      <c r="E342" s="1">
        <v>14.3</v>
      </c>
      <c r="F342" s="1">
        <v>12.890821</v>
      </c>
      <c r="G342" s="1">
        <v>5.98705E7</v>
      </c>
      <c r="H342" s="6">
        <f t="shared" si="1"/>
        <v>0.02191679899</v>
      </c>
      <c r="J342" s="1">
        <v>340.0</v>
      </c>
      <c r="K342" s="8" t="s">
        <v>200</v>
      </c>
    </row>
    <row r="343" ht="15.75" customHeight="1">
      <c r="A343" s="5">
        <v>42501.0</v>
      </c>
      <c r="B343" s="1">
        <v>14.25</v>
      </c>
      <c r="C343" s="1">
        <v>14.5</v>
      </c>
      <c r="D343" s="1">
        <v>14.19</v>
      </c>
      <c r="E343" s="1">
        <v>14.2</v>
      </c>
      <c r="F343" s="1">
        <v>12.800675</v>
      </c>
      <c r="G343" s="1">
        <v>6.80889E7</v>
      </c>
      <c r="H343" s="6">
        <f t="shared" si="1"/>
        <v>-0.007017603798</v>
      </c>
      <c r="J343" s="1">
        <v>341.0</v>
      </c>
      <c r="K343" s="8" t="s">
        <v>200</v>
      </c>
    </row>
    <row r="344" ht="15.75" customHeight="1">
      <c r="A344" s="5">
        <v>42502.0</v>
      </c>
      <c r="B344" s="1">
        <v>14.3</v>
      </c>
      <c r="C344" s="1">
        <v>14.47</v>
      </c>
      <c r="D344" s="1">
        <v>14.05</v>
      </c>
      <c r="E344" s="1">
        <v>14.14</v>
      </c>
      <c r="F344" s="1">
        <v>12.746586</v>
      </c>
      <c r="G344" s="1">
        <v>7.25671E7</v>
      </c>
      <c r="H344" s="6">
        <f t="shared" si="1"/>
        <v>-0.004234432867</v>
      </c>
      <c r="J344" s="1">
        <v>342.0</v>
      </c>
      <c r="K344" s="8" t="s">
        <v>200</v>
      </c>
    </row>
    <row r="345" ht="15.75" customHeight="1">
      <c r="A345" s="5">
        <v>42503.0</v>
      </c>
      <c r="B345" s="1">
        <v>14.15</v>
      </c>
      <c r="C345" s="1">
        <v>14.37</v>
      </c>
      <c r="D345" s="1">
        <v>13.87</v>
      </c>
      <c r="E345" s="1">
        <v>13.88</v>
      </c>
      <c r="F345" s="1">
        <v>12.512209</v>
      </c>
      <c r="G345" s="1">
        <v>8.61939E7</v>
      </c>
      <c r="H345" s="6">
        <f t="shared" si="1"/>
        <v>-0.01855858342</v>
      </c>
      <c r="J345" s="1">
        <v>343.0</v>
      </c>
      <c r="K345" s="8" t="s">
        <v>200</v>
      </c>
    </row>
    <row r="346" ht="15.75" customHeight="1">
      <c r="A346" s="5">
        <v>42506.0</v>
      </c>
      <c r="B346" s="1">
        <v>13.82</v>
      </c>
      <c r="C346" s="1">
        <v>14.02</v>
      </c>
      <c r="D346" s="1">
        <v>13.8</v>
      </c>
      <c r="E346" s="1">
        <v>13.93</v>
      </c>
      <c r="F346" s="1">
        <v>12.557281</v>
      </c>
      <c r="G346" s="1">
        <v>5.78486E7</v>
      </c>
      <c r="H346" s="6">
        <f t="shared" si="1"/>
        <v>0.003595769085</v>
      </c>
      <c r="J346" s="1">
        <v>344.0</v>
      </c>
      <c r="K346" s="8" t="s">
        <v>200</v>
      </c>
    </row>
    <row r="347" ht="15.75" customHeight="1">
      <c r="A347" s="5">
        <v>42507.0</v>
      </c>
      <c r="B347" s="1">
        <v>13.89</v>
      </c>
      <c r="C347" s="1">
        <v>14.13</v>
      </c>
      <c r="D347" s="1">
        <v>13.82</v>
      </c>
      <c r="E347" s="1">
        <v>14.01</v>
      </c>
      <c r="F347" s="1">
        <v>12.629398</v>
      </c>
      <c r="G347" s="1">
        <v>7.62738E7</v>
      </c>
      <c r="H347" s="6">
        <f t="shared" si="1"/>
        <v>0.005726614222</v>
      </c>
      <c r="J347" s="1">
        <v>345.0</v>
      </c>
      <c r="K347" s="8" t="s">
        <v>201</v>
      </c>
    </row>
    <row r="348" ht="15.75" customHeight="1">
      <c r="A348" s="5">
        <v>42508.0</v>
      </c>
      <c r="B348" s="1">
        <v>14.02</v>
      </c>
      <c r="C348" s="1">
        <v>14.75</v>
      </c>
      <c r="D348" s="1">
        <v>14.01</v>
      </c>
      <c r="E348" s="1">
        <v>14.69</v>
      </c>
      <c r="F348" s="1">
        <v>13.242388</v>
      </c>
      <c r="G348" s="1">
        <v>1.507485E8</v>
      </c>
      <c r="H348" s="6">
        <f t="shared" si="1"/>
        <v>0.04739562585</v>
      </c>
      <c r="J348" s="1">
        <v>346.0</v>
      </c>
      <c r="K348" s="8" t="s">
        <v>201</v>
      </c>
    </row>
    <row r="349" ht="15.75" customHeight="1">
      <c r="A349" s="5">
        <v>42509.0</v>
      </c>
      <c r="B349" s="1">
        <v>14.6</v>
      </c>
      <c r="C349" s="1">
        <v>14.87</v>
      </c>
      <c r="D349" s="1">
        <v>14.43</v>
      </c>
      <c r="E349" s="1">
        <v>14.53</v>
      </c>
      <c r="F349" s="1">
        <v>13.098156</v>
      </c>
      <c r="G349" s="1">
        <v>1.061569E8</v>
      </c>
      <c r="H349" s="6">
        <f t="shared" si="1"/>
        <v>-0.01095143984</v>
      </c>
      <c r="J349" s="1">
        <v>347.0</v>
      </c>
      <c r="K349" s="8" t="s">
        <v>201</v>
      </c>
    </row>
    <row r="350" ht="15.75" customHeight="1">
      <c r="A350" s="5">
        <v>42510.0</v>
      </c>
      <c r="B350" s="1">
        <v>14.64</v>
      </c>
      <c r="C350" s="1">
        <v>14.7</v>
      </c>
      <c r="D350" s="1">
        <v>14.43</v>
      </c>
      <c r="E350" s="1">
        <v>14.52</v>
      </c>
      <c r="F350" s="1">
        <v>13.089142</v>
      </c>
      <c r="G350" s="1">
        <v>8.1214E7</v>
      </c>
      <c r="H350" s="6">
        <f t="shared" si="1"/>
        <v>-0.0006884253852</v>
      </c>
      <c r="J350" s="1">
        <v>348.0</v>
      </c>
      <c r="K350" s="8" t="s">
        <v>201</v>
      </c>
    </row>
    <row r="351" ht="15.75" customHeight="1">
      <c r="A351" s="5">
        <v>42513.0</v>
      </c>
      <c r="B351" s="1">
        <v>14.54</v>
      </c>
      <c r="C351" s="1">
        <v>14.6</v>
      </c>
      <c r="D351" s="1">
        <v>14.4</v>
      </c>
      <c r="E351" s="1">
        <v>14.47</v>
      </c>
      <c r="F351" s="1">
        <v>13.044069</v>
      </c>
      <c r="G351" s="1">
        <v>6.63032E7</v>
      </c>
      <c r="H351" s="6">
        <f t="shared" si="1"/>
        <v>-0.003449483854</v>
      </c>
      <c r="J351" s="1">
        <v>349.0</v>
      </c>
      <c r="K351" s="8" t="s">
        <v>202</v>
      </c>
    </row>
    <row r="352" ht="15.75" customHeight="1">
      <c r="A352" s="5">
        <v>42514.0</v>
      </c>
      <c r="B352" s="1">
        <v>14.6</v>
      </c>
      <c r="C352" s="1">
        <v>14.75</v>
      </c>
      <c r="D352" s="1">
        <v>14.53</v>
      </c>
      <c r="E352" s="1">
        <v>14.68</v>
      </c>
      <c r="F352" s="1">
        <v>13.233376</v>
      </c>
      <c r="G352" s="1">
        <v>9.61837E7</v>
      </c>
      <c r="H352" s="6">
        <f t="shared" si="1"/>
        <v>0.0144085755</v>
      </c>
      <c r="J352" s="1">
        <v>350.0</v>
      </c>
      <c r="K352" s="8" t="s">
        <v>202</v>
      </c>
    </row>
    <row r="353" ht="15.75" customHeight="1">
      <c r="A353" s="5">
        <v>42515.0</v>
      </c>
      <c r="B353" s="1">
        <v>14.83</v>
      </c>
      <c r="C353" s="1">
        <v>15.15</v>
      </c>
      <c r="D353" s="1">
        <v>14.83</v>
      </c>
      <c r="E353" s="1">
        <v>14.92</v>
      </c>
      <c r="F353" s="1">
        <v>13.449721</v>
      </c>
      <c r="G353" s="1">
        <v>1.234987E8</v>
      </c>
      <c r="H353" s="6">
        <f t="shared" si="1"/>
        <v>0.01621623914</v>
      </c>
      <c r="J353" s="1">
        <v>351.0</v>
      </c>
      <c r="K353" s="8" t="s">
        <v>202</v>
      </c>
    </row>
    <row r="354" ht="15.75" customHeight="1">
      <c r="A354" s="5">
        <v>42516.0</v>
      </c>
      <c r="B354" s="1">
        <v>14.98</v>
      </c>
      <c r="C354" s="1">
        <v>14.99</v>
      </c>
      <c r="D354" s="1">
        <v>14.69</v>
      </c>
      <c r="E354" s="1">
        <v>14.7</v>
      </c>
      <c r="F354" s="1">
        <v>13.251402</v>
      </c>
      <c r="G354" s="1">
        <v>6.53566E7</v>
      </c>
      <c r="H354" s="6">
        <f t="shared" si="1"/>
        <v>-0.01485500418</v>
      </c>
      <c r="J354" s="1">
        <v>352.0</v>
      </c>
      <c r="K354" s="8" t="s">
        <v>202</v>
      </c>
    </row>
    <row r="355" ht="15.75" customHeight="1">
      <c r="A355" s="5">
        <v>42517.0</v>
      </c>
      <c r="B355" s="1">
        <v>14.76</v>
      </c>
      <c r="C355" s="1">
        <v>14.88</v>
      </c>
      <c r="D355" s="1">
        <v>14.69</v>
      </c>
      <c r="E355" s="1">
        <v>14.88</v>
      </c>
      <c r="F355" s="1">
        <v>13.413663</v>
      </c>
      <c r="G355" s="1">
        <v>6.24113E7</v>
      </c>
      <c r="H355" s="6">
        <f t="shared" si="1"/>
        <v>0.0121704562</v>
      </c>
      <c r="J355" s="1">
        <v>353.0</v>
      </c>
      <c r="K355" s="8" t="s">
        <v>203</v>
      </c>
    </row>
    <row r="356" ht="15.75" customHeight="1">
      <c r="A356" s="5">
        <v>42521.0</v>
      </c>
      <c r="B356" s="1">
        <v>15.03</v>
      </c>
      <c r="C356" s="1">
        <v>15.05</v>
      </c>
      <c r="D356" s="1">
        <v>14.73</v>
      </c>
      <c r="E356" s="1">
        <v>14.79</v>
      </c>
      <c r="F356" s="1">
        <v>13.332535</v>
      </c>
      <c r="G356" s="1">
        <v>8.56359E7</v>
      </c>
      <c r="H356" s="6">
        <f t="shared" si="1"/>
        <v>-0.006066525703</v>
      </c>
      <c r="J356" s="1">
        <v>354.0</v>
      </c>
      <c r="K356" s="8" t="s">
        <v>204</v>
      </c>
    </row>
    <row r="357" ht="15.75" customHeight="1">
      <c r="A357" s="5">
        <v>42522.0</v>
      </c>
      <c r="B357" s="1">
        <v>14.6</v>
      </c>
      <c r="C357" s="1">
        <v>14.9</v>
      </c>
      <c r="D357" s="1">
        <v>14.45</v>
      </c>
      <c r="E357" s="1">
        <v>14.86</v>
      </c>
      <c r="F357" s="1">
        <v>13.441074</v>
      </c>
      <c r="G357" s="1">
        <v>6.26121E7</v>
      </c>
      <c r="H357" s="6">
        <f t="shared" si="1"/>
        <v>0.008107953963</v>
      </c>
      <c r="J357" s="1">
        <v>355.0</v>
      </c>
      <c r="K357" s="8" t="s">
        <v>204</v>
      </c>
    </row>
    <row r="358" ht="15.75" customHeight="1">
      <c r="A358" s="5">
        <v>42523.0</v>
      </c>
      <c r="B358" s="1">
        <v>14.95</v>
      </c>
      <c r="C358" s="1">
        <v>14.98</v>
      </c>
      <c r="D358" s="1">
        <v>14.77</v>
      </c>
      <c r="E358" s="1">
        <v>14.94</v>
      </c>
      <c r="F358" s="1">
        <v>13.513435</v>
      </c>
      <c r="G358" s="1">
        <v>6.43273E7</v>
      </c>
      <c r="H358" s="6">
        <f t="shared" si="1"/>
        <v>0.005369133144</v>
      </c>
      <c r="J358" s="1">
        <v>356.0</v>
      </c>
      <c r="K358" s="8" t="s">
        <v>206</v>
      </c>
    </row>
    <row r="359" ht="15.75" customHeight="1">
      <c r="A359" s="5">
        <v>42524.0</v>
      </c>
      <c r="B359" s="1">
        <v>14.46</v>
      </c>
      <c r="C359" s="1">
        <v>14.5</v>
      </c>
      <c r="D359" s="1">
        <v>14.19</v>
      </c>
      <c r="E359" s="1">
        <v>14.42</v>
      </c>
      <c r="F359" s="1">
        <v>13.043089</v>
      </c>
      <c r="G359" s="1">
        <v>1.486009E8</v>
      </c>
      <c r="H359" s="6">
        <f t="shared" si="1"/>
        <v>-0.03542596081</v>
      </c>
      <c r="J359" s="1">
        <v>357.0</v>
      </c>
      <c r="K359" s="8" t="s">
        <v>206</v>
      </c>
    </row>
    <row r="360" ht="15.75" customHeight="1">
      <c r="A360" s="5">
        <v>42527.0</v>
      </c>
      <c r="B360" s="1">
        <v>14.44</v>
      </c>
      <c r="C360" s="1">
        <v>14.7</v>
      </c>
      <c r="D360" s="1">
        <v>14.37</v>
      </c>
      <c r="E360" s="1">
        <v>14.52</v>
      </c>
      <c r="F360" s="1">
        <v>13.133541</v>
      </c>
      <c r="G360" s="1">
        <v>8.09493E7</v>
      </c>
      <c r="H360" s="6">
        <f t="shared" si="1"/>
        <v>0.006910924745</v>
      </c>
      <c r="J360" s="1">
        <v>358.0</v>
      </c>
      <c r="K360" s="8" t="s">
        <v>206</v>
      </c>
    </row>
    <row r="361" ht="15.75" customHeight="1">
      <c r="A361" s="5">
        <v>42528.0</v>
      </c>
      <c r="B361" s="1">
        <v>14.54</v>
      </c>
      <c r="C361" s="1">
        <v>14.6</v>
      </c>
      <c r="D361" s="1">
        <v>14.34</v>
      </c>
      <c r="E361" s="1">
        <v>14.35</v>
      </c>
      <c r="F361" s="1">
        <v>12.979774</v>
      </c>
      <c r="G361" s="1">
        <v>6.74471E7</v>
      </c>
      <c r="H361" s="6">
        <f t="shared" si="1"/>
        <v>-0.01177703997</v>
      </c>
      <c r="J361" s="1">
        <v>359.0</v>
      </c>
      <c r="K361" s="8" t="s">
        <v>206</v>
      </c>
    </row>
    <row r="362" ht="15.75" customHeight="1">
      <c r="A362" s="5">
        <v>42529.0</v>
      </c>
      <c r="B362" s="1">
        <v>14.35</v>
      </c>
      <c r="C362" s="1">
        <v>14.46</v>
      </c>
      <c r="D362" s="1">
        <v>14.3</v>
      </c>
      <c r="E362" s="1">
        <v>14.43</v>
      </c>
      <c r="F362" s="1">
        <v>13.052134</v>
      </c>
      <c r="G362" s="1">
        <v>5.82929E7</v>
      </c>
      <c r="H362" s="6">
        <f t="shared" si="1"/>
        <v>0.005559345582</v>
      </c>
      <c r="J362" s="1">
        <v>360.0</v>
      </c>
      <c r="K362" s="8" t="s">
        <v>206</v>
      </c>
    </row>
    <row r="363" ht="15.75" customHeight="1">
      <c r="A363" s="5">
        <v>42530.0</v>
      </c>
      <c r="B363" s="1">
        <v>14.32</v>
      </c>
      <c r="C363" s="1">
        <v>14.32</v>
      </c>
      <c r="D363" s="1">
        <v>14.08</v>
      </c>
      <c r="E363" s="1">
        <v>14.19</v>
      </c>
      <c r="F363" s="1">
        <v>12.835048</v>
      </c>
      <c r="G363" s="1">
        <v>7.48149E7</v>
      </c>
      <c r="H363" s="6">
        <f t="shared" si="1"/>
        <v>-0.01677209121</v>
      </c>
      <c r="J363" s="1">
        <v>361.0</v>
      </c>
      <c r="K363" s="8" t="s">
        <v>206</v>
      </c>
    </row>
    <row r="364" ht="15.75" customHeight="1">
      <c r="A364" s="5">
        <v>42531.0</v>
      </c>
      <c r="B364" s="1">
        <v>13.98</v>
      </c>
      <c r="C364" s="1">
        <v>14.0</v>
      </c>
      <c r="D364" s="1">
        <v>13.75</v>
      </c>
      <c r="E364" s="1">
        <v>13.83</v>
      </c>
      <c r="F364" s="1">
        <v>12.509427</v>
      </c>
      <c r="G364" s="1">
        <v>9.07257E7</v>
      </c>
      <c r="H364" s="6">
        <f t="shared" si="1"/>
        <v>-0.02569703402</v>
      </c>
      <c r="J364" s="1">
        <v>362.0</v>
      </c>
      <c r="K364" s="8" t="s">
        <v>673</v>
      </c>
    </row>
    <row r="365" ht="15.75" customHeight="1">
      <c r="A365" s="5">
        <v>42534.0</v>
      </c>
      <c r="B365" s="1">
        <v>13.64</v>
      </c>
      <c r="C365" s="1">
        <v>13.91</v>
      </c>
      <c r="D365" s="1">
        <v>13.58</v>
      </c>
      <c r="E365" s="1">
        <v>13.6</v>
      </c>
      <c r="F365" s="1">
        <v>12.301386</v>
      </c>
      <c r="G365" s="1">
        <v>7.1925E7</v>
      </c>
      <c r="H365" s="6">
        <f t="shared" si="1"/>
        <v>-0.01677058112</v>
      </c>
      <c r="J365" s="1">
        <v>363.0</v>
      </c>
      <c r="K365" s="8" t="s">
        <v>673</v>
      </c>
    </row>
    <row r="366" ht="15.75" customHeight="1">
      <c r="A366" s="5">
        <v>42535.0</v>
      </c>
      <c r="B366" s="1">
        <v>13.56</v>
      </c>
      <c r="C366" s="1">
        <v>13.73</v>
      </c>
      <c r="D366" s="1">
        <v>13.17</v>
      </c>
      <c r="E366" s="1">
        <v>13.26</v>
      </c>
      <c r="F366" s="1">
        <v>11.993852</v>
      </c>
      <c r="G366" s="1">
        <v>8.53778E7</v>
      </c>
      <c r="H366" s="6">
        <f t="shared" si="1"/>
        <v>-0.02531775379</v>
      </c>
      <c r="J366" s="1">
        <v>364.0</v>
      </c>
      <c r="K366" s="8" t="s">
        <v>673</v>
      </c>
    </row>
    <row r="367" ht="15.75" customHeight="1">
      <c r="A367" s="5">
        <v>42536.0</v>
      </c>
      <c r="B367" s="1">
        <v>13.38</v>
      </c>
      <c r="C367" s="1">
        <v>13.66</v>
      </c>
      <c r="D367" s="1">
        <v>13.28</v>
      </c>
      <c r="E367" s="1">
        <v>13.34</v>
      </c>
      <c r="F367" s="1">
        <v>12.066214</v>
      </c>
      <c r="G367" s="1">
        <v>1.006591E8</v>
      </c>
      <c r="H367" s="6">
        <f t="shared" si="1"/>
        <v>0.006015130481</v>
      </c>
      <c r="J367" s="1">
        <v>365.0</v>
      </c>
      <c r="K367" s="8" t="s">
        <v>674</v>
      </c>
    </row>
    <row r="368" ht="15.75" customHeight="1">
      <c r="A368" s="5">
        <v>42537.0</v>
      </c>
      <c r="B368" s="1">
        <v>13.23</v>
      </c>
      <c r="C368" s="1">
        <v>13.33</v>
      </c>
      <c r="D368" s="1">
        <v>13.02</v>
      </c>
      <c r="E368" s="1">
        <v>13.31</v>
      </c>
      <c r="F368" s="1">
        <v>12.039079</v>
      </c>
      <c r="G368" s="1">
        <v>9.0152E7</v>
      </c>
      <c r="H368" s="6">
        <f t="shared" si="1"/>
        <v>-0.00225137371</v>
      </c>
      <c r="J368" s="1">
        <v>366.0</v>
      </c>
      <c r="K368" s="8" t="s">
        <v>208</v>
      </c>
    </row>
    <row r="369" ht="15.75" customHeight="1">
      <c r="A369" s="5">
        <v>42538.0</v>
      </c>
      <c r="B369" s="1">
        <v>13.38</v>
      </c>
      <c r="C369" s="1">
        <v>13.53</v>
      </c>
      <c r="D369" s="1">
        <v>13.28</v>
      </c>
      <c r="E369" s="1">
        <v>13.4</v>
      </c>
      <c r="F369" s="1">
        <v>12.120484</v>
      </c>
      <c r="G369" s="1">
        <v>8.90223E7</v>
      </c>
      <c r="H369" s="6">
        <f t="shared" si="1"/>
        <v>0.006738971899</v>
      </c>
      <c r="J369" s="1">
        <v>367.0</v>
      </c>
      <c r="K369" s="8" t="s">
        <v>209</v>
      </c>
    </row>
    <row r="370" ht="15.75" customHeight="1">
      <c r="A370" s="5">
        <v>42541.0</v>
      </c>
      <c r="B370" s="1">
        <v>13.74</v>
      </c>
      <c r="C370" s="1">
        <v>13.85</v>
      </c>
      <c r="D370" s="1">
        <v>13.51</v>
      </c>
      <c r="E370" s="1">
        <v>13.54</v>
      </c>
      <c r="F370" s="1">
        <v>12.247116</v>
      </c>
      <c r="G370" s="1">
        <v>8.9874E7</v>
      </c>
      <c r="H370" s="6">
        <f t="shared" si="1"/>
        <v>0.01039356686</v>
      </c>
      <c r="J370" s="1">
        <v>368.0</v>
      </c>
      <c r="K370" s="8" t="s">
        <v>209</v>
      </c>
    </row>
    <row r="371" ht="15.75" customHeight="1">
      <c r="A371" s="5">
        <v>42542.0</v>
      </c>
      <c r="B371" s="1">
        <v>13.62</v>
      </c>
      <c r="C371" s="1">
        <v>13.65</v>
      </c>
      <c r="D371" s="1">
        <v>13.45</v>
      </c>
      <c r="E371" s="1">
        <v>13.62</v>
      </c>
      <c r="F371" s="1">
        <v>12.319476</v>
      </c>
      <c r="G371" s="1">
        <v>7.38108E7</v>
      </c>
      <c r="H371" s="6">
        <f t="shared" si="1"/>
        <v>0.005890944032</v>
      </c>
      <c r="J371" s="1">
        <v>369.0</v>
      </c>
      <c r="K371" s="8" t="s">
        <v>675</v>
      </c>
    </row>
    <row r="372" ht="15.75" customHeight="1">
      <c r="A372" s="5">
        <v>42543.0</v>
      </c>
      <c r="B372" s="1">
        <v>13.6</v>
      </c>
      <c r="C372" s="1">
        <v>13.78</v>
      </c>
      <c r="D372" s="1">
        <v>13.59</v>
      </c>
      <c r="E372" s="1">
        <v>13.61</v>
      </c>
      <c r="F372" s="1">
        <v>12.310431</v>
      </c>
      <c r="G372" s="1">
        <v>7.79805E7</v>
      </c>
      <c r="H372" s="6">
        <f t="shared" si="1"/>
        <v>-0.0007344729646</v>
      </c>
      <c r="J372" s="1">
        <v>370.0</v>
      </c>
      <c r="K372" s="8" t="s">
        <v>675</v>
      </c>
    </row>
    <row r="373" ht="15.75" customHeight="1">
      <c r="A373" s="5">
        <v>42544.0</v>
      </c>
      <c r="B373" s="1">
        <v>13.84</v>
      </c>
      <c r="C373" s="1">
        <v>14.05</v>
      </c>
      <c r="D373" s="1">
        <v>13.82</v>
      </c>
      <c r="E373" s="1">
        <v>14.04</v>
      </c>
      <c r="F373" s="1">
        <v>12.699373</v>
      </c>
      <c r="G373" s="1">
        <v>8.24946E7</v>
      </c>
      <c r="H373" s="6">
        <f t="shared" si="1"/>
        <v>0.0311056704</v>
      </c>
      <c r="J373" s="1">
        <v>371.0</v>
      </c>
      <c r="K373" s="8" t="s">
        <v>210</v>
      </c>
    </row>
    <row r="374" ht="15.75" customHeight="1">
      <c r="A374" s="5">
        <v>42545.0</v>
      </c>
      <c r="B374" s="1">
        <v>13.05</v>
      </c>
      <c r="C374" s="1">
        <v>13.44</v>
      </c>
      <c r="D374" s="1">
        <v>12.97</v>
      </c>
      <c r="E374" s="1">
        <v>13.0</v>
      </c>
      <c r="F374" s="1">
        <v>11.75868</v>
      </c>
      <c r="G374" s="1">
        <v>2.314992E8</v>
      </c>
      <c r="H374" s="6">
        <f t="shared" si="1"/>
        <v>-0.07696093089</v>
      </c>
      <c r="J374" s="1">
        <v>372.0</v>
      </c>
      <c r="K374" s="8" t="s">
        <v>212</v>
      </c>
    </row>
    <row r="375" ht="15.75" customHeight="1">
      <c r="A375" s="5">
        <v>42548.0</v>
      </c>
      <c r="B375" s="1">
        <v>12.77</v>
      </c>
      <c r="C375" s="1">
        <v>12.77</v>
      </c>
      <c r="D375" s="1">
        <v>12.05</v>
      </c>
      <c r="E375" s="1">
        <v>12.18</v>
      </c>
      <c r="F375" s="1">
        <v>11.016978</v>
      </c>
      <c r="G375" s="1">
        <v>2.508477E8</v>
      </c>
      <c r="H375" s="6">
        <f t="shared" si="1"/>
        <v>-0.06515415383</v>
      </c>
      <c r="J375" s="1">
        <v>373.0</v>
      </c>
      <c r="K375" s="8" t="s">
        <v>212</v>
      </c>
    </row>
    <row r="376" ht="15.75" customHeight="1">
      <c r="A376" s="5">
        <v>42549.0</v>
      </c>
      <c r="B376" s="1">
        <v>12.57</v>
      </c>
      <c r="C376" s="1">
        <v>12.72</v>
      </c>
      <c r="D376" s="1">
        <v>12.35</v>
      </c>
      <c r="E376" s="1">
        <v>12.7</v>
      </c>
      <c r="F376" s="1">
        <v>11.487327</v>
      </c>
      <c r="G376" s="1">
        <v>1.501363E8</v>
      </c>
      <c r="H376" s="6">
        <f t="shared" si="1"/>
        <v>0.04180689028</v>
      </c>
      <c r="J376" s="1">
        <v>374.0</v>
      </c>
      <c r="K376" s="8" t="s">
        <v>214</v>
      </c>
    </row>
    <row r="377" ht="15.75" customHeight="1">
      <c r="A377" s="5">
        <v>42550.0</v>
      </c>
      <c r="B377" s="1">
        <v>13.07</v>
      </c>
      <c r="C377" s="1">
        <v>13.22</v>
      </c>
      <c r="D377" s="1">
        <v>12.92</v>
      </c>
      <c r="E377" s="1">
        <v>13.19</v>
      </c>
      <c r="F377" s="1">
        <v>11.930538</v>
      </c>
      <c r="G377" s="1">
        <v>1.18484E8</v>
      </c>
      <c r="H377" s="6">
        <f t="shared" si="1"/>
        <v>0.03785690377</v>
      </c>
      <c r="J377" s="1">
        <v>375.0</v>
      </c>
      <c r="K377" s="8" t="s">
        <v>214</v>
      </c>
    </row>
    <row r="378" ht="15.75" customHeight="1">
      <c r="A378" s="5">
        <v>42551.0</v>
      </c>
      <c r="B378" s="1">
        <v>13.37</v>
      </c>
      <c r="C378" s="1">
        <v>13.38</v>
      </c>
      <c r="D378" s="1">
        <v>13.07</v>
      </c>
      <c r="E378" s="1">
        <v>13.27</v>
      </c>
      <c r="F378" s="1">
        <v>12.002896</v>
      </c>
      <c r="G378" s="1">
        <v>1.257739E8</v>
      </c>
      <c r="H378" s="6">
        <f t="shared" si="1"/>
        <v>0.006046622516</v>
      </c>
      <c r="J378" s="1">
        <v>376.0</v>
      </c>
      <c r="K378" s="8" t="s">
        <v>214</v>
      </c>
    </row>
    <row r="379" ht="15.75" customHeight="1">
      <c r="A379" s="5">
        <v>42552.0</v>
      </c>
      <c r="B379" s="1">
        <v>13.19</v>
      </c>
      <c r="C379" s="1">
        <v>13.27</v>
      </c>
      <c r="D379" s="1">
        <v>13.02</v>
      </c>
      <c r="E379" s="1">
        <v>13.1</v>
      </c>
      <c r="F379" s="1">
        <v>11.849129</v>
      </c>
      <c r="G379" s="1">
        <v>8.88881E7</v>
      </c>
      <c r="H379" s="6">
        <f t="shared" si="1"/>
        <v>-0.01289359124</v>
      </c>
      <c r="J379" s="1">
        <v>377.0</v>
      </c>
      <c r="K379" s="8" t="s">
        <v>214</v>
      </c>
    </row>
    <row r="380" ht="15.75" customHeight="1">
      <c r="A380" s="5">
        <v>42556.0</v>
      </c>
      <c r="B380" s="1">
        <v>12.93</v>
      </c>
      <c r="C380" s="1">
        <v>12.94</v>
      </c>
      <c r="D380" s="1">
        <v>12.63</v>
      </c>
      <c r="E380" s="1">
        <v>12.74</v>
      </c>
      <c r="F380" s="1">
        <v>11.523506</v>
      </c>
      <c r="G380" s="1">
        <v>9.82465E7</v>
      </c>
      <c r="H380" s="6">
        <f t="shared" si="1"/>
        <v>-0.02786541353</v>
      </c>
      <c r="J380" s="1">
        <v>378.0</v>
      </c>
      <c r="K380" s="8" t="s">
        <v>215</v>
      </c>
    </row>
    <row r="381" ht="15.75" customHeight="1">
      <c r="A381" s="5">
        <v>42557.0</v>
      </c>
      <c r="B381" s="1">
        <v>12.52</v>
      </c>
      <c r="C381" s="1">
        <v>12.92</v>
      </c>
      <c r="D381" s="1">
        <v>12.45</v>
      </c>
      <c r="E381" s="1">
        <v>12.86</v>
      </c>
      <c r="F381" s="1">
        <v>11.632045</v>
      </c>
      <c r="G381" s="1">
        <v>9.49833E7</v>
      </c>
      <c r="H381" s="6">
        <f t="shared" si="1"/>
        <v>0.009374840179</v>
      </c>
      <c r="J381" s="1">
        <v>379.0</v>
      </c>
      <c r="K381" s="8" t="s">
        <v>215</v>
      </c>
    </row>
    <row r="382" ht="15.75" customHeight="1">
      <c r="A382" s="5">
        <v>42558.0</v>
      </c>
      <c r="B382" s="1">
        <v>12.87</v>
      </c>
      <c r="C382" s="1">
        <v>13.11</v>
      </c>
      <c r="D382" s="1">
        <v>12.84</v>
      </c>
      <c r="E382" s="1">
        <v>13.01</v>
      </c>
      <c r="F382" s="1">
        <v>11.767724</v>
      </c>
      <c r="G382" s="1">
        <v>1.011003E8</v>
      </c>
      <c r="H382" s="6">
        <f t="shared" si="1"/>
        <v>0.01159674017</v>
      </c>
      <c r="J382" s="1">
        <v>380.0</v>
      </c>
      <c r="K382" s="8" t="s">
        <v>216</v>
      </c>
    </row>
    <row r="383" ht="15.75" customHeight="1">
      <c r="A383" s="5">
        <v>42559.0</v>
      </c>
      <c r="B383" s="1">
        <v>13.28</v>
      </c>
      <c r="C383" s="1">
        <v>13.32</v>
      </c>
      <c r="D383" s="1">
        <v>13.11</v>
      </c>
      <c r="E383" s="1">
        <v>13.17</v>
      </c>
      <c r="F383" s="1">
        <v>11.912448</v>
      </c>
      <c r="G383" s="1">
        <v>9.26989E7</v>
      </c>
      <c r="H383" s="6">
        <f t="shared" si="1"/>
        <v>0.01222337422</v>
      </c>
      <c r="J383" s="1">
        <v>381.0</v>
      </c>
      <c r="K383" s="8" t="s">
        <v>216</v>
      </c>
    </row>
    <row r="384" ht="15.75" customHeight="1">
      <c r="A384" s="5">
        <v>42562.0</v>
      </c>
      <c r="B384" s="1">
        <v>13.29</v>
      </c>
      <c r="C384" s="1">
        <v>13.4</v>
      </c>
      <c r="D384" s="1">
        <v>13.2</v>
      </c>
      <c r="E384" s="1">
        <v>13.21</v>
      </c>
      <c r="F384" s="1">
        <v>11.948627</v>
      </c>
      <c r="G384" s="1">
        <v>6.72673E7</v>
      </c>
      <c r="H384" s="6">
        <f t="shared" si="1"/>
        <v>0.003032472571</v>
      </c>
      <c r="J384" s="1">
        <v>382.0</v>
      </c>
      <c r="K384" s="8" t="s">
        <v>216</v>
      </c>
    </row>
    <row r="385" ht="15.75" customHeight="1">
      <c r="A385" s="5">
        <v>42563.0</v>
      </c>
      <c r="B385" s="1">
        <v>13.41</v>
      </c>
      <c r="C385" s="1">
        <v>13.6</v>
      </c>
      <c r="D385" s="1">
        <v>13.4</v>
      </c>
      <c r="E385" s="1">
        <v>13.54</v>
      </c>
      <c r="F385" s="1">
        <v>12.247116</v>
      </c>
      <c r="G385" s="1">
        <v>8.90706E7</v>
      </c>
      <c r="H385" s="6">
        <f t="shared" si="1"/>
        <v>0.02467410432</v>
      </c>
      <c r="J385" s="1">
        <v>383.0</v>
      </c>
      <c r="K385" s="8" t="s">
        <v>217</v>
      </c>
    </row>
    <row r="386" ht="15.75" customHeight="1">
      <c r="A386" s="5">
        <v>42564.0</v>
      </c>
      <c r="B386" s="1">
        <v>13.5</v>
      </c>
      <c r="C386" s="1">
        <v>13.58</v>
      </c>
      <c r="D386" s="1">
        <v>13.32</v>
      </c>
      <c r="E386" s="1">
        <v>13.44</v>
      </c>
      <c r="F386" s="1">
        <v>12.156665</v>
      </c>
      <c r="G386" s="1">
        <v>7.45956E7</v>
      </c>
      <c r="H386" s="6">
        <f t="shared" si="1"/>
        <v>-0.007412901648</v>
      </c>
      <c r="J386" s="1">
        <v>384.0</v>
      </c>
      <c r="K386" s="8" t="s">
        <v>218</v>
      </c>
    </row>
    <row r="387" ht="15.75" customHeight="1">
      <c r="A387" s="5">
        <v>42565.0</v>
      </c>
      <c r="B387" s="1">
        <v>13.73</v>
      </c>
      <c r="C387" s="1">
        <v>13.78</v>
      </c>
      <c r="D387" s="1">
        <v>13.64</v>
      </c>
      <c r="E387" s="1">
        <v>13.65</v>
      </c>
      <c r="F387" s="1">
        <v>12.346613</v>
      </c>
      <c r="G387" s="1">
        <v>9.78521E7</v>
      </c>
      <c r="H387" s="6">
        <f t="shared" si="1"/>
        <v>0.01550419539</v>
      </c>
      <c r="J387" s="1">
        <v>385.0</v>
      </c>
      <c r="K387" s="8" t="s">
        <v>218</v>
      </c>
    </row>
    <row r="388" ht="15.75" customHeight="1">
      <c r="A388" s="5">
        <v>42566.0</v>
      </c>
      <c r="B388" s="1">
        <v>13.78</v>
      </c>
      <c r="C388" s="1">
        <v>13.79</v>
      </c>
      <c r="D388" s="1">
        <v>13.52</v>
      </c>
      <c r="E388" s="1">
        <v>13.66</v>
      </c>
      <c r="F388" s="1">
        <v>12.355658</v>
      </c>
      <c r="G388" s="1">
        <v>7.86525E7</v>
      </c>
      <c r="H388" s="6">
        <f t="shared" si="1"/>
        <v>0.0007323213646</v>
      </c>
      <c r="J388" s="1">
        <v>386.0</v>
      </c>
      <c r="K388" s="8" t="s">
        <v>218</v>
      </c>
    </row>
    <row r="389" ht="15.75" customHeight="1">
      <c r="A389" s="5">
        <v>42569.0</v>
      </c>
      <c r="B389" s="1">
        <v>13.84</v>
      </c>
      <c r="C389" s="1">
        <v>14.23</v>
      </c>
      <c r="D389" s="1">
        <v>13.82</v>
      </c>
      <c r="E389" s="1">
        <v>14.11</v>
      </c>
      <c r="F389" s="1">
        <v>12.762689</v>
      </c>
      <c r="G389" s="1">
        <v>1.871871E8</v>
      </c>
      <c r="H389" s="6">
        <f t="shared" si="1"/>
        <v>0.03241189658</v>
      </c>
      <c r="J389" s="1">
        <v>387.0</v>
      </c>
      <c r="K389" s="8" t="s">
        <v>218</v>
      </c>
    </row>
    <row r="390" ht="15.75" customHeight="1">
      <c r="A390" s="5">
        <v>42570.0</v>
      </c>
      <c r="B390" s="1">
        <v>14.06</v>
      </c>
      <c r="C390" s="1">
        <v>14.37</v>
      </c>
      <c r="D390" s="1">
        <v>14.03</v>
      </c>
      <c r="E390" s="1">
        <v>14.26</v>
      </c>
      <c r="F390" s="1">
        <v>12.898368</v>
      </c>
      <c r="G390" s="1">
        <v>9.69401E7</v>
      </c>
      <c r="H390" s="6">
        <f t="shared" si="1"/>
        <v>0.01057479934</v>
      </c>
      <c r="J390" s="1">
        <v>388.0</v>
      </c>
      <c r="K390" s="8" t="s">
        <v>219</v>
      </c>
    </row>
    <row r="391" ht="15.75" customHeight="1">
      <c r="A391" s="5">
        <v>42571.0</v>
      </c>
      <c r="B391" s="1">
        <v>14.35</v>
      </c>
      <c r="C391" s="1">
        <v>14.43</v>
      </c>
      <c r="D391" s="1">
        <v>14.26</v>
      </c>
      <c r="E391" s="1">
        <v>14.4</v>
      </c>
      <c r="F391" s="1">
        <v>13.024997</v>
      </c>
      <c r="G391" s="1">
        <v>7.92779E7</v>
      </c>
      <c r="H391" s="6">
        <f t="shared" si="1"/>
        <v>0.009769565577</v>
      </c>
      <c r="J391" s="1">
        <v>389.0</v>
      </c>
      <c r="K391" s="8" t="s">
        <v>219</v>
      </c>
    </row>
    <row r="392" ht="15.75" customHeight="1">
      <c r="A392" s="5">
        <v>42572.0</v>
      </c>
      <c r="B392" s="1">
        <v>14.43</v>
      </c>
      <c r="C392" s="1">
        <v>14.47</v>
      </c>
      <c r="D392" s="1">
        <v>14.26</v>
      </c>
      <c r="E392" s="1">
        <v>14.27</v>
      </c>
      <c r="F392" s="1">
        <v>12.907411</v>
      </c>
      <c r="G392" s="1">
        <v>6.53763E7</v>
      </c>
      <c r="H392" s="6">
        <f t="shared" si="1"/>
        <v>-0.009068714781</v>
      </c>
      <c r="J392" s="1">
        <v>390.0</v>
      </c>
      <c r="K392" s="8" t="s">
        <v>219</v>
      </c>
    </row>
    <row r="393" ht="15.75" customHeight="1">
      <c r="A393" s="5">
        <v>42573.0</v>
      </c>
      <c r="B393" s="1">
        <v>14.26</v>
      </c>
      <c r="C393" s="1">
        <v>14.4</v>
      </c>
      <c r="D393" s="1">
        <v>14.18</v>
      </c>
      <c r="E393" s="1">
        <v>14.38</v>
      </c>
      <c r="F393" s="1">
        <v>13.006907</v>
      </c>
      <c r="G393" s="1">
        <v>4.66048E7</v>
      </c>
      <c r="H393" s="6">
        <f t="shared" si="1"/>
        <v>0.007678881528</v>
      </c>
      <c r="J393" s="1">
        <v>391.0</v>
      </c>
      <c r="K393" s="8" t="s">
        <v>220</v>
      </c>
    </row>
    <row r="394" ht="15.75" customHeight="1">
      <c r="A394" s="5">
        <v>42576.0</v>
      </c>
      <c r="B394" s="1">
        <v>14.31</v>
      </c>
      <c r="C394" s="1">
        <v>14.39</v>
      </c>
      <c r="D394" s="1">
        <v>14.28</v>
      </c>
      <c r="E394" s="1">
        <v>14.37</v>
      </c>
      <c r="F394" s="1">
        <v>12.997864</v>
      </c>
      <c r="G394" s="1">
        <v>4.64208E7</v>
      </c>
      <c r="H394" s="6">
        <f t="shared" si="1"/>
        <v>-0.0006954877906</v>
      </c>
      <c r="J394" s="1">
        <v>392.0</v>
      </c>
      <c r="K394" s="8" t="s">
        <v>220</v>
      </c>
    </row>
    <row r="395" ht="15.75" customHeight="1">
      <c r="A395" s="5">
        <v>42577.0</v>
      </c>
      <c r="B395" s="1">
        <v>14.32</v>
      </c>
      <c r="C395" s="1">
        <v>14.55</v>
      </c>
      <c r="D395" s="1">
        <v>14.31</v>
      </c>
      <c r="E395" s="1">
        <v>14.53</v>
      </c>
      <c r="F395" s="1">
        <v>13.142587</v>
      </c>
      <c r="G395" s="1">
        <v>6.02056E7</v>
      </c>
      <c r="H395" s="6">
        <f t="shared" si="1"/>
        <v>0.01107283717</v>
      </c>
      <c r="J395" s="1">
        <v>393.0</v>
      </c>
      <c r="K395" s="8" t="s">
        <v>220</v>
      </c>
    </row>
    <row r="396" ht="15.75" customHeight="1">
      <c r="A396" s="5">
        <v>42578.0</v>
      </c>
      <c r="B396" s="1">
        <v>14.57</v>
      </c>
      <c r="C396" s="1">
        <v>14.7</v>
      </c>
      <c r="D396" s="1">
        <v>14.45</v>
      </c>
      <c r="E396" s="1">
        <v>14.63</v>
      </c>
      <c r="F396" s="1">
        <v>13.233034</v>
      </c>
      <c r="G396" s="1">
        <v>1.00986E8</v>
      </c>
      <c r="H396" s="6">
        <f t="shared" si="1"/>
        <v>0.006858405687</v>
      </c>
      <c r="J396" s="1">
        <v>394.0</v>
      </c>
      <c r="K396" s="8" t="s">
        <v>220</v>
      </c>
    </row>
    <row r="397" ht="15.75" customHeight="1">
      <c r="A397" s="5">
        <v>42579.0</v>
      </c>
      <c r="B397" s="1">
        <v>14.57</v>
      </c>
      <c r="C397" s="1">
        <v>14.69</v>
      </c>
      <c r="D397" s="1">
        <v>14.46</v>
      </c>
      <c r="E397" s="1">
        <v>14.68</v>
      </c>
      <c r="F397" s="1">
        <v>13.278264</v>
      </c>
      <c r="G397" s="1">
        <v>7.20495E7</v>
      </c>
      <c r="H397" s="6">
        <f t="shared" si="1"/>
        <v>0.00341213349</v>
      </c>
      <c r="J397" s="1">
        <v>395.0</v>
      </c>
      <c r="K397" s="8" t="s">
        <v>220</v>
      </c>
    </row>
    <row r="398" ht="15.75" customHeight="1">
      <c r="A398" s="5">
        <v>42580.0</v>
      </c>
      <c r="B398" s="1">
        <v>14.56</v>
      </c>
      <c r="C398" s="1">
        <v>14.7</v>
      </c>
      <c r="D398" s="1">
        <v>14.48</v>
      </c>
      <c r="E398" s="1">
        <v>14.49</v>
      </c>
      <c r="F398" s="1">
        <v>13.106404</v>
      </c>
      <c r="G398" s="1">
        <v>6.32765E7</v>
      </c>
      <c r="H398" s="6">
        <f t="shared" si="1"/>
        <v>-0.01302744689</v>
      </c>
      <c r="J398" s="1">
        <v>396.0</v>
      </c>
      <c r="K398" s="8" t="s">
        <v>221</v>
      </c>
    </row>
    <row r="399" ht="15.75" customHeight="1">
      <c r="A399" s="5">
        <v>42583.0</v>
      </c>
      <c r="B399" s="1">
        <v>14.52</v>
      </c>
      <c r="C399" s="1">
        <v>14.6</v>
      </c>
      <c r="D399" s="1">
        <v>14.26</v>
      </c>
      <c r="E399" s="1">
        <v>14.33</v>
      </c>
      <c r="F399" s="1">
        <v>12.961682</v>
      </c>
      <c r="G399" s="1">
        <v>6.14609E7</v>
      </c>
      <c r="H399" s="6">
        <f t="shared" si="1"/>
        <v>-0.01110349926</v>
      </c>
      <c r="J399" s="1">
        <v>397.0</v>
      </c>
      <c r="K399" s="8" t="s">
        <v>221</v>
      </c>
    </row>
    <row r="400" ht="15.75" customHeight="1">
      <c r="A400" s="5">
        <v>42584.0</v>
      </c>
      <c r="B400" s="1">
        <v>14.28</v>
      </c>
      <c r="C400" s="1">
        <v>14.45</v>
      </c>
      <c r="D400" s="1">
        <v>14.09</v>
      </c>
      <c r="E400" s="1">
        <v>14.13</v>
      </c>
      <c r="F400" s="1">
        <v>12.780781</v>
      </c>
      <c r="G400" s="1">
        <v>8.37763E7</v>
      </c>
      <c r="H400" s="6">
        <f t="shared" si="1"/>
        <v>-0.01405490826</v>
      </c>
      <c r="J400" s="1">
        <v>398.0</v>
      </c>
      <c r="K400" s="8" t="s">
        <v>221</v>
      </c>
    </row>
    <row r="401" ht="15.75" customHeight="1">
      <c r="A401" s="5">
        <v>42585.0</v>
      </c>
      <c r="B401" s="1">
        <v>14.11</v>
      </c>
      <c r="C401" s="1">
        <v>14.48</v>
      </c>
      <c r="D401" s="1">
        <v>14.1</v>
      </c>
      <c r="E401" s="1">
        <v>14.48</v>
      </c>
      <c r="F401" s="1">
        <v>13.097359</v>
      </c>
      <c r="G401" s="1">
        <v>6.53054E7</v>
      </c>
      <c r="H401" s="6">
        <f t="shared" si="1"/>
        <v>0.02446804864</v>
      </c>
      <c r="J401" s="1">
        <v>399.0</v>
      </c>
      <c r="K401" s="8" t="s">
        <v>221</v>
      </c>
    </row>
    <row r="402" ht="15.75" customHeight="1">
      <c r="A402" s="5">
        <v>42586.0</v>
      </c>
      <c r="B402" s="1">
        <v>14.48</v>
      </c>
      <c r="C402" s="1">
        <v>14.54</v>
      </c>
      <c r="D402" s="1">
        <v>14.36</v>
      </c>
      <c r="E402" s="1">
        <v>14.48</v>
      </c>
      <c r="F402" s="1">
        <v>13.097359</v>
      </c>
      <c r="G402" s="1">
        <v>4.61766E7</v>
      </c>
      <c r="H402" s="6">
        <f t="shared" si="1"/>
        <v>0</v>
      </c>
      <c r="J402" s="1">
        <v>400.0</v>
      </c>
      <c r="K402" s="8" t="s">
        <v>221</v>
      </c>
    </row>
    <row r="403" ht="15.75" customHeight="1">
      <c r="A403" s="5">
        <v>42587.0</v>
      </c>
      <c r="B403" s="1">
        <v>14.75</v>
      </c>
      <c r="C403" s="1">
        <v>15.06</v>
      </c>
      <c r="D403" s="1">
        <v>14.75</v>
      </c>
      <c r="E403" s="1">
        <v>15.05</v>
      </c>
      <c r="F403" s="1">
        <v>13.612932</v>
      </c>
      <c r="G403" s="1">
        <v>1.209478E8</v>
      </c>
      <c r="H403" s="6">
        <f t="shared" si="1"/>
        <v>0.03860961646</v>
      </c>
      <c r="J403" s="1">
        <v>401.0</v>
      </c>
      <c r="K403" s="8" t="s">
        <v>222</v>
      </c>
    </row>
    <row r="404" ht="15.75" customHeight="1">
      <c r="A404" s="5">
        <v>42590.0</v>
      </c>
      <c r="B404" s="1">
        <v>15.08</v>
      </c>
      <c r="C404" s="1">
        <v>15.17</v>
      </c>
      <c r="D404" s="1">
        <v>14.92</v>
      </c>
      <c r="E404" s="1">
        <v>15.13</v>
      </c>
      <c r="F404" s="1">
        <v>13.685292</v>
      </c>
      <c r="G404" s="1">
        <v>7.19603E7</v>
      </c>
      <c r="H404" s="6">
        <f t="shared" si="1"/>
        <v>0.005301456203</v>
      </c>
      <c r="J404" s="1">
        <v>402.0</v>
      </c>
      <c r="K404" s="8" t="s">
        <v>222</v>
      </c>
    </row>
    <row r="405" ht="15.75" customHeight="1">
      <c r="A405" s="5">
        <v>42591.0</v>
      </c>
      <c r="B405" s="1">
        <v>15.11</v>
      </c>
      <c r="C405" s="1">
        <v>15.19</v>
      </c>
      <c r="D405" s="1">
        <v>15.07</v>
      </c>
      <c r="E405" s="1">
        <v>15.19</v>
      </c>
      <c r="F405" s="1">
        <v>13.739562</v>
      </c>
      <c r="G405" s="1">
        <v>4.99733E7</v>
      </c>
      <c r="H405" s="6">
        <f t="shared" si="1"/>
        <v>0.003957729061</v>
      </c>
      <c r="J405" s="1">
        <v>403.0</v>
      </c>
      <c r="K405" s="8" t="s">
        <v>222</v>
      </c>
    </row>
    <row r="406" ht="15.75" customHeight="1">
      <c r="A406" s="5">
        <v>42592.0</v>
      </c>
      <c r="B406" s="1">
        <v>15.16</v>
      </c>
      <c r="C406" s="1">
        <v>15.18</v>
      </c>
      <c r="D406" s="1">
        <v>14.78</v>
      </c>
      <c r="E406" s="1">
        <v>14.81</v>
      </c>
      <c r="F406" s="1">
        <v>13.395849</v>
      </c>
      <c r="G406" s="1">
        <v>7.90807E7</v>
      </c>
      <c r="H406" s="6">
        <f t="shared" si="1"/>
        <v>-0.02533452571</v>
      </c>
      <c r="J406" s="1">
        <v>404.0</v>
      </c>
      <c r="K406" s="8" t="s">
        <v>223</v>
      </c>
    </row>
    <row r="407" ht="15.75" customHeight="1">
      <c r="A407" s="5">
        <v>42593.0</v>
      </c>
      <c r="B407" s="1">
        <v>14.83</v>
      </c>
      <c r="C407" s="1">
        <v>14.97</v>
      </c>
      <c r="D407" s="1">
        <v>14.75</v>
      </c>
      <c r="E407" s="1">
        <v>14.88</v>
      </c>
      <c r="F407" s="1">
        <v>13.459165</v>
      </c>
      <c r="G407" s="1">
        <v>6.89454E7</v>
      </c>
      <c r="H407" s="6">
        <f t="shared" si="1"/>
        <v>0.004715403784</v>
      </c>
      <c r="J407" s="1">
        <v>405.0</v>
      </c>
      <c r="K407" s="8" t="s">
        <v>223</v>
      </c>
    </row>
    <row r="408" ht="15.75" customHeight="1">
      <c r="A408" s="5">
        <v>42594.0</v>
      </c>
      <c r="B408" s="1">
        <v>14.77</v>
      </c>
      <c r="C408" s="1">
        <v>14.91</v>
      </c>
      <c r="D408" s="1">
        <v>14.7</v>
      </c>
      <c r="E408" s="1">
        <v>14.91</v>
      </c>
      <c r="F408" s="1">
        <v>13.4863</v>
      </c>
      <c r="G408" s="1">
        <v>6.30313E7</v>
      </c>
      <c r="H408" s="6">
        <f t="shared" si="1"/>
        <v>0.002014068725</v>
      </c>
      <c r="J408" s="1">
        <v>406.0</v>
      </c>
      <c r="K408" s="8" t="s">
        <v>223</v>
      </c>
    </row>
    <row r="409" ht="15.75" customHeight="1">
      <c r="A409" s="5">
        <v>42597.0</v>
      </c>
      <c r="B409" s="1">
        <v>14.97</v>
      </c>
      <c r="C409" s="1">
        <v>15.03</v>
      </c>
      <c r="D409" s="1">
        <v>14.95</v>
      </c>
      <c r="E409" s="1">
        <v>15.02</v>
      </c>
      <c r="F409" s="1">
        <v>13.585794</v>
      </c>
      <c r="G409" s="1">
        <v>4.85921E7</v>
      </c>
      <c r="H409" s="6">
        <f t="shared" si="1"/>
        <v>0.00735033263</v>
      </c>
      <c r="J409" s="1">
        <v>407.0</v>
      </c>
      <c r="K409" s="8" t="s">
        <v>223</v>
      </c>
    </row>
    <row r="410" ht="15.75" customHeight="1">
      <c r="A410" s="5">
        <v>42598.0</v>
      </c>
      <c r="B410" s="1">
        <v>14.97</v>
      </c>
      <c r="C410" s="1">
        <v>15.19</v>
      </c>
      <c r="D410" s="1">
        <v>14.93</v>
      </c>
      <c r="E410" s="1">
        <v>15.17</v>
      </c>
      <c r="F410" s="1">
        <v>13.721473</v>
      </c>
      <c r="G410" s="1">
        <v>8.03075E7</v>
      </c>
      <c r="H410" s="6">
        <f t="shared" si="1"/>
        <v>0.009937290064</v>
      </c>
      <c r="J410" s="1">
        <v>408.0</v>
      </c>
      <c r="K410" s="8" t="s">
        <v>223</v>
      </c>
    </row>
    <row r="411" ht="15.75" customHeight="1">
      <c r="A411" s="5">
        <v>42599.0</v>
      </c>
      <c r="B411" s="1">
        <v>15.16</v>
      </c>
      <c r="C411" s="1">
        <v>15.24</v>
      </c>
      <c r="D411" s="1">
        <v>15.08</v>
      </c>
      <c r="E411" s="1">
        <v>15.15</v>
      </c>
      <c r="F411" s="1">
        <v>13.703382</v>
      </c>
      <c r="G411" s="1">
        <v>9.34073E7</v>
      </c>
      <c r="H411" s="6">
        <f t="shared" si="1"/>
        <v>-0.001319314368</v>
      </c>
      <c r="J411" s="1">
        <v>409.0</v>
      </c>
      <c r="K411" s="8" t="s">
        <v>223</v>
      </c>
    </row>
    <row r="412" ht="15.75" customHeight="1">
      <c r="A412" s="5">
        <v>42600.0</v>
      </c>
      <c r="B412" s="1">
        <v>15.11</v>
      </c>
      <c r="C412" s="1">
        <v>15.24</v>
      </c>
      <c r="D412" s="1">
        <v>15.06</v>
      </c>
      <c r="E412" s="1">
        <v>15.16</v>
      </c>
      <c r="F412" s="1">
        <v>13.712428</v>
      </c>
      <c r="G412" s="1">
        <v>6.28043E7</v>
      </c>
      <c r="H412" s="6">
        <f t="shared" si="1"/>
        <v>0.0006599112212</v>
      </c>
      <c r="J412" s="1">
        <v>410.0</v>
      </c>
      <c r="K412" s="8" t="s">
        <v>223</v>
      </c>
    </row>
    <row r="413" ht="15.75" customHeight="1">
      <c r="A413" s="5">
        <v>42601.0</v>
      </c>
      <c r="B413" s="1">
        <v>15.13</v>
      </c>
      <c r="C413" s="1">
        <v>15.25</v>
      </c>
      <c r="D413" s="1">
        <v>15.05</v>
      </c>
      <c r="E413" s="1">
        <v>15.22</v>
      </c>
      <c r="F413" s="1">
        <v>13.766702</v>
      </c>
      <c r="G413" s="1">
        <v>5.98348E7</v>
      </c>
      <c r="H413" s="6">
        <f t="shared" si="1"/>
        <v>0.003950202978</v>
      </c>
      <c r="J413" s="1">
        <v>411.0</v>
      </c>
      <c r="K413" s="8" t="s">
        <v>224</v>
      </c>
    </row>
    <row r="414" ht="15.75" customHeight="1">
      <c r="A414" s="5">
        <v>42604.0</v>
      </c>
      <c r="B414" s="1">
        <v>15.2</v>
      </c>
      <c r="C414" s="1">
        <v>15.25</v>
      </c>
      <c r="D414" s="1">
        <v>15.12</v>
      </c>
      <c r="E414" s="1">
        <v>15.18</v>
      </c>
      <c r="F414" s="1">
        <v>13.730518</v>
      </c>
      <c r="G414" s="1">
        <v>6.08771E7</v>
      </c>
      <c r="H414" s="6">
        <f t="shared" si="1"/>
        <v>-0.00263183121</v>
      </c>
      <c r="J414" s="1">
        <v>412.0</v>
      </c>
      <c r="K414" s="8" t="s">
        <v>224</v>
      </c>
    </row>
    <row r="415" ht="15.75" customHeight="1">
      <c r="A415" s="5">
        <v>42605.0</v>
      </c>
      <c r="B415" s="1">
        <v>15.26</v>
      </c>
      <c r="C415" s="1">
        <v>15.41</v>
      </c>
      <c r="D415" s="1">
        <v>15.26</v>
      </c>
      <c r="E415" s="1">
        <v>15.35</v>
      </c>
      <c r="F415" s="1">
        <v>13.884287</v>
      </c>
      <c r="G415" s="1">
        <v>6.78179E7</v>
      </c>
      <c r="H415" s="6">
        <f t="shared" si="1"/>
        <v>0.01113682239</v>
      </c>
      <c r="J415" s="1">
        <v>413.0</v>
      </c>
      <c r="K415" s="8" t="s">
        <v>224</v>
      </c>
    </row>
    <row r="416" ht="15.75" customHeight="1">
      <c r="A416" s="5">
        <v>42606.0</v>
      </c>
      <c r="B416" s="1">
        <v>15.37</v>
      </c>
      <c r="C416" s="1">
        <v>15.5</v>
      </c>
      <c r="D416" s="1">
        <v>15.36</v>
      </c>
      <c r="E416" s="1">
        <v>15.4</v>
      </c>
      <c r="F416" s="1">
        <v>13.929511</v>
      </c>
      <c r="G416" s="1">
        <v>6.54849E7</v>
      </c>
      <c r="H416" s="6">
        <f t="shared" si="1"/>
        <v>0.003251914021</v>
      </c>
      <c r="J416" s="1">
        <v>414.0</v>
      </c>
      <c r="K416" s="8" t="s">
        <v>224</v>
      </c>
    </row>
    <row r="417" ht="15.75" customHeight="1">
      <c r="A417" s="5">
        <v>42607.0</v>
      </c>
      <c r="B417" s="1">
        <v>15.42</v>
      </c>
      <c r="C417" s="1">
        <v>15.54</v>
      </c>
      <c r="D417" s="1">
        <v>15.4</v>
      </c>
      <c r="E417" s="1">
        <v>15.53</v>
      </c>
      <c r="F417" s="1">
        <v>14.047098</v>
      </c>
      <c r="G417" s="1">
        <v>6.77144E7</v>
      </c>
      <c r="H417" s="6">
        <f t="shared" si="1"/>
        <v>0.008406143319</v>
      </c>
      <c r="J417" s="1">
        <v>415.0</v>
      </c>
      <c r="K417" s="8" t="s">
        <v>225</v>
      </c>
    </row>
    <row r="418" ht="15.75" customHeight="1">
      <c r="A418" s="5">
        <v>42608.0</v>
      </c>
      <c r="B418" s="1">
        <v>15.61</v>
      </c>
      <c r="C418" s="1">
        <v>15.9</v>
      </c>
      <c r="D418" s="1">
        <v>15.58</v>
      </c>
      <c r="E418" s="1">
        <v>15.79</v>
      </c>
      <c r="F418" s="1">
        <v>14.282272</v>
      </c>
      <c r="G418" s="1">
        <v>1.268863E8</v>
      </c>
      <c r="H418" s="6">
        <f t="shared" si="1"/>
        <v>0.01660322149</v>
      </c>
      <c r="J418" s="1">
        <v>416.0</v>
      </c>
      <c r="K418" s="8" t="s">
        <v>226</v>
      </c>
    </row>
    <row r="419" ht="15.75" customHeight="1">
      <c r="A419" s="5">
        <v>42611.0</v>
      </c>
      <c r="B419" s="1">
        <v>15.81</v>
      </c>
      <c r="C419" s="1">
        <v>16.01</v>
      </c>
      <c r="D419" s="1">
        <v>15.78</v>
      </c>
      <c r="E419" s="1">
        <v>15.84</v>
      </c>
      <c r="F419" s="1">
        <v>14.327497</v>
      </c>
      <c r="G419" s="1">
        <v>1.201449E8</v>
      </c>
      <c r="H419" s="6">
        <f t="shared" si="1"/>
        <v>0.003161510159</v>
      </c>
      <c r="J419" s="1">
        <v>417.0</v>
      </c>
      <c r="K419" s="8" t="s">
        <v>226</v>
      </c>
    </row>
    <row r="420" ht="15.75" customHeight="1">
      <c r="A420" s="5">
        <v>42612.0</v>
      </c>
      <c r="B420" s="1">
        <v>15.84</v>
      </c>
      <c r="C420" s="1">
        <v>16.23</v>
      </c>
      <c r="D420" s="1">
        <v>15.8</v>
      </c>
      <c r="E420" s="1">
        <v>16.190001</v>
      </c>
      <c r="F420" s="1">
        <v>14.644078</v>
      </c>
      <c r="G420" s="1">
        <v>1.212806E8</v>
      </c>
      <c r="H420" s="6">
        <f t="shared" si="1"/>
        <v>0.0218554636</v>
      </c>
      <c r="J420" s="1">
        <v>418.0</v>
      </c>
      <c r="K420" s="8" t="s">
        <v>227</v>
      </c>
    </row>
    <row r="421" ht="15.75" customHeight="1">
      <c r="A421" s="5">
        <v>42613.0</v>
      </c>
      <c r="B421" s="1">
        <v>16.209999</v>
      </c>
      <c r="C421" s="1">
        <v>16.24</v>
      </c>
      <c r="D421" s="1">
        <v>15.88</v>
      </c>
      <c r="E421" s="1">
        <v>16.139999</v>
      </c>
      <c r="F421" s="1">
        <v>14.666797</v>
      </c>
      <c r="G421" s="1">
        <v>1.276643E8</v>
      </c>
      <c r="H421" s="6">
        <f t="shared" si="1"/>
        <v>0.001550209917</v>
      </c>
      <c r="J421" s="1">
        <v>419.0</v>
      </c>
      <c r="K421" s="8" t="s">
        <v>227</v>
      </c>
    </row>
    <row r="422" ht="15.75" customHeight="1">
      <c r="A422" s="5">
        <v>42614.0</v>
      </c>
      <c r="B422" s="1">
        <v>16.15</v>
      </c>
      <c r="C422" s="1">
        <v>16.15</v>
      </c>
      <c r="D422" s="1">
        <v>15.75</v>
      </c>
      <c r="E422" s="1">
        <v>15.98</v>
      </c>
      <c r="F422" s="1">
        <v>14.521399</v>
      </c>
      <c r="G422" s="1">
        <v>1.288126E8</v>
      </c>
      <c r="H422" s="6">
        <f t="shared" si="1"/>
        <v>-0.009962876957</v>
      </c>
      <c r="J422" s="1">
        <v>420.0</v>
      </c>
      <c r="K422" s="8" t="s">
        <v>227</v>
      </c>
    </row>
    <row r="423" ht="15.75" customHeight="1">
      <c r="A423" s="5">
        <v>42615.0</v>
      </c>
      <c r="B423" s="1">
        <v>15.94</v>
      </c>
      <c r="C423" s="1">
        <v>16.059999</v>
      </c>
      <c r="D423" s="1">
        <v>15.82</v>
      </c>
      <c r="E423" s="1">
        <v>16.0</v>
      </c>
      <c r="F423" s="1">
        <v>14.539577</v>
      </c>
      <c r="G423" s="1">
        <v>1.009973E8</v>
      </c>
      <c r="H423" s="6">
        <f t="shared" si="1"/>
        <v>0.001251024905</v>
      </c>
      <c r="J423" s="1">
        <v>421.0</v>
      </c>
      <c r="K423" s="8" t="s">
        <v>227</v>
      </c>
    </row>
    <row r="424" ht="15.75" customHeight="1">
      <c r="A424" s="5">
        <v>42619.0</v>
      </c>
      <c r="B424" s="1">
        <v>16.049999</v>
      </c>
      <c r="C424" s="1">
        <v>16.059999</v>
      </c>
      <c r="D424" s="1">
        <v>15.7</v>
      </c>
      <c r="E424" s="1">
        <v>15.78</v>
      </c>
      <c r="F424" s="1">
        <v>14.339656</v>
      </c>
      <c r="G424" s="1">
        <v>9.65422E7</v>
      </c>
      <c r="H424" s="6">
        <f t="shared" si="1"/>
        <v>-0.01384553348</v>
      </c>
      <c r="J424" s="1">
        <v>422.0</v>
      </c>
      <c r="K424" s="8" t="s">
        <v>228</v>
      </c>
    </row>
    <row r="425" ht="15.75" customHeight="1">
      <c r="A425" s="5">
        <v>42620.0</v>
      </c>
      <c r="B425" s="1">
        <v>15.72</v>
      </c>
      <c r="C425" s="1">
        <v>15.85</v>
      </c>
      <c r="D425" s="1">
        <v>15.65</v>
      </c>
      <c r="E425" s="1">
        <v>15.7</v>
      </c>
      <c r="F425" s="1">
        <v>14.266957</v>
      </c>
      <c r="G425" s="1">
        <v>6.33103E7</v>
      </c>
      <c r="H425" s="6">
        <f t="shared" si="1"/>
        <v>-0.005082681861</v>
      </c>
      <c r="J425" s="1">
        <v>423.0</v>
      </c>
      <c r="K425" s="8" t="s">
        <v>228</v>
      </c>
    </row>
    <row r="426" ht="15.75" customHeight="1">
      <c r="A426" s="5">
        <v>42621.0</v>
      </c>
      <c r="B426" s="1">
        <v>15.77</v>
      </c>
      <c r="C426" s="1">
        <v>15.94</v>
      </c>
      <c r="D426" s="1">
        <v>15.68</v>
      </c>
      <c r="E426" s="1">
        <v>15.86</v>
      </c>
      <c r="F426" s="1">
        <v>14.412352</v>
      </c>
      <c r="G426" s="1">
        <v>6.92927E7</v>
      </c>
      <c r="H426" s="6">
        <f t="shared" si="1"/>
        <v>0.0101394525</v>
      </c>
      <c r="J426" s="1">
        <v>424.0</v>
      </c>
      <c r="K426" s="8" t="s">
        <v>229</v>
      </c>
    </row>
    <row r="427" ht="15.75" customHeight="1">
      <c r="A427" s="5">
        <v>42622.0</v>
      </c>
      <c r="B427" s="1">
        <v>15.91</v>
      </c>
      <c r="C427" s="1">
        <v>16.15</v>
      </c>
      <c r="D427" s="1">
        <v>15.74</v>
      </c>
      <c r="E427" s="1">
        <v>15.74</v>
      </c>
      <c r="F427" s="1">
        <v>14.303307</v>
      </c>
      <c r="G427" s="1">
        <v>1.351825E8</v>
      </c>
      <c r="H427" s="6">
        <f t="shared" si="1"/>
        <v>-0.007594847408</v>
      </c>
      <c r="J427" s="1">
        <v>425.0</v>
      </c>
      <c r="K427" s="8" t="s">
        <v>229</v>
      </c>
    </row>
    <row r="428" ht="15.75" customHeight="1">
      <c r="A428" s="5">
        <v>42625.0</v>
      </c>
      <c r="B428" s="1">
        <v>15.65</v>
      </c>
      <c r="C428" s="1">
        <v>15.94</v>
      </c>
      <c r="D428" s="1">
        <v>15.48</v>
      </c>
      <c r="E428" s="1">
        <v>15.9</v>
      </c>
      <c r="F428" s="1">
        <v>14.448701</v>
      </c>
      <c r="G428" s="1">
        <v>1.09724E8</v>
      </c>
      <c r="H428" s="6">
        <f t="shared" si="1"/>
        <v>0.01011374505</v>
      </c>
      <c r="J428" s="1">
        <v>426.0</v>
      </c>
      <c r="K428" s="8" t="s">
        <v>229</v>
      </c>
    </row>
    <row r="429" ht="15.75" customHeight="1">
      <c r="A429" s="5">
        <v>42626.0</v>
      </c>
      <c r="B429" s="1">
        <v>15.67</v>
      </c>
      <c r="C429" s="1">
        <v>15.86</v>
      </c>
      <c r="D429" s="1">
        <v>15.55</v>
      </c>
      <c r="E429" s="1">
        <v>15.72</v>
      </c>
      <c r="F429" s="1">
        <v>14.285131</v>
      </c>
      <c r="G429" s="1">
        <v>8.93176E7</v>
      </c>
      <c r="H429" s="6">
        <f t="shared" si="1"/>
        <v>-0.01138530822</v>
      </c>
      <c r="J429" s="1">
        <v>427.0</v>
      </c>
      <c r="K429" s="8" t="s">
        <v>229</v>
      </c>
    </row>
    <row r="430" ht="15.75" customHeight="1">
      <c r="A430" s="5">
        <v>42627.0</v>
      </c>
      <c r="B430" s="1">
        <v>15.67</v>
      </c>
      <c r="C430" s="1">
        <v>15.84</v>
      </c>
      <c r="D430" s="1">
        <v>15.56</v>
      </c>
      <c r="E430" s="1">
        <v>15.63</v>
      </c>
      <c r="F430" s="1">
        <v>14.203346</v>
      </c>
      <c r="G430" s="1">
        <v>7.55281E7</v>
      </c>
      <c r="H430" s="6">
        <f t="shared" si="1"/>
        <v>-0.005741635446</v>
      </c>
      <c r="J430" s="1">
        <v>428.0</v>
      </c>
      <c r="K430" s="8" t="s">
        <v>229</v>
      </c>
    </row>
    <row r="431" ht="15.75" customHeight="1">
      <c r="A431" s="5">
        <v>42628.0</v>
      </c>
      <c r="B431" s="1">
        <v>15.64</v>
      </c>
      <c r="C431" s="1">
        <v>15.75</v>
      </c>
      <c r="D431" s="1">
        <v>15.58</v>
      </c>
      <c r="E431" s="1">
        <v>15.67</v>
      </c>
      <c r="F431" s="1">
        <v>14.239697</v>
      </c>
      <c r="G431" s="1">
        <v>6.73226E7</v>
      </c>
      <c r="H431" s="6">
        <f t="shared" si="1"/>
        <v>0.002556057015</v>
      </c>
      <c r="J431" s="1">
        <v>429.0</v>
      </c>
      <c r="K431" s="8" t="s">
        <v>230</v>
      </c>
    </row>
    <row r="432" ht="15.75" customHeight="1">
      <c r="A432" s="5">
        <v>42629.0</v>
      </c>
      <c r="B432" s="1">
        <v>15.66</v>
      </c>
      <c r="C432" s="1">
        <v>15.68</v>
      </c>
      <c r="D432" s="1">
        <v>15.48</v>
      </c>
      <c r="E432" s="1">
        <v>15.49</v>
      </c>
      <c r="F432" s="1">
        <v>14.076123</v>
      </c>
      <c r="G432" s="1">
        <v>9.09262E7</v>
      </c>
      <c r="H432" s="6">
        <f t="shared" si="1"/>
        <v>-0.01155366997</v>
      </c>
      <c r="J432" s="1">
        <v>430.0</v>
      </c>
      <c r="K432" s="8" t="s">
        <v>230</v>
      </c>
    </row>
    <row r="433" ht="15.75" customHeight="1">
      <c r="A433" s="5">
        <v>42632.0</v>
      </c>
      <c r="B433" s="1">
        <v>15.55</v>
      </c>
      <c r="C433" s="1">
        <v>15.78</v>
      </c>
      <c r="D433" s="1">
        <v>15.55</v>
      </c>
      <c r="E433" s="1">
        <v>15.59</v>
      </c>
      <c r="F433" s="1">
        <v>14.166999</v>
      </c>
      <c r="G433" s="1">
        <v>6.61864E7</v>
      </c>
      <c r="H433" s="6">
        <f t="shared" si="1"/>
        <v>0.006435288112</v>
      </c>
      <c r="J433" s="1">
        <v>431.0</v>
      </c>
      <c r="K433" s="8" t="s">
        <v>230</v>
      </c>
    </row>
    <row r="434" ht="15.75" customHeight="1">
      <c r="A434" s="5">
        <v>42633.0</v>
      </c>
      <c r="B434" s="1">
        <v>15.74</v>
      </c>
      <c r="C434" s="1">
        <v>15.76</v>
      </c>
      <c r="D434" s="1">
        <v>15.51</v>
      </c>
      <c r="E434" s="1">
        <v>15.6</v>
      </c>
      <c r="F434" s="1">
        <v>14.176085</v>
      </c>
      <c r="G434" s="1">
        <v>6.82104E7</v>
      </c>
      <c r="H434" s="6">
        <f t="shared" si="1"/>
        <v>0.0006411440838</v>
      </c>
      <c r="J434" s="1">
        <v>432.0</v>
      </c>
      <c r="K434" s="8" t="s">
        <v>230</v>
      </c>
    </row>
    <row r="435" ht="15.75" customHeight="1">
      <c r="A435" s="5">
        <v>42634.0</v>
      </c>
      <c r="B435" s="1">
        <v>15.71</v>
      </c>
      <c r="C435" s="1">
        <v>15.83</v>
      </c>
      <c r="D435" s="1">
        <v>15.39</v>
      </c>
      <c r="E435" s="1">
        <v>15.65</v>
      </c>
      <c r="F435" s="1">
        <v>14.221519</v>
      </c>
      <c r="G435" s="1">
        <v>9.54646E7</v>
      </c>
      <c r="H435" s="6">
        <f t="shared" si="1"/>
        <v>0.003199850154</v>
      </c>
      <c r="J435" s="1">
        <v>433.0</v>
      </c>
      <c r="K435" s="8" t="s">
        <v>230</v>
      </c>
    </row>
    <row r="436" ht="15.75" customHeight="1">
      <c r="A436" s="5">
        <v>42635.0</v>
      </c>
      <c r="B436" s="1">
        <v>15.69</v>
      </c>
      <c r="C436" s="1">
        <v>15.71</v>
      </c>
      <c r="D436" s="1">
        <v>15.5</v>
      </c>
      <c r="E436" s="1">
        <v>15.6</v>
      </c>
      <c r="F436" s="1">
        <v>14.176085</v>
      </c>
      <c r="G436" s="1">
        <v>7.56113E7</v>
      </c>
      <c r="H436" s="6">
        <f t="shared" si="1"/>
        <v>-0.003199850154</v>
      </c>
      <c r="J436" s="1">
        <v>434.0</v>
      </c>
      <c r="K436" s="8" t="s">
        <v>230</v>
      </c>
    </row>
    <row r="437" ht="15.75" customHeight="1">
      <c r="A437" s="5">
        <v>42636.0</v>
      </c>
      <c r="B437" s="1">
        <v>15.53</v>
      </c>
      <c r="C437" s="1">
        <v>15.67</v>
      </c>
      <c r="D437" s="1">
        <v>15.5</v>
      </c>
      <c r="E437" s="1">
        <v>15.52</v>
      </c>
      <c r="F437" s="1">
        <v>14.103389</v>
      </c>
      <c r="G437" s="1">
        <v>5.16044E7</v>
      </c>
      <c r="H437" s="6">
        <f t="shared" si="1"/>
        <v>-0.005141266781</v>
      </c>
      <c r="J437" s="1">
        <v>435.0</v>
      </c>
      <c r="K437" s="8" t="s">
        <v>231</v>
      </c>
    </row>
    <row r="438" ht="15.75" customHeight="1">
      <c r="A438" s="5">
        <v>42639.0</v>
      </c>
      <c r="B438" s="1">
        <v>15.4</v>
      </c>
      <c r="C438" s="1">
        <v>15.44</v>
      </c>
      <c r="D438" s="1">
        <v>15.02</v>
      </c>
      <c r="E438" s="1">
        <v>15.09</v>
      </c>
      <c r="F438" s="1">
        <v>13.712637</v>
      </c>
      <c r="G438" s="1">
        <v>9.49721E7</v>
      </c>
      <c r="H438" s="6">
        <f t="shared" si="1"/>
        <v>-0.02809730668</v>
      </c>
      <c r="J438" s="1">
        <v>436.0</v>
      </c>
      <c r="K438" s="8" t="s">
        <v>231</v>
      </c>
    </row>
    <row r="439" ht="15.75" customHeight="1">
      <c r="A439" s="5">
        <v>42640.0</v>
      </c>
      <c r="B439" s="1">
        <v>15.01</v>
      </c>
      <c r="C439" s="1">
        <v>15.34</v>
      </c>
      <c r="D439" s="1">
        <v>14.81</v>
      </c>
      <c r="E439" s="1">
        <v>15.29</v>
      </c>
      <c r="F439" s="1">
        <v>13.894381</v>
      </c>
      <c r="G439" s="1">
        <v>8.19926E7</v>
      </c>
      <c r="H439" s="6">
        <f t="shared" si="1"/>
        <v>0.01316669737</v>
      </c>
      <c r="J439" s="1">
        <v>437.0</v>
      </c>
      <c r="K439" s="8" t="s">
        <v>232</v>
      </c>
    </row>
    <row r="440" ht="15.75" customHeight="1">
      <c r="A440" s="5">
        <v>42641.0</v>
      </c>
      <c r="B440" s="1">
        <v>15.36</v>
      </c>
      <c r="C440" s="1">
        <v>15.39</v>
      </c>
      <c r="D440" s="1">
        <v>15.15</v>
      </c>
      <c r="E440" s="1">
        <v>15.38</v>
      </c>
      <c r="F440" s="1">
        <v>13.976166</v>
      </c>
      <c r="G440" s="1">
        <v>6.60764E7</v>
      </c>
      <c r="H440" s="6">
        <f t="shared" si="1"/>
        <v>0.005868936462</v>
      </c>
      <c r="J440" s="1">
        <v>438.0</v>
      </c>
      <c r="K440" s="8" t="s">
        <v>232</v>
      </c>
    </row>
    <row r="441" ht="15.75" customHeight="1">
      <c r="A441" s="5">
        <v>42642.0</v>
      </c>
      <c r="B441" s="1">
        <v>15.38</v>
      </c>
      <c r="C441" s="1">
        <v>15.5</v>
      </c>
      <c r="D441" s="1">
        <v>15.06</v>
      </c>
      <c r="E441" s="1">
        <v>15.16</v>
      </c>
      <c r="F441" s="1">
        <v>13.776246</v>
      </c>
      <c r="G441" s="1">
        <v>7.89977E7</v>
      </c>
      <c r="H441" s="6">
        <f t="shared" si="1"/>
        <v>-0.0144076456</v>
      </c>
      <c r="J441" s="1">
        <v>439.0</v>
      </c>
      <c r="K441" s="8" t="s">
        <v>233</v>
      </c>
    </row>
    <row r="442" ht="15.75" customHeight="1">
      <c r="A442" s="5">
        <v>42643.0</v>
      </c>
      <c r="B442" s="1">
        <v>15.26</v>
      </c>
      <c r="C442" s="1">
        <v>15.73</v>
      </c>
      <c r="D442" s="1">
        <v>15.17</v>
      </c>
      <c r="E442" s="1">
        <v>15.65</v>
      </c>
      <c r="F442" s="1">
        <v>14.221519</v>
      </c>
      <c r="G442" s="1">
        <v>1.194287E8</v>
      </c>
      <c r="H442" s="6">
        <f t="shared" si="1"/>
        <v>0.03181043538</v>
      </c>
      <c r="J442" s="1">
        <v>440.0</v>
      </c>
      <c r="K442" s="8" t="s">
        <v>233</v>
      </c>
    </row>
    <row r="443" ht="15.75" customHeight="1">
      <c r="A443" s="5">
        <v>42646.0</v>
      </c>
      <c r="B443" s="1">
        <v>15.59</v>
      </c>
      <c r="C443" s="1">
        <v>15.73</v>
      </c>
      <c r="D443" s="1">
        <v>15.5</v>
      </c>
      <c r="E443" s="1">
        <v>15.63</v>
      </c>
      <c r="F443" s="1">
        <v>14.203346</v>
      </c>
      <c r="G443" s="1">
        <v>6.98731E7</v>
      </c>
      <c r="H443" s="6">
        <f t="shared" si="1"/>
        <v>-0.001278669396</v>
      </c>
      <c r="J443" s="1">
        <v>441.0</v>
      </c>
      <c r="K443" s="8" t="s">
        <v>233</v>
      </c>
    </row>
    <row r="444" ht="15.75" customHeight="1">
      <c r="A444" s="5">
        <v>42647.0</v>
      </c>
      <c r="B444" s="1">
        <v>15.7</v>
      </c>
      <c r="C444" s="1">
        <v>16.049999</v>
      </c>
      <c r="D444" s="1">
        <v>15.67</v>
      </c>
      <c r="E444" s="1">
        <v>15.8</v>
      </c>
      <c r="F444" s="1">
        <v>14.35783</v>
      </c>
      <c r="G444" s="1">
        <v>9.85015E7</v>
      </c>
      <c r="H444" s="6">
        <f t="shared" si="1"/>
        <v>0.01081786734</v>
      </c>
      <c r="J444" s="1">
        <v>442.0</v>
      </c>
      <c r="K444" s="8" t="s">
        <v>234</v>
      </c>
    </row>
    <row r="445" ht="15.75" customHeight="1">
      <c r="A445" s="5">
        <v>42648.0</v>
      </c>
      <c r="B445" s="1">
        <v>15.96</v>
      </c>
      <c r="C445" s="1">
        <v>16.23</v>
      </c>
      <c r="D445" s="1">
        <v>15.96</v>
      </c>
      <c r="E445" s="1">
        <v>16.110001</v>
      </c>
      <c r="F445" s="1">
        <v>14.639536</v>
      </c>
      <c r="G445" s="1">
        <v>8.60569E7</v>
      </c>
      <c r="H445" s="6">
        <f t="shared" si="1"/>
        <v>0.01943037605</v>
      </c>
      <c r="J445" s="1">
        <v>443.0</v>
      </c>
      <c r="K445" s="8" t="s">
        <v>234</v>
      </c>
    </row>
    <row r="446" ht="15.75" customHeight="1">
      <c r="A446" s="5">
        <v>42649.0</v>
      </c>
      <c r="B446" s="1">
        <v>16.17</v>
      </c>
      <c r="C446" s="1">
        <v>16.23</v>
      </c>
      <c r="D446" s="1">
        <v>16.040001</v>
      </c>
      <c r="E446" s="1">
        <v>16.219999</v>
      </c>
      <c r="F446" s="1">
        <v>14.739493</v>
      </c>
      <c r="G446" s="1">
        <v>7.58867E7</v>
      </c>
      <c r="H446" s="6">
        <f t="shared" si="1"/>
        <v>0.006804675927</v>
      </c>
      <c r="J446" s="1">
        <v>444.0</v>
      </c>
      <c r="K446" s="8" t="s">
        <v>234</v>
      </c>
    </row>
    <row r="447" ht="15.75" customHeight="1">
      <c r="A447" s="5">
        <v>42650.0</v>
      </c>
      <c r="B447" s="1">
        <v>16.190001</v>
      </c>
      <c r="C447" s="1">
        <v>16.25</v>
      </c>
      <c r="D447" s="1">
        <v>15.98</v>
      </c>
      <c r="E447" s="1">
        <v>16.129999</v>
      </c>
      <c r="F447" s="1">
        <v>14.657708</v>
      </c>
      <c r="G447" s="1">
        <v>9.96054E7</v>
      </c>
      <c r="H447" s="6">
        <f t="shared" si="1"/>
        <v>-0.005564149526</v>
      </c>
      <c r="J447" s="1">
        <v>445.0</v>
      </c>
      <c r="K447" s="8" t="s">
        <v>235</v>
      </c>
    </row>
    <row r="448" ht="15.75" customHeight="1">
      <c r="A448" s="5">
        <v>42653.0</v>
      </c>
      <c r="B448" s="1">
        <v>16.219999</v>
      </c>
      <c r="C448" s="1">
        <v>16.4</v>
      </c>
      <c r="D448" s="1">
        <v>16.18</v>
      </c>
      <c r="E448" s="1">
        <v>16.299999</v>
      </c>
      <c r="F448" s="1">
        <v>14.812189</v>
      </c>
      <c r="G448" s="1">
        <v>6.41585E7</v>
      </c>
      <c r="H448" s="6">
        <f t="shared" si="1"/>
        <v>0.01048408245</v>
      </c>
      <c r="J448" s="1">
        <v>446.0</v>
      </c>
      <c r="K448" s="8" t="s">
        <v>235</v>
      </c>
    </row>
    <row r="449" ht="15.75" customHeight="1">
      <c r="A449" s="5">
        <v>42654.0</v>
      </c>
      <c r="B449" s="1">
        <v>16.26</v>
      </c>
      <c r="C449" s="1">
        <v>16.33</v>
      </c>
      <c r="D449" s="1">
        <v>16.02</v>
      </c>
      <c r="E449" s="1">
        <v>16.110001</v>
      </c>
      <c r="F449" s="1">
        <v>14.639536</v>
      </c>
      <c r="G449" s="1">
        <v>7.7374E7</v>
      </c>
      <c r="H449" s="6">
        <f t="shared" si="1"/>
        <v>-0.01172460885</v>
      </c>
      <c r="J449" s="1">
        <v>447.0</v>
      </c>
      <c r="K449" s="8" t="s">
        <v>235</v>
      </c>
    </row>
    <row r="450" ht="15.75" customHeight="1">
      <c r="A450" s="5">
        <v>42655.0</v>
      </c>
      <c r="B450" s="1">
        <v>16.09</v>
      </c>
      <c r="C450" s="1">
        <v>16.24</v>
      </c>
      <c r="D450" s="1">
        <v>16.01</v>
      </c>
      <c r="E450" s="1">
        <v>16.030001</v>
      </c>
      <c r="F450" s="1">
        <v>14.566837</v>
      </c>
      <c r="G450" s="1">
        <v>6.71658E7</v>
      </c>
      <c r="H450" s="6">
        <f t="shared" si="1"/>
        <v>-0.004978307313</v>
      </c>
      <c r="J450" s="1">
        <v>448.0</v>
      </c>
      <c r="K450" s="8" t="s">
        <v>236</v>
      </c>
    </row>
    <row r="451" ht="15.75" customHeight="1">
      <c r="A451" s="5">
        <v>42656.0</v>
      </c>
      <c r="B451" s="1">
        <v>16.09</v>
      </c>
      <c r="C451" s="1">
        <v>16.09</v>
      </c>
      <c r="D451" s="1">
        <v>15.6</v>
      </c>
      <c r="E451" s="1">
        <v>15.83</v>
      </c>
      <c r="F451" s="1">
        <v>14.385092</v>
      </c>
      <c r="G451" s="1">
        <v>7.8637E7</v>
      </c>
      <c r="H451" s="6">
        <f t="shared" si="1"/>
        <v>-0.01255511419</v>
      </c>
      <c r="J451" s="1">
        <v>449.0</v>
      </c>
      <c r="K451" s="8" t="s">
        <v>236</v>
      </c>
    </row>
    <row r="452" ht="15.75" customHeight="1">
      <c r="A452" s="5">
        <v>42657.0</v>
      </c>
      <c r="B452" s="1">
        <v>16.15</v>
      </c>
      <c r="C452" s="1">
        <v>16.23</v>
      </c>
      <c r="D452" s="1">
        <v>15.94</v>
      </c>
      <c r="E452" s="1">
        <v>16.0</v>
      </c>
      <c r="F452" s="1">
        <v>14.539577</v>
      </c>
      <c r="G452" s="1">
        <v>1.088657E8</v>
      </c>
      <c r="H452" s="6">
        <f t="shared" si="1"/>
        <v>0.01068198699</v>
      </c>
      <c r="J452" s="1">
        <v>450.0</v>
      </c>
      <c r="K452" s="8" t="s">
        <v>236</v>
      </c>
    </row>
    <row r="453" ht="15.75" customHeight="1">
      <c r="A453" s="5">
        <v>42660.0</v>
      </c>
      <c r="B453" s="1">
        <v>16.17</v>
      </c>
      <c r="C453" s="1">
        <v>16.200001</v>
      </c>
      <c r="D453" s="1">
        <v>15.9</v>
      </c>
      <c r="E453" s="1">
        <v>16.049999</v>
      </c>
      <c r="F453" s="1">
        <v>14.58501</v>
      </c>
      <c r="G453" s="1">
        <v>1.017955E8</v>
      </c>
      <c r="H453" s="6">
        <f t="shared" si="1"/>
        <v>0.003119909433</v>
      </c>
      <c r="J453" s="1">
        <v>451.0</v>
      </c>
      <c r="K453" s="8" t="s">
        <v>236</v>
      </c>
    </row>
    <row r="454" ht="15.75" customHeight="1">
      <c r="A454" s="5">
        <v>42661.0</v>
      </c>
      <c r="B454" s="1">
        <v>16.190001</v>
      </c>
      <c r="C454" s="1">
        <v>16.27</v>
      </c>
      <c r="D454" s="1">
        <v>16.110001</v>
      </c>
      <c r="E454" s="1">
        <v>16.26</v>
      </c>
      <c r="F454" s="1">
        <v>14.775842</v>
      </c>
      <c r="G454" s="1">
        <v>7.14331E7</v>
      </c>
      <c r="H454" s="6">
        <f t="shared" si="1"/>
        <v>0.01299926087</v>
      </c>
      <c r="J454" s="1">
        <v>452.0</v>
      </c>
      <c r="K454" s="8" t="s">
        <v>236</v>
      </c>
    </row>
    <row r="455" ht="15.75" customHeight="1">
      <c r="A455" s="5">
        <v>42662.0</v>
      </c>
      <c r="B455" s="1">
        <v>16.299999</v>
      </c>
      <c r="C455" s="1">
        <v>16.530001</v>
      </c>
      <c r="D455" s="1">
        <v>16.280001</v>
      </c>
      <c r="E455" s="1">
        <v>16.469999</v>
      </c>
      <c r="F455" s="1">
        <v>14.966671</v>
      </c>
      <c r="G455" s="1">
        <v>9.7969E7</v>
      </c>
      <c r="H455" s="6">
        <f t="shared" si="1"/>
        <v>0.01283224579</v>
      </c>
      <c r="J455" s="1">
        <v>453.0</v>
      </c>
      <c r="K455" s="8" t="s">
        <v>236</v>
      </c>
    </row>
    <row r="456" ht="15.75" customHeight="1">
      <c r="A456" s="5">
        <v>42663.0</v>
      </c>
      <c r="B456" s="1">
        <v>16.450001</v>
      </c>
      <c r="C456" s="1">
        <v>16.629999</v>
      </c>
      <c r="D456" s="1">
        <v>16.41</v>
      </c>
      <c r="E456" s="1">
        <v>16.559999</v>
      </c>
      <c r="F456" s="1">
        <v>15.048458</v>
      </c>
      <c r="G456" s="1">
        <v>8.80812E7</v>
      </c>
      <c r="H456" s="6">
        <f t="shared" si="1"/>
        <v>0.005449731862</v>
      </c>
      <c r="J456" s="1">
        <v>454.0</v>
      </c>
      <c r="K456" s="8" t="s">
        <v>237</v>
      </c>
    </row>
    <row r="457" ht="15.75" customHeight="1">
      <c r="A457" s="5">
        <v>42664.0</v>
      </c>
      <c r="B457" s="1">
        <v>16.459999</v>
      </c>
      <c r="C457" s="1">
        <v>16.67</v>
      </c>
      <c r="D457" s="1">
        <v>16.4</v>
      </c>
      <c r="E457" s="1">
        <v>16.67</v>
      </c>
      <c r="F457" s="1">
        <v>15.148419</v>
      </c>
      <c r="G457" s="1">
        <v>7.79549E7</v>
      </c>
      <c r="H457" s="6">
        <f t="shared" si="1"/>
        <v>0.0066206426</v>
      </c>
      <c r="J457" s="1">
        <v>455.0</v>
      </c>
      <c r="K457" s="8" t="s">
        <v>237</v>
      </c>
    </row>
    <row r="458" ht="15.75" customHeight="1">
      <c r="A458" s="5">
        <v>42667.0</v>
      </c>
      <c r="B458" s="1">
        <v>16.75</v>
      </c>
      <c r="C458" s="1">
        <v>16.799999</v>
      </c>
      <c r="D458" s="1">
        <v>16.610001</v>
      </c>
      <c r="E458" s="1">
        <v>16.77</v>
      </c>
      <c r="F458" s="1">
        <v>15.239293</v>
      </c>
      <c r="G458" s="1">
        <v>6.82448E7</v>
      </c>
      <c r="H458" s="6">
        <f t="shared" si="1"/>
        <v>0.005980988032</v>
      </c>
      <c r="J458" s="1">
        <v>456.0</v>
      </c>
      <c r="K458" s="8" t="s">
        <v>237</v>
      </c>
    </row>
    <row r="459" ht="15.75" customHeight="1">
      <c r="A459" s="5">
        <v>42668.0</v>
      </c>
      <c r="B459" s="1">
        <v>16.709999</v>
      </c>
      <c r="C459" s="1">
        <v>16.82</v>
      </c>
      <c r="D459" s="1">
        <v>16.68</v>
      </c>
      <c r="E459" s="1">
        <v>16.719999</v>
      </c>
      <c r="F459" s="1">
        <v>15.193853</v>
      </c>
      <c r="G459" s="1">
        <v>4.93503E7</v>
      </c>
      <c r="H459" s="6">
        <f t="shared" si="1"/>
        <v>-0.002986219944</v>
      </c>
      <c r="J459" s="1">
        <v>457.0</v>
      </c>
      <c r="K459" s="8" t="s">
        <v>238</v>
      </c>
    </row>
    <row r="460" ht="15.75" customHeight="1">
      <c r="A460" s="5">
        <v>42669.0</v>
      </c>
      <c r="B460" s="1">
        <v>16.639999</v>
      </c>
      <c r="C460" s="1">
        <v>16.870001</v>
      </c>
      <c r="D460" s="1">
        <v>16.620001</v>
      </c>
      <c r="E460" s="1">
        <v>16.870001</v>
      </c>
      <c r="F460" s="1">
        <v>15.330168</v>
      </c>
      <c r="G460" s="1">
        <v>5.87304E7</v>
      </c>
      <c r="H460" s="6">
        <f t="shared" si="1"/>
        <v>0.008931713565</v>
      </c>
      <c r="J460" s="1">
        <v>458.0</v>
      </c>
      <c r="K460" s="8" t="s">
        <v>238</v>
      </c>
    </row>
    <row r="461" ht="15.75" customHeight="1">
      <c r="A461" s="5">
        <v>42670.0</v>
      </c>
      <c r="B461" s="1">
        <v>16.950001</v>
      </c>
      <c r="C461" s="1">
        <v>17.1</v>
      </c>
      <c r="D461" s="1">
        <v>16.860001</v>
      </c>
      <c r="E461" s="1">
        <v>16.91</v>
      </c>
      <c r="F461" s="1">
        <v>15.36651</v>
      </c>
      <c r="G461" s="1">
        <v>9.79373E7</v>
      </c>
      <c r="H461" s="6">
        <f t="shared" si="1"/>
        <v>0.002367814327</v>
      </c>
      <c r="J461" s="1">
        <v>459.0</v>
      </c>
      <c r="K461" s="8" t="s">
        <v>238</v>
      </c>
    </row>
    <row r="462" ht="15.75" customHeight="1">
      <c r="A462" s="5">
        <v>42671.0</v>
      </c>
      <c r="B462" s="1">
        <v>16.950001</v>
      </c>
      <c r="C462" s="1">
        <v>16.98</v>
      </c>
      <c r="D462" s="1">
        <v>16.5</v>
      </c>
      <c r="E462" s="1">
        <v>16.68</v>
      </c>
      <c r="F462" s="1">
        <v>15.157508</v>
      </c>
      <c r="G462" s="1">
        <v>1.151236E8</v>
      </c>
      <c r="H462" s="6">
        <f t="shared" si="1"/>
        <v>-0.0136944793</v>
      </c>
      <c r="J462" s="1">
        <v>460.0</v>
      </c>
      <c r="K462" s="8" t="s">
        <v>239</v>
      </c>
    </row>
    <row r="463" ht="15.75" customHeight="1">
      <c r="A463" s="5">
        <v>42674.0</v>
      </c>
      <c r="B463" s="1">
        <v>16.68</v>
      </c>
      <c r="C463" s="1">
        <v>16.73</v>
      </c>
      <c r="D463" s="1">
        <v>16.5</v>
      </c>
      <c r="E463" s="1">
        <v>16.5</v>
      </c>
      <c r="F463" s="1">
        <v>14.993937</v>
      </c>
      <c r="G463" s="1">
        <v>7.03876E7</v>
      </c>
      <c r="H463" s="6">
        <f t="shared" si="1"/>
        <v>-0.01085006736</v>
      </c>
      <c r="J463" s="1">
        <v>461.0</v>
      </c>
      <c r="K463" s="8" t="s">
        <v>240</v>
      </c>
    </row>
    <row r="464" ht="15.75" customHeight="1">
      <c r="A464" s="5">
        <v>42675.0</v>
      </c>
      <c r="B464" s="1">
        <v>16.559999</v>
      </c>
      <c r="C464" s="1">
        <v>16.75</v>
      </c>
      <c r="D464" s="1">
        <v>16.33</v>
      </c>
      <c r="E464" s="1">
        <v>16.610001</v>
      </c>
      <c r="F464" s="1">
        <v>15.093897</v>
      </c>
      <c r="G464" s="1">
        <v>8.85871E7</v>
      </c>
      <c r="H464" s="6">
        <f t="shared" si="1"/>
        <v>0.006644570544</v>
      </c>
      <c r="J464" s="1">
        <v>462.0</v>
      </c>
      <c r="K464" s="8" t="s">
        <v>240</v>
      </c>
    </row>
    <row r="465" ht="15.75" customHeight="1">
      <c r="A465" s="5">
        <v>42676.0</v>
      </c>
      <c r="B465" s="1">
        <v>16.459999</v>
      </c>
      <c r="C465" s="1">
        <v>16.559999</v>
      </c>
      <c r="D465" s="1">
        <v>16.280001</v>
      </c>
      <c r="E465" s="1">
        <v>16.48</v>
      </c>
      <c r="F465" s="1">
        <v>14.975761</v>
      </c>
      <c r="G465" s="1">
        <v>1.19202E8</v>
      </c>
      <c r="H465" s="6">
        <f t="shared" si="1"/>
        <v>-0.007857529195</v>
      </c>
      <c r="J465" s="1">
        <v>463.0</v>
      </c>
      <c r="K465" s="8" t="s">
        <v>240</v>
      </c>
    </row>
    <row r="466" ht="15.75" customHeight="1">
      <c r="A466" s="5">
        <v>42677.0</v>
      </c>
      <c r="B466" s="1">
        <v>16.48</v>
      </c>
      <c r="C466" s="1">
        <v>16.67</v>
      </c>
      <c r="D466" s="1">
        <v>16.450001</v>
      </c>
      <c r="E466" s="1">
        <v>16.48</v>
      </c>
      <c r="F466" s="1">
        <v>14.975761</v>
      </c>
      <c r="G466" s="1">
        <v>6.96904E7</v>
      </c>
      <c r="H466" s="6">
        <f t="shared" si="1"/>
        <v>0</v>
      </c>
      <c r="J466" s="1">
        <v>464.0</v>
      </c>
      <c r="K466" s="8" t="s">
        <v>240</v>
      </c>
    </row>
    <row r="467" ht="15.75" customHeight="1">
      <c r="A467" s="5">
        <v>42678.0</v>
      </c>
      <c r="B467" s="1">
        <v>16.530001</v>
      </c>
      <c r="C467" s="1">
        <v>16.709999</v>
      </c>
      <c r="D467" s="1">
        <v>16.35</v>
      </c>
      <c r="E467" s="1">
        <v>16.549999</v>
      </c>
      <c r="F467" s="1">
        <v>15.039371</v>
      </c>
      <c r="G467" s="1">
        <v>8.24374E7</v>
      </c>
      <c r="H467" s="6">
        <f t="shared" si="1"/>
        <v>0.004238535098</v>
      </c>
      <c r="J467" s="1">
        <v>465.0</v>
      </c>
      <c r="K467" s="8" t="s">
        <v>241</v>
      </c>
    </row>
    <row r="468" ht="15.75" customHeight="1">
      <c r="A468" s="5">
        <v>42681.0</v>
      </c>
      <c r="B468" s="1">
        <v>16.860001</v>
      </c>
      <c r="C468" s="1">
        <v>17.040001</v>
      </c>
      <c r="D468" s="1">
        <v>16.85</v>
      </c>
      <c r="E468" s="1">
        <v>17.01</v>
      </c>
      <c r="F468" s="1">
        <v>15.457385</v>
      </c>
      <c r="G468" s="1">
        <v>9.15819E7</v>
      </c>
      <c r="H468" s="6">
        <f t="shared" si="1"/>
        <v>0.02741538683</v>
      </c>
      <c r="J468" s="1">
        <v>466.0</v>
      </c>
      <c r="K468" s="8" t="s">
        <v>241</v>
      </c>
    </row>
    <row r="469" ht="15.75" customHeight="1">
      <c r="A469" s="5">
        <v>42682.0</v>
      </c>
      <c r="B469" s="1">
        <v>16.82</v>
      </c>
      <c r="C469" s="1">
        <v>17.110001</v>
      </c>
      <c r="D469" s="1">
        <v>16.709999</v>
      </c>
      <c r="E469" s="1">
        <v>17.0</v>
      </c>
      <c r="F469" s="1">
        <v>15.448297</v>
      </c>
      <c r="G469" s="1">
        <v>9.58428E7</v>
      </c>
      <c r="H469" s="6">
        <f t="shared" si="1"/>
        <v>-0.0005881119376</v>
      </c>
      <c r="J469" s="1">
        <v>467.0</v>
      </c>
      <c r="K469" s="8" t="s">
        <v>241</v>
      </c>
    </row>
    <row r="470" ht="15.75" customHeight="1">
      <c r="A470" s="5">
        <v>42683.0</v>
      </c>
      <c r="B470" s="1">
        <v>17.66</v>
      </c>
      <c r="C470" s="1">
        <v>18.049999</v>
      </c>
      <c r="D470" s="1">
        <v>17.4</v>
      </c>
      <c r="E470" s="1">
        <v>17.969999</v>
      </c>
      <c r="F470" s="1">
        <v>16.329763</v>
      </c>
      <c r="G470" s="1">
        <v>3.195169E8</v>
      </c>
      <c r="H470" s="6">
        <f t="shared" si="1"/>
        <v>0.05549062298</v>
      </c>
      <c r="J470" s="1">
        <v>468.0</v>
      </c>
      <c r="K470" s="8" t="s">
        <v>242</v>
      </c>
    </row>
    <row r="471" ht="15.75" customHeight="1">
      <c r="A471" s="5">
        <v>42684.0</v>
      </c>
      <c r="B471" s="1">
        <v>18.26</v>
      </c>
      <c r="C471" s="1">
        <v>18.99</v>
      </c>
      <c r="D471" s="1">
        <v>18.25</v>
      </c>
      <c r="E471" s="1">
        <v>18.76</v>
      </c>
      <c r="F471" s="1">
        <v>17.047651</v>
      </c>
      <c r="G471" s="1">
        <v>3.049864E8</v>
      </c>
      <c r="H471" s="6">
        <f t="shared" si="1"/>
        <v>0.04302302927</v>
      </c>
      <c r="J471" s="1">
        <v>469.0</v>
      </c>
      <c r="K471" s="8" t="s">
        <v>242</v>
      </c>
    </row>
    <row r="472" ht="15.75" customHeight="1">
      <c r="A472" s="5">
        <v>42685.0</v>
      </c>
      <c r="B472" s="1">
        <v>18.639999</v>
      </c>
      <c r="C472" s="1">
        <v>19.030001</v>
      </c>
      <c r="D472" s="1">
        <v>18.629999</v>
      </c>
      <c r="E472" s="1">
        <v>19.02</v>
      </c>
      <c r="F472" s="1">
        <v>17.283918</v>
      </c>
      <c r="G472" s="1">
        <v>2.129525E8</v>
      </c>
      <c r="H472" s="6">
        <f t="shared" si="1"/>
        <v>0.01376405081</v>
      </c>
      <c r="J472" s="1">
        <v>470.0</v>
      </c>
      <c r="K472" s="8" t="s">
        <v>242</v>
      </c>
    </row>
    <row r="473" ht="15.75" customHeight="1">
      <c r="A473" s="5">
        <v>42688.0</v>
      </c>
      <c r="B473" s="1">
        <v>19.41</v>
      </c>
      <c r="C473" s="1">
        <v>20.200001</v>
      </c>
      <c r="D473" s="1">
        <v>19.4</v>
      </c>
      <c r="E473" s="1">
        <v>20.08</v>
      </c>
      <c r="F473" s="1">
        <v>18.247164</v>
      </c>
      <c r="G473" s="1">
        <v>3.209599E8</v>
      </c>
      <c r="H473" s="6">
        <f t="shared" si="1"/>
        <v>0.05423319691</v>
      </c>
      <c r="J473" s="1">
        <v>471.0</v>
      </c>
      <c r="K473" s="8" t="s">
        <v>242</v>
      </c>
    </row>
    <row r="474" ht="15.75" customHeight="1">
      <c r="A474" s="5">
        <v>42689.0</v>
      </c>
      <c r="B474" s="1">
        <v>19.790001</v>
      </c>
      <c r="C474" s="1">
        <v>20.18</v>
      </c>
      <c r="D474" s="1">
        <v>19.6</v>
      </c>
      <c r="E474" s="1">
        <v>20.16</v>
      </c>
      <c r="F474" s="1">
        <v>18.319868</v>
      </c>
      <c r="G474" s="1">
        <v>1.902931E8</v>
      </c>
      <c r="H474" s="6">
        <f t="shared" si="1"/>
        <v>0.003976483287</v>
      </c>
      <c r="J474" s="1">
        <v>472.0</v>
      </c>
      <c r="K474" s="8" t="s">
        <v>242</v>
      </c>
    </row>
    <row r="475" ht="15.75" customHeight="1">
      <c r="A475" s="5">
        <v>42690.0</v>
      </c>
      <c r="B475" s="1">
        <v>19.780001</v>
      </c>
      <c r="C475" s="1">
        <v>19.959999</v>
      </c>
      <c r="D475" s="1">
        <v>19.68</v>
      </c>
      <c r="E475" s="1">
        <v>19.75</v>
      </c>
      <c r="F475" s="1">
        <v>17.947287</v>
      </c>
      <c r="G475" s="1">
        <v>1.267345E8</v>
      </c>
      <c r="H475" s="6">
        <f t="shared" si="1"/>
        <v>-0.02054719253</v>
      </c>
      <c r="J475" s="1">
        <v>473.0</v>
      </c>
      <c r="K475" s="8" t="s">
        <v>242</v>
      </c>
    </row>
    <row r="476" ht="15.75" customHeight="1">
      <c r="A476" s="5">
        <v>42691.0</v>
      </c>
      <c r="B476" s="1">
        <v>19.76</v>
      </c>
      <c r="C476" s="1">
        <v>20.219999</v>
      </c>
      <c r="D476" s="1">
        <v>19.700001</v>
      </c>
      <c r="E476" s="1">
        <v>20.08</v>
      </c>
      <c r="F476" s="1">
        <v>18.247164</v>
      </c>
      <c r="G476" s="1">
        <v>1.679792E8</v>
      </c>
      <c r="H476" s="6">
        <f t="shared" si="1"/>
        <v>0.01657070924</v>
      </c>
      <c r="J476" s="1">
        <v>474.0</v>
      </c>
      <c r="K476" s="8" t="s">
        <v>242</v>
      </c>
    </row>
    <row r="477" ht="15.75" customHeight="1">
      <c r="A477" s="5">
        <v>42692.0</v>
      </c>
      <c r="B477" s="1">
        <v>20.059999</v>
      </c>
      <c r="C477" s="1">
        <v>20.139999</v>
      </c>
      <c r="D477" s="1">
        <v>19.870001</v>
      </c>
      <c r="E477" s="1">
        <v>20.0</v>
      </c>
      <c r="F477" s="1">
        <v>18.174465</v>
      </c>
      <c r="G477" s="1">
        <v>1.206202E8</v>
      </c>
      <c r="H477" s="6">
        <f t="shared" si="1"/>
        <v>-0.003992083745</v>
      </c>
      <c r="J477" s="1">
        <v>475.0</v>
      </c>
      <c r="K477" s="8" t="s">
        <v>242</v>
      </c>
    </row>
    <row r="478" ht="15.75" customHeight="1">
      <c r="A478" s="5">
        <v>42695.0</v>
      </c>
      <c r="B478" s="1">
        <v>20.1</v>
      </c>
      <c r="C478" s="1">
        <v>20.35</v>
      </c>
      <c r="D478" s="1">
        <v>20.01</v>
      </c>
      <c r="E478" s="1">
        <v>20.33</v>
      </c>
      <c r="F478" s="1">
        <v>18.474346</v>
      </c>
      <c r="G478" s="1">
        <v>1.174791E8</v>
      </c>
      <c r="H478" s="6">
        <f t="shared" si="1"/>
        <v>0.01636548007</v>
      </c>
      <c r="J478" s="1">
        <v>476.0</v>
      </c>
      <c r="K478" s="8" t="s">
        <v>243</v>
      </c>
    </row>
    <row r="479" ht="15.75" customHeight="1">
      <c r="A479" s="5">
        <v>42696.0</v>
      </c>
      <c r="B479" s="1">
        <v>20.33</v>
      </c>
      <c r="C479" s="1">
        <v>20.469999</v>
      </c>
      <c r="D479" s="1">
        <v>20.120001</v>
      </c>
      <c r="E479" s="1">
        <v>20.299999</v>
      </c>
      <c r="F479" s="1">
        <v>18.447086</v>
      </c>
      <c r="G479" s="1">
        <v>1.047718E8</v>
      </c>
      <c r="H479" s="6">
        <f t="shared" si="1"/>
        <v>-0.001476649386</v>
      </c>
      <c r="J479" s="1">
        <v>477.0</v>
      </c>
      <c r="K479" s="8" t="s">
        <v>243</v>
      </c>
    </row>
    <row r="480" ht="15.75" customHeight="1">
      <c r="A480" s="5">
        <v>42697.0</v>
      </c>
      <c r="B480" s="1">
        <v>20.42</v>
      </c>
      <c r="C480" s="1">
        <v>20.66</v>
      </c>
      <c r="D480" s="1">
        <v>20.200001</v>
      </c>
      <c r="E480" s="1">
        <v>20.559999</v>
      </c>
      <c r="F480" s="1">
        <v>18.683352</v>
      </c>
      <c r="G480" s="1">
        <v>1.108013E8</v>
      </c>
      <c r="H480" s="6">
        <f t="shared" si="1"/>
        <v>0.01272644232</v>
      </c>
      <c r="J480" s="1">
        <v>478.0</v>
      </c>
      <c r="K480" s="8" t="s">
        <v>243</v>
      </c>
    </row>
    <row r="481" ht="15.75" customHeight="1">
      <c r="A481" s="5">
        <v>42699.0</v>
      </c>
      <c r="B481" s="1">
        <v>20.620001</v>
      </c>
      <c r="C481" s="1">
        <v>20.879999</v>
      </c>
      <c r="D481" s="1">
        <v>20.5</v>
      </c>
      <c r="E481" s="1">
        <v>20.860001</v>
      </c>
      <c r="F481" s="1">
        <v>18.955973</v>
      </c>
      <c r="G481" s="1">
        <v>6.26104E7</v>
      </c>
      <c r="H481" s="6">
        <f t="shared" si="1"/>
        <v>0.0144862198</v>
      </c>
      <c r="J481" s="1">
        <v>479.0</v>
      </c>
      <c r="K481" s="8" t="s">
        <v>243</v>
      </c>
    </row>
    <row r="482" ht="15.75" customHeight="1">
      <c r="A482" s="5">
        <v>42702.0</v>
      </c>
      <c r="B482" s="1">
        <v>20.67</v>
      </c>
      <c r="C482" s="1">
        <v>20.85</v>
      </c>
      <c r="D482" s="1">
        <v>20.25</v>
      </c>
      <c r="E482" s="1">
        <v>20.299999</v>
      </c>
      <c r="F482" s="1">
        <v>18.447086</v>
      </c>
      <c r="G482" s="1">
        <v>1.086512E8</v>
      </c>
      <c r="H482" s="6">
        <f t="shared" si="1"/>
        <v>-0.02721266212</v>
      </c>
      <c r="J482" s="1">
        <v>480.0</v>
      </c>
      <c r="K482" s="8" t="s">
        <v>243</v>
      </c>
    </row>
    <row r="483" ht="15.75" customHeight="1">
      <c r="A483" s="5">
        <v>42703.0</v>
      </c>
      <c r="B483" s="1">
        <v>20.379999</v>
      </c>
      <c r="C483" s="1">
        <v>20.540001</v>
      </c>
      <c r="D483" s="1">
        <v>20.25</v>
      </c>
      <c r="E483" s="1">
        <v>20.290001</v>
      </c>
      <c r="F483" s="1">
        <v>18.438</v>
      </c>
      <c r="G483" s="1">
        <v>1.142168E8</v>
      </c>
      <c r="H483" s="6">
        <f t="shared" si="1"/>
        <v>-0.0004926652568</v>
      </c>
      <c r="J483" s="1">
        <v>481.0</v>
      </c>
      <c r="K483" s="8" t="s">
        <v>244</v>
      </c>
    </row>
    <row r="484" ht="15.75" customHeight="1">
      <c r="A484" s="5">
        <v>42704.0</v>
      </c>
      <c r="B484" s="1">
        <v>20.77</v>
      </c>
      <c r="C484" s="1">
        <v>21.190001</v>
      </c>
      <c r="D484" s="1">
        <v>20.719999</v>
      </c>
      <c r="E484" s="1">
        <v>21.120001</v>
      </c>
      <c r="F484" s="1">
        <v>19.263445</v>
      </c>
      <c r="G484" s="1">
        <v>1.916996E8</v>
      </c>
      <c r="H484" s="6">
        <f t="shared" si="1"/>
        <v>0.04379550612</v>
      </c>
      <c r="J484" s="1">
        <v>482.0</v>
      </c>
      <c r="K484" s="8" t="s">
        <v>244</v>
      </c>
    </row>
    <row r="485" ht="15.75" customHeight="1">
      <c r="A485" s="5">
        <v>42705.0</v>
      </c>
      <c r="B485" s="1">
        <v>21.42</v>
      </c>
      <c r="C485" s="1">
        <v>21.940001</v>
      </c>
      <c r="D485" s="1">
        <v>21.34</v>
      </c>
      <c r="E485" s="1">
        <v>21.5</v>
      </c>
      <c r="F485" s="1">
        <v>19.610039</v>
      </c>
      <c r="G485" s="1">
        <v>1.992339E8</v>
      </c>
      <c r="H485" s="6">
        <f t="shared" si="1"/>
        <v>0.01783237049</v>
      </c>
      <c r="J485" s="1">
        <v>483.0</v>
      </c>
      <c r="K485" s="8" t="s">
        <v>244</v>
      </c>
    </row>
    <row r="486" ht="15.75" customHeight="1">
      <c r="A486" s="5">
        <v>42706.0</v>
      </c>
      <c r="B486" s="1">
        <v>21.49</v>
      </c>
      <c r="C486" s="1">
        <v>21.5</v>
      </c>
      <c r="D486" s="1">
        <v>21.02</v>
      </c>
      <c r="E486" s="1">
        <v>21.23</v>
      </c>
      <c r="F486" s="1">
        <v>19.363771</v>
      </c>
      <c r="G486" s="1">
        <v>1.284687E8</v>
      </c>
      <c r="H486" s="6">
        <f t="shared" si="1"/>
        <v>-0.01263778305</v>
      </c>
      <c r="J486" s="1">
        <v>484.0</v>
      </c>
      <c r="K486" s="8" t="s">
        <v>244</v>
      </c>
    </row>
    <row r="487" ht="15.75" customHeight="1">
      <c r="A487" s="5">
        <v>42709.0</v>
      </c>
      <c r="B487" s="1">
        <v>21.469999</v>
      </c>
      <c r="C487" s="1">
        <v>21.870001</v>
      </c>
      <c r="D487" s="1">
        <v>21.459999</v>
      </c>
      <c r="E487" s="1">
        <v>21.84</v>
      </c>
      <c r="F487" s="1">
        <v>19.920153</v>
      </c>
      <c r="G487" s="1">
        <v>1.303773E8</v>
      </c>
      <c r="H487" s="6">
        <f t="shared" si="1"/>
        <v>0.02832808691</v>
      </c>
      <c r="J487" s="1">
        <v>485.0</v>
      </c>
      <c r="K487" s="8" t="s">
        <v>244</v>
      </c>
    </row>
    <row r="488" ht="15.75" customHeight="1">
      <c r="A488" s="5">
        <v>42710.0</v>
      </c>
      <c r="B488" s="1">
        <v>22.09</v>
      </c>
      <c r="C488" s="1">
        <v>22.16</v>
      </c>
      <c r="D488" s="1">
        <v>21.719999</v>
      </c>
      <c r="E488" s="1">
        <v>22.16</v>
      </c>
      <c r="F488" s="1">
        <v>20.212021</v>
      </c>
      <c r="G488" s="1">
        <v>1.207892E8</v>
      </c>
      <c r="H488" s="6">
        <f t="shared" si="1"/>
        <v>0.01454559357</v>
      </c>
      <c r="J488" s="1">
        <v>486.0</v>
      </c>
      <c r="K488" s="8" t="s">
        <v>245</v>
      </c>
    </row>
    <row r="489" ht="15.75" customHeight="1">
      <c r="A489" s="5">
        <v>42711.0</v>
      </c>
      <c r="B489" s="1">
        <v>22.190001</v>
      </c>
      <c r="C489" s="1">
        <v>22.57</v>
      </c>
      <c r="D489" s="1">
        <v>21.950001</v>
      </c>
      <c r="E489" s="1">
        <v>22.57</v>
      </c>
      <c r="F489" s="1">
        <v>20.585983</v>
      </c>
      <c r="G489" s="1">
        <v>1.680052E8</v>
      </c>
      <c r="H489" s="6">
        <f t="shared" si="1"/>
        <v>0.01833288088</v>
      </c>
      <c r="J489" s="1">
        <v>487.0</v>
      </c>
      <c r="K489" s="8" t="s">
        <v>245</v>
      </c>
    </row>
    <row r="490" ht="15.75" customHeight="1">
      <c r="A490" s="5">
        <v>42712.0</v>
      </c>
      <c r="B490" s="1">
        <v>22.790001</v>
      </c>
      <c r="C490" s="1">
        <v>23.24</v>
      </c>
      <c r="D490" s="1">
        <v>22.690001</v>
      </c>
      <c r="E490" s="1">
        <v>22.950001</v>
      </c>
      <c r="F490" s="1">
        <v>20.932581</v>
      </c>
      <c r="G490" s="1">
        <v>1.826939E8</v>
      </c>
      <c r="H490" s="6">
        <f t="shared" si="1"/>
        <v>0.01669643737</v>
      </c>
      <c r="J490" s="1">
        <v>488.0</v>
      </c>
      <c r="K490" s="8" t="s">
        <v>245</v>
      </c>
    </row>
    <row r="491" ht="15.75" customHeight="1">
      <c r="A491" s="5">
        <v>42713.0</v>
      </c>
      <c r="B491" s="1">
        <v>22.950001</v>
      </c>
      <c r="C491" s="1">
        <v>23.17</v>
      </c>
      <c r="D491" s="1">
        <v>22.780001</v>
      </c>
      <c r="E491" s="1">
        <v>23.09</v>
      </c>
      <c r="F491" s="1">
        <v>21.06027</v>
      </c>
      <c r="G491" s="1">
        <v>1.305904E8</v>
      </c>
      <c r="H491" s="6">
        <f t="shared" si="1"/>
        <v>0.006081482467</v>
      </c>
      <c r="J491" s="1">
        <v>489.0</v>
      </c>
      <c r="K491" s="8" t="s">
        <v>246</v>
      </c>
    </row>
    <row r="492" ht="15.75" customHeight="1">
      <c r="A492" s="5">
        <v>42716.0</v>
      </c>
      <c r="B492" s="1">
        <v>23.0</v>
      </c>
      <c r="C492" s="1">
        <v>23.25</v>
      </c>
      <c r="D492" s="1">
        <v>22.540001</v>
      </c>
      <c r="E492" s="1">
        <v>22.610001</v>
      </c>
      <c r="F492" s="1">
        <v>20.622461</v>
      </c>
      <c r="G492" s="1">
        <v>1.36986E8</v>
      </c>
      <c r="H492" s="6">
        <f t="shared" si="1"/>
        <v>-0.02100750552</v>
      </c>
      <c r="J492" s="1">
        <v>490.0</v>
      </c>
      <c r="K492" s="8" t="s">
        <v>246</v>
      </c>
    </row>
    <row r="493" ht="15.75" customHeight="1">
      <c r="A493" s="5">
        <v>42717.0</v>
      </c>
      <c r="B493" s="1">
        <v>22.799999</v>
      </c>
      <c r="C493" s="1">
        <v>22.879999</v>
      </c>
      <c r="D493" s="1">
        <v>22.290001</v>
      </c>
      <c r="E493" s="1">
        <v>22.610001</v>
      </c>
      <c r="F493" s="1">
        <v>20.622461</v>
      </c>
      <c r="G493" s="1">
        <v>1.182041E8</v>
      </c>
      <c r="H493" s="6">
        <f t="shared" si="1"/>
        <v>0</v>
      </c>
      <c r="J493" s="1">
        <v>491.0</v>
      </c>
      <c r="K493" s="8" t="s">
        <v>246</v>
      </c>
    </row>
    <row r="494" ht="15.75" customHeight="1">
      <c r="A494" s="5">
        <v>42718.0</v>
      </c>
      <c r="B494" s="1">
        <v>22.309999</v>
      </c>
      <c r="C494" s="1">
        <v>23.299999</v>
      </c>
      <c r="D494" s="1">
        <v>22.209999</v>
      </c>
      <c r="E494" s="1">
        <v>22.67</v>
      </c>
      <c r="F494" s="1">
        <v>20.677189</v>
      </c>
      <c r="G494" s="1">
        <v>2.253409E8</v>
      </c>
      <c r="H494" s="6">
        <f t="shared" si="1"/>
        <v>0.002650290355</v>
      </c>
      <c r="J494" s="1">
        <v>492.0</v>
      </c>
      <c r="K494" s="8" t="s">
        <v>247</v>
      </c>
    </row>
    <row r="495" ht="15.75" customHeight="1">
      <c r="A495" s="5">
        <v>42719.0</v>
      </c>
      <c r="B495" s="1">
        <v>22.9</v>
      </c>
      <c r="C495" s="1">
        <v>23.389999</v>
      </c>
      <c r="D495" s="1">
        <v>22.799999</v>
      </c>
      <c r="E495" s="1">
        <v>23.16</v>
      </c>
      <c r="F495" s="1">
        <v>21.124117</v>
      </c>
      <c r="G495" s="1">
        <v>1.620258E8</v>
      </c>
      <c r="H495" s="6">
        <f t="shared" si="1"/>
        <v>0.02138426159</v>
      </c>
      <c r="J495" s="1">
        <v>493.0</v>
      </c>
      <c r="K495" s="8" t="s">
        <v>247</v>
      </c>
    </row>
    <row r="496" ht="15.75" customHeight="1">
      <c r="A496" s="5">
        <v>42720.0</v>
      </c>
      <c r="B496" s="1">
        <v>23.16</v>
      </c>
      <c r="C496" s="1">
        <v>23.32</v>
      </c>
      <c r="D496" s="1">
        <v>22.65</v>
      </c>
      <c r="E496" s="1">
        <v>22.66</v>
      </c>
      <c r="F496" s="1">
        <v>20.668068</v>
      </c>
      <c r="G496" s="1">
        <v>1.474977E8</v>
      </c>
      <c r="H496" s="6">
        <f t="shared" si="1"/>
        <v>-0.02182547302</v>
      </c>
      <c r="J496" s="1">
        <v>494.0</v>
      </c>
      <c r="K496" s="8" t="s">
        <v>247</v>
      </c>
    </row>
    <row r="497" ht="15.75" customHeight="1">
      <c r="A497" s="5">
        <v>42723.0</v>
      </c>
      <c r="B497" s="1">
        <v>22.6</v>
      </c>
      <c r="C497" s="1">
        <v>22.719999</v>
      </c>
      <c r="D497" s="1">
        <v>22.33</v>
      </c>
      <c r="E497" s="1">
        <v>22.48</v>
      </c>
      <c r="F497" s="1">
        <v>20.503889</v>
      </c>
      <c r="G497" s="1">
        <v>9.75089E7</v>
      </c>
      <c r="H497" s="6">
        <f t="shared" si="1"/>
        <v>-0.007975325061</v>
      </c>
      <c r="J497" s="1">
        <v>495.0</v>
      </c>
      <c r="K497" s="8" t="s">
        <v>248</v>
      </c>
    </row>
    <row r="498" ht="15.75" customHeight="1">
      <c r="A498" s="5">
        <v>42724.0</v>
      </c>
      <c r="B498" s="1">
        <v>22.629999</v>
      </c>
      <c r="C498" s="1">
        <v>22.83</v>
      </c>
      <c r="D498" s="1">
        <v>22.610001</v>
      </c>
      <c r="E498" s="1">
        <v>22.709999</v>
      </c>
      <c r="F498" s="1">
        <v>20.713675</v>
      </c>
      <c r="G498" s="1">
        <v>8.38795E7</v>
      </c>
      <c r="H498" s="6">
        <f t="shared" si="1"/>
        <v>0.0101795347</v>
      </c>
      <c r="J498" s="1">
        <v>496.0</v>
      </c>
      <c r="K498" s="8" t="s">
        <v>248</v>
      </c>
    </row>
    <row r="499" ht="15.75" customHeight="1">
      <c r="A499" s="5">
        <v>42725.0</v>
      </c>
      <c r="B499" s="1">
        <v>22.719999</v>
      </c>
      <c r="C499" s="1">
        <v>22.719999</v>
      </c>
      <c r="D499" s="1">
        <v>22.469999</v>
      </c>
      <c r="E499" s="1">
        <v>22.629999</v>
      </c>
      <c r="F499" s="1">
        <v>20.640701</v>
      </c>
      <c r="G499" s="1">
        <v>6.10791E7</v>
      </c>
      <c r="H499" s="6">
        <f t="shared" si="1"/>
        <v>-0.003529206957</v>
      </c>
      <c r="J499" s="1">
        <v>497.0</v>
      </c>
      <c r="K499" s="8" t="s">
        <v>248</v>
      </c>
    </row>
    <row r="500" ht="15.75" customHeight="1">
      <c r="A500" s="5">
        <v>42726.0</v>
      </c>
      <c r="B500" s="1">
        <v>22.6</v>
      </c>
      <c r="C500" s="1">
        <v>22.73</v>
      </c>
      <c r="D500" s="1">
        <v>22.469999</v>
      </c>
      <c r="E500" s="1">
        <v>22.540001</v>
      </c>
      <c r="F500" s="1">
        <v>20.558617</v>
      </c>
      <c r="G500" s="1">
        <v>6.71235E7</v>
      </c>
      <c r="H500" s="6">
        <f t="shared" si="1"/>
        <v>-0.003984731427</v>
      </c>
      <c r="J500" s="1">
        <v>498.0</v>
      </c>
      <c r="K500" s="8" t="s">
        <v>248</v>
      </c>
    </row>
    <row r="501" ht="15.75" customHeight="1">
      <c r="A501" s="5">
        <v>42727.0</v>
      </c>
      <c r="B501" s="1">
        <v>22.51</v>
      </c>
      <c r="C501" s="1">
        <v>22.65</v>
      </c>
      <c r="D501" s="1">
        <v>22.43</v>
      </c>
      <c r="E501" s="1">
        <v>22.6</v>
      </c>
      <c r="F501" s="1">
        <v>20.613346</v>
      </c>
      <c r="G501" s="1">
        <v>3.81878E7</v>
      </c>
      <c r="H501" s="6">
        <f t="shared" si="1"/>
        <v>0.002658558312</v>
      </c>
      <c r="J501" s="1">
        <v>499.0</v>
      </c>
      <c r="K501" s="8" t="s">
        <v>248</v>
      </c>
    </row>
    <row r="502" ht="15.75" customHeight="1">
      <c r="A502" s="5">
        <v>42731.0</v>
      </c>
      <c r="B502" s="1">
        <v>22.709999</v>
      </c>
      <c r="C502" s="1">
        <v>22.74</v>
      </c>
      <c r="D502" s="1">
        <v>22.540001</v>
      </c>
      <c r="E502" s="1">
        <v>22.610001</v>
      </c>
      <c r="F502" s="1">
        <v>20.622461</v>
      </c>
      <c r="G502" s="1">
        <v>3.99886E7</v>
      </c>
      <c r="H502" s="6">
        <f t="shared" si="1"/>
        <v>0.0004420915128</v>
      </c>
      <c r="J502" s="1">
        <v>500.0</v>
      </c>
      <c r="K502" s="8" t="s">
        <v>248</v>
      </c>
    </row>
    <row r="503" ht="15.75" customHeight="1">
      <c r="A503" s="5">
        <v>42732.0</v>
      </c>
      <c r="B503" s="1">
        <v>22.620001</v>
      </c>
      <c r="C503" s="1">
        <v>22.67</v>
      </c>
      <c r="D503" s="1">
        <v>22.26</v>
      </c>
      <c r="E503" s="1">
        <v>22.33</v>
      </c>
      <c r="F503" s="1">
        <v>20.367079</v>
      </c>
      <c r="G503" s="1">
        <v>5.26529E7</v>
      </c>
      <c r="H503" s="6">
        <f t="shared" si="1"/>
        <v>-0.01246099881</v>
      </c>
      <c r="J503" s="1">
        <v>501.0</v>
      </c>
      <c r="K503" s="8" t="s">
        <v>249</v>
      </c>
    </row>
    <row r="504" ht="15.75" customHeight="1">
      <c r="A504" s="5">
        <v>42733.0</v>
      </c>
      <c r="B504" s="1">
        <v>22.33</v>
      </c>
      <c r="C504" s="1">
        <v>22.389999</v>
      </c>
      <c r="D504" s="1">
        <v>21.77</v>
      </c>
      <c r="E504" s="1">
        <v>22.0</v>
      </c>
      <c r="F504" s="1">
        <v>20.066086</v>
      </c>
      <c r="G504" s="1">
        <v>7.91884E7</v>
      </c>
      <c r="H504" s="6">
        <f t="shared" si="1"/>
        <v>-0.01488869645</v>
      </c>
      <c r="J504" s="1">
        <v>502.0</v>
      </c>
      <c r="K504" s="8" t="s">
        <v>249</v>
      </c>
    </row>
    <row r="505" ht="15.75" customHeight="1">
      <c r="A505" s="5">
        <v>42734.0</v>
      </c>
      <c r="B505" s="1">
        <v>22.02</v>
      </c>
      <c r="C505" s="1">
        <v>22.26</v>
      </c>
      <c r="D505" s="1">
        <v>21.950001</v>
      </c>
      <c r="E505" s="1">
        <v>22.1</v>
      </c>
      <c r="F505" s="1">
        <v>20.157303</v>
      </c>
      <c r="G505" s="1">
        <v>7.26059E7</v>
      </c>
      <c r="H505" s="6">
        <f t="shared" si="1"/>
        <v>0.004535528141</v>
      </c>
      <c r="J505" s="1">
        <v>503.0</v>
      </c>
      <c r="K505" s="8" t="s">
        <v>249</v>
      </c>
    </row>
    <row r="506" ht="15.75" customHeight="1">
      <c r="A506" s="5">
        <v>42738.0</v>
      </c>
      <c r="B506" s="1">
        <v>22.6</v>
      </c>
      <c r="C506" s="1">
        <v>22.68</v>
      </c>
      <c r="D506" s="1">
        <v>22.200001</v>
      </c>
      <c r="E506" s="1">
        <v>22.530001</v>
      </c>
      <c r="F506" s="1">
        <v>20.549498</v>
      </c>
      <c r="G506" s="1">
        <v>9.92981E7</v>
      </c>
      <c r="H506" s="6">
        <f t="shared" si="1"/>
        <v>0.01926985793</v>
      </c>
      <c r="J506" s="1">
        <v>504.0</v>
      </c>
      <c r="K506" s="8" t="s">
        <v>249</v>
      </c>
    </row>
    <row r="507" ht="15.75" customHeight="1">
      <c r="A507" s="5">
        <v>42739.0</v>
      </c>
      <c r="B507" s="1">
        <v>22.719999</v>
      </c>
      <c r="C507" s="1">
        <v>22.959999</v>
      </c>
      <c r="D507" s="1">
        <v>22.6</v>
      </c>
      <c r="E507" s="1">
        <v>22.950001</v>
      </c>
      <c r="F507" s="1">
        <v>20.932581</v>
      </c>
      <c r="G507" s="1">
        <v>7.68751E7</v>
      </c>
      <c r="H507" s="6">
        <f t="shared" si="1"/>
        <v>0.01847033225</v>
      </c>
      <c r="J507" s="1">
        <v>505.0</v>
      </c>
      <c r="K507" s="8" t="s">
        <v>249</v>
      </c>
    </row>
    <row r="508" ht="15.75" customHeight="1">
      <c r="A508" s="5">
        <v>42740.0</v>
      </c>
      <c r="B508" s="1">
        <v>22.82</v>
      </c>
      <c r="C508" s="1">
        <v>22.93</v>
      </c>
      <c r="D508" s="1">
        <v>22.35</v>
      </c>
      <c r="E508" s="1">
        <v>22.68</v>
      </c>
      <c r="F508" s="1">
        <v>20.686308</v>
      </c>
      <c r="G508" s="1">
        <v>8.68264E7</v>
      </c>
      <c r="H508" s="6">
        <f t="shared" si="1"/>
        <v>-0.01183481253</v>
      </c>
      <c r="J508" s="1">
        <v>506.0</v>
      </c>
      <c r="K508" s="8" t="s">
        <v>250</v>
      </c>
    </row>
    <row r="509" ht="15.75" customHeight="1">
      <c r="A509" s="5">
        <v>42741.0</v>
      </c>
      <c r="B509" s="1">
        <v>22.780001</v>
      </c>
      <c r="C509" s="1">
        <v>22.85</v>
      </c>
      <c r="D509" s="1">
        <v>22.559999</v>
      </c>
      <c r="E509" s="1">
        <v>22.68</v>
      </c>
      <c r="F509" s="1">
        <v>20.686308</v>
      </c>
      <c r="G509" s="1">
        <v>6.62815E7</v>
      </c>
      <c r="H509" s="6">
        <f t="shared" si="1"/>
        <v>0</v>
      </c>
      <c r="J509" s="1">
        <v>507.0</v>
      </c>
      <c r="K509" s="8" t="s">
        <v>250</v>
      </c>
    </row>
    <row r="510" ht="15.75" customHeight="1">
      <c r="A510" s="5">
        <v>42744.0</v>
      </c>
      <c r="B510" s="1">
        <v>22.51</v>
      </c>
      <c r="C510" s="1">
        <v>22.709999</v>
      </c>
      <c r="D510" s="1">
        <v>22.4</v>
      </c>
      <c r="E510" s="1">
        <v>22.549999</v>
      </c>
      <c r="F510" s="1">
        <v>20.567734</v>
      </c>
      <c r="G510" s="1">
        <v>7.59015E7</v>
      </c>
      <c r="H510" s="6">
        <f t="shared" si="1"/>
        <v>-0.005748494973</v>
      </c>
      <c r="J510" s="1">
        <v>508.0</v>
      </c>
      <c r="K510" s="8" t="s">
        <v>251</v>
      </c>
    </row>
    <row r="511" ht="15.75" customHeight="1">
      <c r="A511" s="5">
        <v>42745.0</v>
      </c>
      <c r="B511" s="1">
        <v>22.59</v>
      </c>
      <c r="C511" s="1">
        <v>23.139999</v>
      </c>
      <c r="D511" s="1">
        <v>22.540001</v>
      </c>
      <c r="E511" s="1">
        <v>22.940001</v>
      </c>
      <c r="F511" s="1">
        <v>20.923452</v>
      </c>
      <c r="G511" s="1">
        <v>1.009777E8</v>
      </c>
      <c r="H511" s="6">
        <f t="shared" si="1"/>
        <v>0.01714709798</v>
      </c>
      <c r="J511" s="1">
        <v>509.0</v>
      </c>
      <c r="K511" s="8" t="s">
        <v>251</v>
      </c>
    </row>
    <row r="512" ht="15.75" customHeight="1">
      <c r="A512" s="5">
        <v>42746.0</v>
      </c>
      <c r="B512" s="1">
        <v>22.940001</v>
      </c>
      <c r="C512" s="1">
        <v>23.07</v>
      </c>
      <c r="D512" s="1">
        <v>22.719999</v>
      </c>
      <c r="E512" s="1">
        <v>23.07</v>
      </c>
      <c r="F512" s="1">
        <v>21.042027</v>
      </c>
      <c r="G512" s="1">
        <v>9.23856E7</v>
      </c>
      <c r="H512" s="6">
        <f t="shared" si="1"/>
        <v>0.005651088389</v>
      </c>
      <c r="J512" s="1">
        <v>510.0</v>
      </c>
      <c r="K512" s="8" t="s">
        <v>251</v>
      </c>
    </row>
    <row r="513" ht="15.75" customHeight="1">
      <c r="A513" s="5">
        <v>42747.0</v>
      </c>
      <c r="B513" s="1">
        <v>23.01</v>
      </c>
      <c r="C513" s="1">
        <v>23.120001</v>
      </c>
      <c r="D513" s="1">
        <v>22.610001</v>
      </c>
      <c r="E513" s="1">
        <v>22.92</v>
      </c>
      <c r="F513" s="1">
        <v>20.905212</v>
      </c>
      <c r="G513" s="1">
        <v>1.204742E8</v>
      </c>
      <c r="H513" s="6">
        <f t="shared" si="1"/>
        <v>-0.006523217662</v>
      </c>
      <c r="J513" s="1">
        <v>511.0</v>
      </c>
      <c r="K513" s="8" t="s">
        <v>251</v>
      </c>
    </row>
    <row r="514" ht="15.75" customHeight="1">
      <c r="A514" s="5">
        <v>42748.0</v>
      </c>
      <c r="B514" s="1">
        <v>23.209999</v>
      </c>
      <c r="C514" s="1">
        <v>23.41</v>
      </c>
      <c r="D514" s="1">
        <v>22.799999</v>
      </c>
      <c r="E514" s="1">
        <v>23.01</v>
      </c>
      <c r="F514" s="1">
        <v>20.987303</v>
      </c>
      <c r="G514" s="1">
        <v>1.619309E8</v>
      </c>
      <c r="H514" s="6">
        <f t="shared" si="1"/>
        <v>0.003919129948</v>
      </c>
      <c r="J514" s="1">
        <v>512.0</v>
      </c>
      <c r="K514" s="8" t="s">
        <v>251</v>
      </c>
    </row>
    <row r="515" ht="15.75" customHeight="1">
      <c r="A515" s="5">
        <v>42752.0</v>
      </c>
      <c r="B515" s="1">
        <v>22.68</v>
      </c>
      <c r="C515" s="1">
        <v>22.790001</v>
      </c>
      <c r="D515" s="1">
        <v>22.01</v>
      </c>
      <c r="E515" s="1">
        <v>22.049999</v>
      </c>
      <c r="F515" s="1">
        <v>20.111691</v>
      </c>
      <c r="G515" s="1">
        <v>1.524959E8</v>
      </c>
      <c r="H515" s="6">
        <f t="shared" si="1"/>
        <v>-0.04261634805</v>
      </c>
      <c r="J515" s="1">
        <v>513.0</v>
      </c>
      <c r="K515" s="8" t="s">
        <v>252</v>
      </c>
    </row>
    <row r="516" ht="15.75" customHeight="1">
      <c r="A516" s="5">
        <v>42753.0</v>
      </c>
      <c r="B516" s="1">
        <v>22.299999</v>
      </c>
      <c r="C516" s="1">
        <v>22.65</v>
      </c>
      <c r="D516" s="1">
        <v>22.1</v>
      </c>
      <c r="E516" s="1">
        <v>22.629999</v>
      </c>
      <c r="F516" s="1">
        <v>20.640701</v>
      </c>
      <c r="G516" s="1">
        <v>1.24366E8</v>
      </c>
      <c r="H516" s="6">
        <f t="shared" si="1"/>
        <v>0.02596361545</v>
      </c>
      <c r="J516" s="1">
        <v>514.0</v>
      </c>
      <c r="K516" s="8" t="s">
        <v>252</v>
      </c>
    </row>
    <row r="517" ht="15.75" customHeight="1">
      <c r="A517" s="5">
        <v>42754.0</v>
      </c>
      <c r="B517" s="1">
        <v>22.73</v>
      </c>
      <c r="C517" s="1">
        <v>22.809999</v>
      </c>
      <c r="D517" s="1">
        <v>22.41</v>
      </c>
      <c r="E517" s="1">
        <v>22.530001</v>
      </c>
      <c r="F517" s="1">
        <v>20.549498</v>
      </c>
      <c r="G517" s="1">
        <v>7.59908E7</v>
      </c>
      <c r="H517" s="6">
        <f t="shared" si="1"/>
        <v>-0.004428390795</v>
      </c>
      <c r="J517" s="1">
        <v>515.0</v>
      </c>
      <c r="K517" s="8" t="s">
        <v>253</v>
      </c>
    </row>
    <row r="518" ht="15.75" customHeight="1">
      <c r="A518" s="5">
        <v>42755.0</v>
      </c>
      <c r="B518" s="1">
        <v>22.66</v>
      </c>
      <c r="C518" s="1">
        <v>22.93</v>
      </c>
      <c r="D518" s="1">
        <v>22.52</v>
      </c>
      <c r="E518" s="1">
        <v>22.639999</v>
      </c>
      <c r="F518" s="1">
        <v>20.64983</v>
      </c>
      <c r="G518" s="1">
        <v>1.025649E8</v>
      </c>
      <c r="H518" s="6">
        <f t="shared" si="1"/>
        <v>0.004870574508</v>
      </c>
      <c r="J518" s="1">
        <v>516.0</v>
      </c>
      <c r="K518" s="8" t="s">
        <v>253</v>
      </c>
    </row>
    <row r="519" ht="15.75" customHeight="1">
      <c r="A519" s="5">
        <v>42758.0</v>
      </c>
      <c r="B519" s="1">
        <v>22.620001</v>
      </c>
      <c r="C519" s="1">
        <v>22.76</v>
      </c>
      <c r="D519" s="1">
        <v>22.42</v>
      </c>
      <c r="E519" s="1">
        <v>22.559999</v>
      </c>
      <c r="F519" s="1">
        <v>20.57686</v>
      </c>
      <c r="G519" s="1">
        <v>6.13856E7</v>
      </c>
      <c r="H519" s="6">
        <f t="shared" si="1"/>
        <v>-0.003539943478</v>
      </c>
      <c r="J519" s="1">
        <v>517.0</v>
      </c>
      <c r="K519" s="8" t="s">
        <v>253</v>
      </c>
    </row>
    <row r="520" ht="15.75" customHeight="1">
      <c r="A520" s="5">
        <v>42759.0</v>
      </c>
      <c r="B520" s="1">
        <v>22.610001</v>
      </c>
      <c r="C520" s="1">
        <v>23.1</v>
      </c>
      <c r="D520" s="1">
        <v>22.48</v>
      </c>
      <c r="E520" s="1">
        <v>22.950001</v>
      </c>
      <c r="F520" s="1">
        <v>20.932581</v>
      </c>
      <c r="G520" s="1">
        <v>9.85087E7</v>
      </c>
      <c r="H520" s="6">
        <f t="shared" si="1"/>
        <v>0.01713970122</v>
      </c>
      <c r="J520" s="1">
        <v>518.0</v>
      </c>
      <c r="K520" s="8" t="s">
        <v>254</v>
      </c>
    </row>
    <row r="521" ht="15.75" customHeight="1">
      <c r="A521" s="5">
        <v>42760.0</v>
      </c>
      <c r="B521" s="1">
        <v>23.32</v>
      </c>
      <c r="C521" s="1">
        <v>23.42</v>
      </c>
      <c r="D521" s="1">
        <v>23.1</v>
      </c>
      <c r="E521" s="1">
        <v>23.370001</v>
      </c>
      <c r="F521" s="1">
        <v>21.315659</v>
      </c>
      <c r="G521" s="1">
        <v>9.97533E7</v>
      </c>
      <c r="H521" s="6">
        <f t="shared" si="1"/>
        <v>0.01813512226</v>
      </c>
      <c r="J521" s="1">
        <v>519.0</v>
      </c>
      <c r="K521" s="8" t="s">
        <v>254</v>
      </c>
    </row>
    <row r="522" ht="15.75" customHeight="1">
      <c r="A522" s="5">
        <v>42761.0</v>
      </c>
      <c r="B522" s="1">
        <v>23.41</v>
      </c>
      <c r="C522" s="1">
        <v>23.549999</v>
      </c>
      <c r="D522" s="1">
        <v>23.280001</v>
      </c>
      <c r="E522" s="1">
        <v>23.440001</v>
      </c>
      <c r="F522" s="1">
        <v>21.379503</v>
      </c>
      <c r="G522" s="1">
        <v>8.41464E7</v>
      </c>
      <c r="H522" s="6">
        <f t="shared" si="1"/>
        <v>0.002990692369</v>
      </c>
      <c r="J522" s="1">
        <v>520.0</v>
      </c>
      <c r="K522" s="8" t="s">
        <v>254</v>
      </c>
    </row>
    <row r="523" ht="15.75" customHeight="1">
      <c r="A523" s="5">
        <v>42762.0</v>
      </c>
      <c r="B523" s="1">
        <v>23.43</v>
      </c>
      <c r="C523" s="1">
        <v>23.450001</v>
      </c>
      <c r="D523" s="1">
        <v>23.280001</v>
      </c>
      <c r="E523" s="1">
        <v>23.360001</v>
      </c>
      <c r="F523" s="1">
        <v>21.306536</v>
      </c>
      <c r="G523" s="1">
        <v>5.45902E7</v>
      </c>
      <c r="H523" s="6">
        <f t="shared" si="1"/>
        <v>-0.003418779197</v>
      </c>
      <c r="J523" s="1">
        <v>521.0</v>
      </c>
      <c r="K523" s="8" t="s">
        <v>254</v>
      </c>
    </row>
    <row r="524" ht="15.75" customHeight="1">
      <c r="A524" s="5">
        <v>42765.0</v>
      </c>
      <c r="B524" s="1">
        <v>23.200001</v>
      </c>
      <c r="C524" s="1">
        <v>23.200001</v>
      </c>
      <c r="D524" s="1">
        <v>22.709999</v>
      </c>
      <c r="E524" s="1">
        <v>22.950001</v>
      </c>
      <c r="F524" s="1">
        <v>20.932581</v>
      </c>
      <c r="G524" s="1">
        <v>9.15612E7</v>
      </c>
      <c r="H524" s="6">
        <f t="shared" si="1"/>
        <v>-0.01770703544</v>
      </c>
      <c r="J524" s="1">
        <v>522.0</v>
      </c>
      <c r="K524" s="8" t="s">
        <v>254</v>
      </c>
    </row>
    <row r="525" ht="15.75" customHeight="1">
      <c r="A525" s="5">
        <v>42766.0</v>
      </c>
      <c r="B525" s="1">
        <v>22.77</v>
      </c>
      <c r="C525" s="1">
        <v>23.030001</v>
      </c>
      <c r="D525" s="1">
        <v>22.5</v>
      </c>
      <c r="E525" s="1">
        <v>22.639999</v>
      </c>
      <c r="F525" s="1">
        <v>20.64983</v>
      </c>
      <c r="G525" s="1">
        <v>9.10443E7</v>
      </c>
      <c r="H525" s="6">
        <f t="shared" si="1"/>
        <v>-0.01359975774</v>
      </c>
      <c r="J525" s="1">
        <v>523.0</v>
      </c>
      <c r="K525" s="8" t="s">
        <v>254</v>
      </c>
    </row>
    <row r="526" ht="15.75" customHeight="1">
      <c r="A526" s="5">
        <v>42767.0</v>
      </c>
      <c r="B526" s="1">
        <v>22.969999</v>
      </c>
      <c r="C526" s="1">
        <v>23.219999</v>
      </c>
      <c r="D526" s="1">
        <v>22.82</v>
      </c>
      <c r="E526" s="1">
        <v>22.889999</v>
      </c>
      <c r="F526" s="1">
        <v>20.877853</v>
      </c>
      <c r="G526" s="1">
        <v>1.036309E8</v>
      </c>
      <c r="H526" s="6">
        <f t="shared" si="1"/>
        <v>0.01098184513</v>
      </c>
      <c r="J526" s="1">
        <v>524.0</v>
      </c>
      <c r="K526" s="8" t="s">
        <v>255</v>
      </c>
    </row>
    <row r="527" ht="15.75" customHeight="1">
      <c r="A527" s="5">
        <v>42768.0</v>
      </c>
      <c r="B527" s="1">
        <v>22.74</v>
      </c>
      <c r="C527" s="1">
        <v>22.790001</v>
      </c>
      <c r="D527" s="1">
        <v>22.51</v>
      </c>
      <c r="E527" s="1">
        <v>22.719999</v>
      </c>
      <c r="F527" s="1">
        <v>20.722794</v>
      </c>
      <c r="G527" s="1">
        <v>8.86791E7</v>
      </c>
      <c r="H527" s="6">
        <f t="shared" si="1"/>
        <v>-0.007454678197</v>
      </c>
      <c r="J527" s="1">
        <v>525.0</v>
      </c>
      <c r="K527" s="8" t="s">
        <v>255</v>
      </c>
    </row>
    <row r="528" ht="15.75" customHeight="1">
      <c r="A528" s="5">
        <v>42769.0</v>
      </c>
      <c r="B528" s="1">
        <v>23.15</v>
      </c>
      <c r="C528" s="1">
        <v>23.35</v>
      </c>
      <c r="D528" s="1">
        <v>22.950001</v>
      </c>
      <c r="E528" s="1">
        <v>23.290001</v>
      </c>
      <c r="F528" s="1">
        <v>21.242689</v>
      </c>
      <c r="G528" s="1">
        <v>1.160351E8</v>
      </c>
      <c r="H528" s="6">
        <f t="shared" si="1"/>
        <v>0.02477853525</v>
      </c>
      <c r="J528" s="1">
        <v>526.0</v>
      </c>
      <c r="K528" s="8" t="s">
        <v>255</v>
      </c>
    </row>
    <row r="529" ht="15.75" customHeight="1">
      <c r="A529" s="5">
        <v>42772.0</v>
      </c>
      <c r="B529" s="1">
        <v>23.15</v>
      </c>
      <c r="C529" s="1">
        <v>23.379999</v>
      </c>
      <c r="D529" s="1">
        <v>23.07</v>
      </c>
      <c r="E529" s="1">
        <v>23.120001</v>
      </c>
      <c r="F529" s="1">
        <v>21.087639</v>
      </c>
      <c r="G529" s="1">
        <v>9.22284E7</v>
      </c>
      <c r="H529" s="6">
        <f t="shared" si="1"/>
        <v>-0.007325749681</v>
      </c>
      <c r="J529" s="1">
        <v>527.0</v>
      </c>
      <c r="K529" s="8" t="s">
        <v>255</v>
      </c>
    </row>
    <row r="530" ht="15.75" customHeight="1">
      <c r="A530" s="5">
        <v>42773.0</v>
      </c>
      <c r="B530" s="1">
        <v>23.280001</v>
      </c>
      <c r="C530" s="1">
        <v>23.290001</v>
      </c>
      <c r="D530" s="1">
        <v>22.860001</v>
      </c>
      <c r="E530" s="1">
        <v>22.9</v>
      </c>
      <c r="F530" s="1">
        <v>20.886969</v>
      </c>
      <c r="G530" s="1">
        <v>8.79829E7</v>
      </c>
      <c r="H530" s="6">
        <f t="shared" si="1"/>
        <v>-0.009561567738</v>
      </c>
      <c r="J530" s="1">
        <v>528.0</v>
      </c>
      <c r="K530" s="8" t="s">
        <v>255</v>
      </c>
    </row>
    <row r="531" ht="15.75" customHeight="1">
      <c r="A531" s="5">
        <v>42774.0</v>
      </c>
      <c r="B531" s="1">
        <v>22.73</v>
      </c>
      <c r="C531" s="1">
        <v>22.73</v>
      </c>
      <c r="D531" s="1">
        <v>22.450001</v>
      </c>
      <c r="E531" s="1">
        <v>22.67</v>
      </c>
      <c r="F531" s="1">
        <v>20.677189</v>
      </c>
      <c r="G531" s="1">
        <v>1.022645E8</v>
      </c>
      <c r="H531" s="6">
        <f t="shared" si="1"/>
        <v>-0.01009435973</v>
      </c>
      <c r="J531" s="1">
        <v>529.0</v>
      </c>
      <c r="K531" s="8" t="s">
        <v>255</v>
      </c>
    </row>
    <row r="532" ht="15.75" customHeight="1">
      <c r="A532" s="5">
        <v>42775.0</v>
      </c>
      <c r="B532" s="1">
        <v>22.76</v>
      </c>
      <c r="C532" s="1">
        <v>23.15</v>
      </c>
      <c r="D532" s="1">
        <v>22.639999</v>
      </c>
      <c r="E532" s="1">
        <v>23.120001</v>
      </c>
      <c r="F532" s="1">
        <v>21.087639</v>
      </c>
      <c r="G532" s="1">
        <v>1.026342E8</v>
      </c>
      <c r="H532" s="6">
        <f t="shared" si="1"/>
        <v>0.01965592747</v>
      </c>
      <c r="J532" s="1">
        <v>530.0</v>
      </c>
      <c r="K532" s="8" t="s">
        <v>256</v>
      </c>
    </row>
    <row r="533" ht="15.75" customHeight="1">
      <c r="A533" s="5">
        <v>42776.0</v>
      </c>
      <c r="B533" s="1">
        <v>23.190001</v>
      </c>
      <c r="C533" s="1">
        <v>23.24</v>
      </c>
      <c r="D533" s="1">
        <v>22.959999</v>
      </c>
      <c r="E533" s="1">
        <v>23.08</v>
      </c>
      <c r="F533" s="1">
        <v>21.051151</v>
      </c>
      <c r="G533" s="1">
        <v>9.05483E7</v>
      </c>
      <c r="H533" s="6">
        <f t="shared" si="1"/>
        <v>-0.001731801465</v>
      </c>
      <c r="J533" s="1">
        <v>531.0</v>
      </c>
      <c r="K533" s="8" t="s">
        <v>256</v>
      </c>
    </row>
    <row r="534" ht="15.75" customHeight="1">
      <c r="A534" s="5">
        <v>42779.0</v>
      </c>
      <c r="B534" s="1">
        <v>23.17</v>
      </c>
      <c r="C534" s="1">
        <v>23.540001</v>
      </c>
      <c r="D534" s="1">
        <v>23.17</v>
      </c>
      <c r="E534" s="1">
        <v>23.4</v>
      </c>
      <c r="F534" s="1">
        <v>21.343019</v>
      </c>
      <c r="G534" s="1">
        <v>1.053425E8</v>
      </c>
      <c r="H534" s="6">
        <f t="shared" si="1"/>
        <v>0.01376946931</v>
      </c>
      <c r="J534" s="1">
        <v>532.0</v>
      </c>
      <c r="K534" s="8" t="s">
        <v>256</v>
      </c>
    </row>
    <row r="535" ht="15.75" customHeight="1">
      <c r="A535" s="5">
        <v>42780.0</v>
      </c>
      <c r="B535" s="1">
        <v>23.4</v>
      </c>
      <c r="C535" s="1">
        <v>24.17</v>
      </c>
      <c r="D535" s="1">
        <v>23.33</v>
      </c>
      <c r="E535" s="1">
        <v>24.059999</v>
      </c>
      <c r="F535" s="1">
        <v>21.944998</v>
      </c>
      <c r="G535" s="1">
        <v>1.397114E8</v>
      </c>
      <c r="H535" s="6">
        <f t="shared" si="1"/>
        <v>0.02781452472</v>
      </c>
      <c r="J535" s="1">
        <v>533.0</v>
      </c>
      <c r="K535" s="8" t="s">
        <v>256</v>
      </c>
    </row>
    <row r="536" ht="15.75" customHeight="1">
      <c r="A536" s="5">
        <v>42781.0</v>
      </c>
      <c r="B536" s="1">
        <v>24.34</v>
      </c>
      <c r="C536" s="1">
        <v>24.77</v>
      </c>
      <c r="D536" s="1">
        <v>24.110001</v>
      </c>
      <c r="E536" s="1">
        <v>24.58</v>
      </c>
      <c r="F536" s="1">
        <v>22.419291</v>
      </c>
      <c r="G536" s="1">
        <v>1.512333E8</v>
      </c>
      <c r="H536" s="6">
        <f t="shared" si="1"/>
        <v>0.02138256159</v>
      </c>
      <c r="J536" s="1">
        <v>534.0</v>
      </c>
      <c r="K536" s="8" t="s">
        <v>257</v>
      </c>
    </row>
    <row r="537" ht="15.75" customHeight="1">
      <c r="A537" s="5">
        <v>42782.0</v>
      </c>
      <c r="B537" s="1">
        <v>24.540001</v>
      </c>
      <c r="C537" s="1">
        <v>24.620001</v>
      </c>
      <c r="D537" s="1">
        <v>24.299999</v>
      </c>
      <c r="E537" s="1">
        <v>24.58</v>
      </c>
      <c r="F537" s="1">
        <v>22.419291</v>
      </c>
      <c r="G537" s="1">
        <v>9.81445E7</v>
      </c>
      <c r="H537" s="6">
        <f t="shared" si="1"/>
        <v>0</v>
      </c>
      <c r="J537" s="1">
        <v>535.0</v>
      </c>
      <c r="K537" s="8" t="s">
        <v>257</v>
      </c>
    </row>
    <row r="538" ht="15.75" customHeight="1">
      <c r="A538" s="5">
        <v>42783.0</v>
      </c>
      <c r="B538" s="1">
        <v>24.280001</v>
      </c>
      <c r="C538" s="1">
        <v>24.58</v>
      </c>
      <c r="D538" s="1">
        <v>24.200001</v>
      </c>
      <c r="E538" s="1">
        <v>24.52</v>
      </c>
      <c r="F538" s="1">
        <v>22.364569</v>
      </c>
      <c r="G538" s="1">
        <v>8.57892E7</v>
      </c>
      <c r="H538" s="6">
        <f t="shared" si="1"/>
        <v>-0.002443828077</v>
      </c>
      <c r="J538" s="1">
        <v>536.0</v>
      </c>
      <c r="K538" s="8" t="s">
        <v>257</v>
      </c>
    </row>
    <row r="539" ht="15.75" customHeight="1">
      <c r="A539" s="5">
        <v>42787.0</v>
      </c>
      <c r="B539" s="1">
        <v>24.59</v>
      </c>
      <c r="C539" s="1">
        <v>24.799999</v>
      </c>
      <c r="D539" s="1">
        <v>24.58</v>
      </c>
      <c r="E539" s="1">
        <v>24.780001</v>
      </c>
      <c r="F539" s="1">
        <v>22.601711</v>
      </c>
      <c r="G539" s="1">
        <v>7.85715E7</v>
      </c>
      <c r="H539" s="6">
        <f t="shared" si="1"/>
        <v>0.01054764586</v>
      </c>
      <c r="J539" s="1">
        <v>537.0</v>
      </c>
      <c r="K539" s="8" t="s">
        <v>257</v>
      </c>
    </row>
    <row r="540" ht="15.75" customHeight="1">
      <c r="A540" s="5">
        <v>42788.0</v>
      </c>
      <c r="B540" s="1">
        <v>24.610001</v>
      </c>
      <c r="C540" s="1">
        <v>24.950001</v>
      </c>
      <c r="D540" s="1">
        <v>24.540001</v>
      </c>
      <c r="E540" s="1">
        <v>24.790001</v>
      </c>
      <c r="F540" s="1">
        <v>22.610832</v>
      </c>
      <c r="G540" s="1">
        <v>8.15319E7</v>
      </c>
      <c r="H540" s="6">
        <f t="shared" si="1"/>
        <v>0.0004034721128</v>
      </c>
      <c r="J540" s="1">
        <v>538.0</v>
      </c>
      <c r="K540" s="8" t="s">
        <v>257</v>
      </c>
    </row>
    <row r="541" ht="15.75" customHeight="1">
      <c r="A541" s="5">
        <v>42789.0</v>
      </c>
      <c r="B541" s="1">
        <v>24.790001</v>
      </c>
      <c r="C541" s="1">
        <v>24.889999</v>
      </c>
      <c r="D541" s="1">
        <v>24.51</v>
      </c>
      <c r="E541" s="1">
        <v>24.58</v>
      </c>
      <c r="F541" s="1">
        <v>22.419291</v>
      </c>
      <c r="G541" s="1">
        <v>8.5846E7</v>
      </c>
      <c r="H541" s="6">
        <f t="shared" si="1"/>
        <v>-0.008507289896</v>
      </c>
      <c r="J541" s="1">
        <v>539.0</v>
      </c>
      <c r="K541" s="8" t="s">
        <v>257</v>
      </c>
    </row>
    <row r="542" ht="15.75" customHeight="1">
      <c r="A542" s="5">
        <v>42790.0</v>
      </c>
      <c r="B542" s="1">
        <v>24.120001</v>
      </c>
      <c r="C542" s="1">
        <v>24.35</v>
      </c>
      <c r="D542" s="1">
        <v>24.02</v>
      </c>
      <c r="E542" s="1">
        <v>24.23</v>
      </c>
      <c r="F542" s="1">
        <v>22.100061</v>
      </c>
      <c r="G542" s="1">
        <v>9.70744E7</v>
      </c>
      <c r="H542" s="6">
        <f t="shared" si="1"/>
        <v>-0.01434142489</v>
      </c>
      <c r="J542" s="1">
        <v>540.0</v>
      </c>
      <c r="K542" s="8" t="s">
        <v>258</v>
      </c>
    </row>
    <row r="543" ht="15.75" customHeight="1">
      <c r="A543" s="5">
        <v>42793.0</v>
      </c>
      <c r="B543" s="1">
        <v>24.200001</v>
      </c>
      <c r="C543" s="1">
        <v>24.66</v>
      </c>
      <c r="D543" s="1">
        <v>24.190001</v>
      </c>
      <c r="E543" s="1">
        <v>24.57</v>
      </c>
      <c r="F543" s="1">
        <v>22.41017</v>
      </c>
      <c r="G543" s="1">
        <v>6.91291E7</v>
      </c>
      <c r="H543" s="6">
        <f t="shared" si="1"/>
        <v>0.01393450498</v>
      </c>
      <c r="J543" s="1">
        <v>541.0</v>
      </c>
      <c r="K543" s="8" t="s">
        <v>258</v>
      </c>
    </row>
    <row r="544" ht="15.75" customHeight="1">
      <c r="A544" s="5">
        <v>42794.0</v>
      </c>
      <c r="B544" s="1">
        <v>24.48</v>
      </c>
      <c r="C544" s="1">
        <v>24.700001</v>
      </c>
      <c r="D544" s="1">
        <v>24.42</v>
      </c>
      <c r="E544" s="1">
        <v>24.68</v>
      </c>
      <c r="F544" s="1">
        <v>22.510502</v>
      </c>
      <c r="G544" s="1">
        <v>9.0242E7</v>
      </c>
      <c r="H544" s="6">
        <f t="shared" si="1"/>
        <v>0.004467082186</v>
      </c>
      <c r="J544" s="1">
        <v>542.0</v>
      </c>
      <c r="K544" s="8" t="s">
        <v>258</v>
      </c>
    </row>
    <row r="545" ht="15.75" customHeight="1">
      <c r="A545" s="5">
        <v>42795.0</v>
      </c>
      <c r="B545" s="1">
        <v>25.370001</v>
      </c>
      <c r="C545" s="1">
        <v>25.610001</v>
      </c>
      <c r="D545" s="1">
        <v>25.219999</v>
      </c>
      <c r="E545" s="1">
        <v>25.5</v>
      </c>
      <c r="F545" s="1">
        <v>23.329315</v>
      </c>
      <c r="G545" s="1">
        <v>1.439475E8</v>
      </c>
      <c r="H545" s="6">
        <f t="shared" si="1"/>
        <v>0.0357287684</v>
      </c>
      <c r="J545" s="1">
        <v>543.0</v>
      </c>
      <c r="K545" s="8" t="s">
        <v>259</v>
      </c>
    </row>
    <row r="546" ht="15.75" customHeight="1">
      <c r="A546" s="5">
        <v>42796.0</v>
      </c>
      <c r="B546" s="1">
        <v>25.68</v>
      </c>
      <c r="C546" s="1">
        <v>25.799999</v>
      </c>
      <c r="D546" s="1">
        <v>25.200001</v>
      </c>
      <c r="E546" s="1">
        <v>25.23</v>
      </c>
      <c r="F546" s="1">
        <v>23.082293</v>
      </c>
      <c r="G546" s="1">
        <v>9.98246E7</v>
      </c>
      <c r="H546" s="6">
        <f t="shared" si="1"/>
        <v>-0.01064493747</v>
      </c>
      <c r="J546" s="1">
        <v>544.0</v>
      </c>
      <c r="K546" s="8" t="s">
        <v>259</v>
      </c>
    </row>
    <row r="547" ht="15.75" customHeight="1">
      <c r="A547" s="5">
        <v>42797.0</v>
      </c>
      <c r="B547" s="1">
        <v>25.299999</v>
      </c>
      <c r="C547" s="1">
        <v>25.65</v>
      </c>
      <c r="D547" s="1">
        <v>25.299999</v>
      </c>
      <c r="E547" s="1">
        <v>25.440001</v>
      </c>
      <c r="F547" s="1">
        <v>23.274418</v>
      </c>
      <c r="G547" s="1">
        <v>9.24561E7</v>
      </c>
      <c r="H547" s="6">
        <f t="shared" si="1"/>
        <v>0.008289030688</v>
      </c>
      <c r="J547" s="1">
        <v>545.0</v>
      </c>
      <c r="K547" s="8" t="s">
        <v>259</v>
      </c>
    </row>
    <row r="548" ht="15.75" customHeight="1">
      <c r="A548" s="5">
        <v>42800.0</v>
      </c>
      <c r="B548" s="1">
        <v>25.33</v>
      </c>
      <c r="C548" s="1">
        <v>25.35</v>
      </c>
      <c r="D548" s="1">
        <v>25.08</v>
      </c>
      <c r="E548" s="1">
        <v>25.25</v>
      </c>
      <c r="F548" s="1">
        <v>23.100594</v>
      </c>
      <c r="G548" s="1">
        <v>7.56604E7</v>
      </c>
      <c r="H548" s="6">
        <f t="shared" si="1"/>
        <v>-0.007496485997</v>
      </c>
      <c r="J548" s="1">
        <v>546.0</v>
      </c>
      <c r="K548" s="8" t="s">
        <v>259</v>
      </c>
    </row>
    <row r="549" ht="15.75" customHeight="1">
      <c r="A549" s="5">
        <v>42801.0</v>
      </c>
      <c r="B549" s="1">
        <v>25.219999</v>
      </c>
      <c r="C549" s="1">
        <v>25.360001</v>
      </c>
      <c r="D549" s="1">
        <v>25.1</v>
      </c>
      <c r="E549" s="1">
        <v>25.209999</v>
      </c>
      <c r="F549" s="1">
        <v>23.063999</v>
      </c>
      <c r="G549" s="1">
        <v>6.40537E7</v>
      </c>
      <c r="H549" s="6">
        <f t="shared" si="1"/>
        <v>-0.001585414504</v>
      </c>
      <c r="J549" s="1">
        <v>547.0</v>
      </c>
      <c r="K549" s="8" t="s">
        <v>259</v>
      </c>
    </row>
    <row r="550" ht="15.75" customHeight="1">
      <c r="A550" s="5">
        <v>42802.0</v>
      </c>
      <c r="B550" s="1">
        <v>25.6</v>
      </c>
      <c r="C550" s="1">
        <v>25.77</v>
      </c>
      <c r="D550" s="1">
        <v>25.219999</v>
      </c>
      <c r="E550" s="1">
        <v>25.26</v>
      </c>
      <c r="F550" s="1">
        <v>23.109745</v>
      </c>
      <c r="G550" s="1">
        <v>1.053146E8</v>
      </c>
      <c r="H550" s="6">
        <f t="shared" si="1"/>
        <v>0.001981473063</v>
      </c>
      <c r="J550" s="1">
        <v>548.0</v>
      </c>
      <c r="K550" s="8" t="s">
        <v>259</v>
      </c>
    </row>
    <row r="551" ht="15.75" customHeight="1">
      <c r="A551" s="5">
        <v>42803.0</v>
      </c>
      <c r="B551" s="1">
        <v>25.35</v>
      </c>
      <c r="C551" s="1">
        <v>25.530001</v>
      </c>
      <c r="D551" s="1">
        <v>25.23</v>
      </c>
      <c r="E551" s="1">
        <v>25.35</v>
      </c>
      <c r="F551" s="1">
        <v>23.192081</v>
      </c>
      <c r="G551" s="1">
        <v>7.89846E7</v>
      </c>
      <c r="H551" s="6">
        <f t="shared" si="1"/>
        <v>0.003556494156</v>
      </c>
      <c r="J551" s="1">
        <v>549.0</v>
      </c>
      <c r="K551" s="8" t="s">
        <v>260</v>
      </c>
    </row>
    <row r="552" ht="15.75" customHeight="1">
      <c r="A552" s="5">
        <v>42804.0</v>
      </c>
      <c r="B552" s="1">
        <v>25.620001</v>
      </c>
      <c r="C552" s="1">
        <v>25.620001</v>
      </c>
      <c r="D552" s="1">
        <v>25.09</v>
      </c>
      <c r="E552" s="1">
        <v>25.309999</v>
      </c>
      <c r="F552" s="1">
        <v>23.155487</v>
      </c>
      <c r="G552" s="1">
        <v>8.69988E7</v>
      </c>
      <c r="H552" s="6">
        <f t="shared" si="1"/>
        <v>-0.001579112311</v>
      </c>
      <c r="J552" s="1">
        <v>550.0</v>
      </c>
      <c r="K552" s="8" t="s">
        <v>260</v>
      </c>
    </row>
    <row r="553" ht="15.75" customHeight="1">
      <c r="A553" s="5">
        <v>42807.0</v>
      </c>
      <c r="B553" s="1">
        <v>25.299999</v>
      </c>
      <c r="C553" s="1">
        <v>25.41</v>
      </c>
      <c r="D553" s="1">
        <v>25.129999</v>
      </c>
      <c r="E553" s="1">
        <v>25.299999</v>
      </c>
      <c r="F553" s="1">
        <v>23.146338</v>
      </c>
      <c r="G553" s="1">
        <v>5.68862E7</v>
      </c>
      <c r="H553" s="6">
        <f t="shared" si="1"/>
        <v>-0.0003951896116</v>
      </c>
      <c r="J553" s="1">
        <v>551.0</v>
      </c>
      <c r="K553" s="8" t="s">
        <v>260</v>
      </c>
    </row>
    <row r="554" ht="15.75" customHeight="1">
      <c r="A554" s="5">
        <v>42808.0</v>
      </c>
      <c r="B554" s="1">
        <v>25.190001</v>
      </c>
      <c r="C554" s="1">
        <v>25.34</v>
      </c>
      <c r="D554" s="1">
        <v>25.049999</v>
      </c>
      <c r="E554" s="1">
        <v>25.32</v>
      </c>
      <c r="F554" s="1">
        <v>23.164639</v>
      </c>
      <c r="G554" s="1">
        <v>6.31827E7</v>
      </c>
      <c r="H554" s="6">
        <f t="shared" si="1"/>
        <v>0.0007903526178</v>
      </c>
      <c r="J554" s="1">
        <v>552.0</v>
      </c>
      <c r="K554" s="8" t="s">
        <v>260</v>
      </c>
    </row>
    <row r="555" ht="15.75" customHeight="1">
      <c r="A555" s="5">
        <v>42809.0</v>
      </c>
      <c r="B555" s="1">
        <v>25.389999</v>
      </c>
      <c r="C555" s="1">
        <v>25.549999</v>
      </c>
      <c r="D555" s="1">
        <v>24.959999</v>
      </c>
      <c r="E555" s="1">
        <v>25.18</v>
      </c>
      <c r="F555" s="1">
        <v>23.036554</v>
      </c>
      <c r="G555" s="1">
        <v>1.146627E8</v>
      </c>
      <c r="H555" s="6">
        <f t="shared" si="1"/>
        <v>-0.005544676223</v>
      </c>
      <c r="J555" s="1">
        <v>553.0</v>
      </c>
      <c r="K555" s="8" t="s">
        <v>261</v>
      </c>
    </row>
    <row r="556" ht="15.75" customHeight="1">
      <c r="A556" s="5">
        <v>42810.0</v>
      </c>
      <c r="B556" s="1">
        <v>25.24</v>
      </c>
      <c r="C556" s="1">
        <v>25.49</v>
      </c>
      <c r="D556" s="1">
        <v>25.190001</v>
      </c>
      <c r="E556" s="1">
        <v>25.219999</v>
      </c>
      <c r="F556" s="1">
        <v>23.073145</v>
      </c>
      <c r="G556" s="1">
        <v>7.03062E7</v>
      </c>
      <c r="H556" s="6">
        <f t="shared" si="1"/>
        <v>0.001587128456</v>
      </c>
      <c r="J556" s="1">
        <v>554.0</v>
      </c>
      <c r="K556" s="8" t="s">
        <v>261</v>
      </c>
    </row>
    <row r="557" ht="15.75" customHeight="1">
      <c r="A557" s="5">
        <v>42811.0</v>
      </c>
      <c r="B557" s="1">
        <v>25.219999</v>
      </c>
      <c r="C557" s="1">
        <v>25.27</v>
      </c>
      <c r="D557" s="1">
        <v>24.83</v>
      </c>
      <c r="E557" s="1">
        <v>24.860001</v>
      </c>
      <c r="F557" s="1">
        <v>22.74379</v>
      </c>
      <c r="G557" s="1">
        <v>1.052224E8</v>
      </c>
      <c r="H557" s="6">
        <f t="shared" si="1"/>
        <v>-0.01437724602</v>
      </c>
      <c r="J557" s="1">
        <v>555.0</v>
      </c>
      <c r="K557" s="8" t="s">
        <v>261</v>
      </c>
    </row>
    <row r="558" ht="15.75" customHeight="1">
      <c r="A558" s="5">
        <v>42814.0</v>
      </c>
      <c r="B558" s="1">
        <v>24.58</v>
      </c>
      <c r="C558" s="1">
        <v>24.76</v>
      </c>
      <c r="D558" s="1">
        <v>24.42</v>
      </c>
      <c r="E558" s="1">
        <v>24.440001</v>
      </c>
      <c r="F558" s="1">
        <v>22.359547</v>
      </c>
      <c r="G558" s="1">
        <v>8.72875E7</v>
      </c>
      <c r="H558" s="6">
        <f t="shared" si="1"/>
        <v>-0.01703875241</v>
      </c>
      <c r="J558" s="1">
        <v>556.0</v>
      </c>
      <c r="K558" s="8" t="s">
        <v>262</v>
      </c>
    </row>
    <row r="559" ht="15.75" customHeight="1">
      <c r="A559" s="5">
        <v>42815.0</v>
      </c>
      <c r="B559" s="1">
        <v>24.5</v>
      </c>
      <c r="C559" s="1">
        <v>24.559999</v>
      </c>
      <c r="D559" s="1">
        <v>22.950001</v>
      </c>
      <c r="E559" s="1">
        <v>23.02</v>
      </c>
      <c r="F559" s="1">
        <v>21.060427</v>
      </c>
      <c r="G559" s="1">
        <v>2.595458E8</v>
      </c>
      <c r="H559" s="6">
        <f t="shared" si="1"/>
        <v>-0.05985760679</v>
      </c>
      <c r="J559" s="1">
        <v>557.0</v>
      </c>
      <c r="K559" s="8" t="s">
        <v>262</v>
      </c>
    </row>
    <row r="560" ht="15.75" customHeight="1">
      <c r="A560" s="5">
        <v>42816.0</v>
      </c>
      <c r="B560" s="1">
        <v>22.65</v>
      </c>
      <c r="C560" s="1">
        <v>23.18</v>
      </c>
      <c r="D560" s="1">
        <v>22.450001</v>
      </c>
      <c r="E560" s="1">
        <v>22.940001</v>
      </c>
      <c r="F560" s="1">
        <v>20.987234</v>
      </c>
      <c r="G560" s="1">
        <v>1.679844E8</v>
      </c>
      <c r="H560" s="6">
        <f t="shared" si="1"/>
        <v>-0.003481433791</v>
      </c>
      <c r="J560" s="1">
        <v>558.0</v>
      </c>
      <c r="K560" s="8" t="s">
        <v>262</v>
      </c>
    </row>
    <row r="561" ht="15.75" customHeight="1">
      <c r="A561" s="5">
        <v>42817.0</v>
      </c>
      <c r="B561" s="1">
        <v>23.040001</v>
      </c>
      <c r="C561" s="1">
        <v>23.49</v>
      </c>
      <c r="D561" s="1">
        <v>22.91</v>
      </c>
      <c r="E561" s="1">
        <v>23.07</v>
      </c>
      <c r="F561" s="1">
        <v>21.106165</v>
      </c>
      <c r="G561" s="1">
        <v>1.116668E8</v>
      </c>
      <c r="H561" s="6">
        <f t="shared" si="1"/>
        <v>0.005650829788</v>
      </c>
      <c r="J561" s="1">
        <v>559.0</v>
      </c>
      <c r="K561" s="8" t="s">
        <v>262</v>
      </c>
    </row>
    <row r="562" ht="15.75" customHeight="1">
      <c r="A562" s="5">
        <v>42818.0</v>
      </c>
      <c r="B562" s="1">
        <v>23.200001</v>
      </c>
      <c r="C562" s="1">
        <v>23.35</v>
      </c>
      <c r="D562" s="1">
        <v>22.76</v>
      </c>
      <c r="E562" s="1">
        <v>23.120001</v>
      </c>
      <c r="F562" s="1">
        <v>21.151917</v>
      </c>
      <c r="G562" s="1">
        <v>1.134991E8</v>
      </c>
      <c r="H562" s="6">
        <f t="shared" si="1"/>
        <v>0.002165361782</v>
      </c>
      <c r="J562" s="1">
        <v>560.0</v>
      </c>
      <c r="K562" s="8" t="s">
        <v>262</v>
      </c>
    </row>
    <row r="563" ht="15.75" customHeight="1">
      <c r="A563" s="5">
        <v>42821.0</v>
      </c>
      <c r="B563" s="1">
        <v>22.280001</v>
      </c>
      <c r="C563" s="1">
        <v>23.049999</v>
      </c>
      <c r="D563" s="1">
        <v>22.16</v>
      </c>
      <c r="E563" s="1">
        <v>23.030001</v>
      </c>
      <c r="F563" s="1">
        <v>21.069574</v>
      </c>
      <c r="G563" s="1">
        <v>1.195135E8</v>
      </c>
      <c r="H563" s="6">
        <f t="shared" si="1"/>
        <v>-0.003900530391</v>
      </c>
      <c r="J563" s="1">
        <v>561.0</v>
      </c>
      <c r="K563" s="8" t="s">
        <v>262</v>
      </c>
    </row>
    <row r="564" ht="15.75" customHeight="1">
      <c r="A564" s="5">
        <v>42822.0</v>
      </c>
      <c r="B564" s="1">
        <v>23.01</v>
      </c>
      <c r="C564" s="1">
        <v>23.67</v>
      </c>
      <c r="D564" s="1">
        <v>23.0</v>
      </c>
      <c r="E564" s="1">
        <v>23.48</v>
      </c>
      <c r="F564" s="1">
        <v>21.481264</v>
      </c>
      <c r="G564" s="1">
        <v>9.57617E7</v>
      </c>
      <c r="H564" s="6">
        <f t="shared" si="1"/>
        <v>0.01935110406</v>
      </c>
      <c r="J564" s="1">
        <v>562.0</v>
      </c>
      <c r="K564" s="8" t="s">
        <v>263</v>
      </c>
    </row>
    <row r="565" ht="15.75" customHeight="1">
      <c r="A565" s="5">
        <v>42823.0</v>
      </c>
      <c r="B565" s="1">
        <v>23.51</v>
      </c>
      <c r="C565" s="1">
        <v>23.65</v>
      </c>
      <c r="D565" s="1">
        <v>23.309999</v>
      </c>
      <c r="E565" s="1">
        <v>23.35</v>
      </c>
      <c r="F565" s="1">
        <v>21.362331</v>
      </c>
      <c r="G565" s="1">
        <v>6.72045E7</v>
      </c>
      <c r="H565" s="6">
        <f t="shared" si="1"/>
        <v>-0.005551975996</v>
      </c>
      <c r="J565" s="1">
        <v>563.0</v>
      </c>
      <c r="K565" s="8" t="s">
        <v>263</v>
      </c>
    </row>
    <row r="566" ht="15.75" customHeight="1">
      <c r="A566" s="5">
        <v>42824.0</v>
      </c>
      <c r="B566" s="1">
        <v>23.379999</v>
      </c>
      <c r="C566" s="1">
        <v>23.98</v>
      </c>
      <c r="D566" s="1">
        <v>23.33</v>
      </c>
      <c r="E566" s="1">
        <v>23.870001</v>
      </c>
      <c r="F566" s="1">
        <v>21.838068</v>
      </c>
      <c r="G566" s="1">
        <v>7.91892E7</v>
      </c>
      <c r="H566" s="6">
        <f t="shared" si="1"/>
        <v>0.02202554807</v>
      </c>
      <c r="J566" s="1">
        <v>564.0</v>
      </c>
      <c r="K566" s="8" t="s">
        <v>263</v>
      </c>
    </row>
    <row r="567" ht="15.75" customHeight="1">
      <c r="A567" s="5">
        <v>42825.0</v>
      </c>
      <c r="B567" s="1">
        <v>23.83</v>
      </c>
      <c r="C567" s="1">
        <v>23.969999</v>
      </c>
      <c r="D567" s="1">
        <v>23.59</v>
      </c>
      <c r="E567" s="1">
        <v>23.59</v>
      </c>
      <c r="F567" s="1">
        <v>21.581902</v>
      </c>
      <c r="G567" s="1">
        <v>7.71583E7</v>
      </c>
      <c r="H567" s="6">
        <f t="shared" si="1"/>
        <v>-0.01179959232</v>
      </c>
      <c r="J567" s="1">
        <v>565.0</v>
      </c>
      <c r="K567" s="8" t="s">
        <v>263</v>
      </c>
    </row>
    <row r="568" ht="15.75" customHeight="1">
      <c r="A568" s="5">
        <v>42828.0</v>
      </c>
      <c r="B568" s="1">
        <v>23.65</v>
      </c>
      <c r="C568" s="1">
        <v>23.75</v>
      </c>
      <c r="D568" s="1">
        <v>23.08</v>
      </c>
      <c r="E568" s="1">
        <v>23.59</v>
      </c>
      <c r="F568" s="1">
        <v>21.581902</v>
      </c>
      <c r="G568" s="1">
        <v>8.80766E7</v>
      </c>
      <c r="H568" s="6">
        <f t="shared" si="1"/>
        <v>0</v>
      </c>
      <c r="J568" s="1">
        <v>566.0</v>
      </c>
      <c r="K568" s="8" t="s">
        <v>264</v>
      </c>
    </row>
    <row r="569" ht="15.75" customHeight="1">
      <c r="A569" s="5">
        <v>42829.0</v>
      </c>
      <c r="B569" s="1">
        <v>23.200001</v>
      </c>
      <c r="C569" s="1">
        <v>23.51</v>
      </c>
      <c r="D569" s="1">
        <v>23.200001</v>
      </c>
      <c r="E569" s="1">
        <v>23.440001</v>
      </c>
      <c r="F569" s="1">
        <v>21.444672</v>
      </c>
      <c r="G569" s="1">
        <v>7.52444E7</v>
      </c>
      <c r="H569" s="6">
        <f t="shared" si="1"/>
        <v>-0.006378870199</v>
      </c>
      <c r="J569" s="1">
        <v>567.0</v>
      </c>
      <c r="K569" s="8" t="s">
        <v>264</v>
      </c>
    </row>
    <row r="570" ht="15.75" customHeight="1">
      <c r="A570" s="5">
        <v>42830.0</v>
      </c>
      <c r="B570" s="1">
        <v>23.77</v>
      </c>
      <c r="C570" s="1">
        <v>23.879999</v>
      </c>
      <c r="D570" s="1">
        <v>23.15</v>
      </c>
      <c r="E570" s="1">
        <v>23.17</v>
      </c>
      <c r="F570" s="1">
        <v>21.197653</v>
      </c>
      <c r="G570" s="1">
        <v>9.74533E7</v>
      </c>
      <c r="H570" s="6">
        <f t="shared" si="1"/>
        <v>-0.01158575491</v>
      </c>
      <c r="J570" s="1">
        <v>568.0</v>
      </c>
      <c r="K570" s="8" t="s">
        <v>264</v>
      </c>
    </row>
    <row r="571" ht="15.75" customHeight="1">
      <c r="A571" s="5">
        <v>42831.0</v>
      </c>
      <c r="B571" s="1">
        <v>23.17</v>
      </c>
      <c r="C571" s="1">
        <v>23.459999</v>
      </c>
      <c r="D571" s="1">
        <v>22.959999</v>
      </c>
      <c r="E571" s="1">
        <v>23.26</v>
      </c>
      <c r="F571" s="1">
        <v>21.279999</v>
      </c>
      <c r="G571" s="1">
        <v>8.29752E7</v>
      </c>
      <c r="H571" s="6">
        <f t="shared" si="1"/>
        <v>0.003877149479</v>
      </c>
      <c r="J571" s="1">
        <v>569.0</v>
      </c>
      <c r="K571" s="8" t="s">
        <v>264</v>
      </c>
    </row>
    <row r="572" ht="15.75" customHeight="1">
      <c r="A572" s="5">
        <v>42832.0</v>
      </c>
      <c r="B572" s="1">
        <v>23.030001</v>
      </c>
      <c r="C572" s="1">
        <v>23.34</v>
      </c>
      <c r="D572" s="1">
        <v>22.93</v>
      </c>
      <c r="E572" s="1">
        <v>23.16</v>
      </c>
      <c r="F572" s="1">
        <v>21.188507</v>
      </c>
      <c r="G572" s="1">
        <v>7.95194E7</v>
      </c>
      <c r="H572" s="6">
        <f t="shared" si="1"/>
        <v>-0.004308705446</v>
      </c>
      <c r="J572" s="1">
        <v>570.0</v>
      </c>
      <c r="K572" s="8" t="s">
        <v>264</v>
      </c>
    </row>
    <row r="573" ht="15.75" customHeight="1">
      <c r="A573" s="5">
        <v>42835.0</v>
      </c>
      <c r="B573" s="1">
        <v>23.129999</v>
      </c>
      <c r="C573" s="1">
        <v>23.280001</v>
      </c>
      <c r="D573" s="1">
        <v>22.91</v>
      </c>
      <c r="E573" s="1">
        <v>23.02</v>
      </c>
      <c r="F573" s="1">
        <v>21.060427</v>
      </c>
      <c r="G573" s="1">
        <v>6.32547E7</v>
      </c>
      <c r="H573" s="6">
        <f t="shared" si="1"/>
        <v>-0.006063130131</v>
      </c>
      <c r="J573" s="1">
        <v>571.0</v>
      </c>
      <c r="K573" s="8" t="s">
        <v>265</v>
      </c>
    </row>
    <row r="574" ht="15.75" customHeight="1">
      <c r="A574" s="5">
        <v>42836.0</v>
      </c>
      <c r="B574" s="1">
        <v>22.83</v>
      </c>
      <c r="C574" s="1">
        <v>22.950001</v>
      </c>
      <c r="D574" s="1">
        <v>22.58</v>
      </c>
      <c r="E574" s="1">
        <v>22.92</v>
      </c>
      <c r="F574" s="1">
        <v>20.968935</v>
      </c>
      <c r="G574" s="1">
        <v>9.42067E7</v>
      </c>
      <c r="H574" s="6">
        <f t="shared" si="1"/>
        <v>-0.004353725118</v>
      </c>
      <c r="J574" s="1">
        <v>572.0</v>
      </c>
      <c r="K574" s="8" t="s">
        <v>265</v>
      </c>
    </row>
    <row r="575" ht="15.75" customHeight="1">
      <c r="A575" s="5">
        <v>42837.0</v>
      </c>
      <c r="B575" s="1">
        <v>22.879999</v>
      </c>
      <c r="C575" s="1">
        <v>22.940001</v>
      </c>
      <c r="D575" s="1">
        <v>22.610001</v>
      </c>
      <c r="E575" s="1">
        <v>22.65</v>
      </c>
      <c r="F575" s="1">
        <v>20.72192</v>
      </c>
      <c r="G575" s="1">
        <v>7.65563E7</v>
      </c>
      <c r="H575" s="6">
        <f t="shared" si="1"/>
        <v>-0.01184997959</v>
      </c>
      <c r="J575" s="1">
        <v>573.0</v>
      </c>
      <c r="K575" s="8" t="s">
        <v>265</v>
      </c>
    </row>
    <row r="576" ht="15.75" customHeight="1">
      <c r="A576" s="5">
        <v>42838.0</v>
      </c>
      <c r="B576" s="1">
        <v>22.559999</v>
      </c>
      <c r="C576" s="1">
        <v>22.959999</v>
      </c>
      <c r="D576" s="1">
        <v>22.34</v>
      </c>
      <c r="E576" s="1">
        <v>22.34</v>
      </c>
      <c r="F576" s="1">
        <v>20.438309</v>
      </c>
      <c r="G576" s="1">
        <v>8.80618E7</v>
      </c>
      <c r="H576" s="6">
        <f t="shared" si="1"/>
        <v>-0.01378104522</v>
      </c>
      <c r="J576" s="1">
        <v>574.0</v>
      </c>
      <c r="K576" s="8" t="s">
        <v>265</v>
      </c>
    </row>
    <row r="577" ht="15.75" customHeight="1">
      <c r="A577" s="5">
        <v>42842.0</v>
      </c>
      <c r="B577" s="1">
        <v>22.360001</v>
      </c>
      <c r="C577" s="1">
        <v>22.83</v>
      </c>
      <c r="D577" s="1">
        <v>22.26</v>
      </c>
      <c r="E577" s="1">
        <v>22.809999</v>
      </c>
      <c r="F577" s="1">
        <v>20.868301</v>
      </c>
      <c r="G577" s="1">
        <v>8.50532E7</v>
      </c>
      <c r="H577" s="6">
        <f t="shared" si="1"/>
        <v>0.02082027708</v>
      </c>
      <c r="J577" s="1">
        <v>575.0</v>
      </c>
      <c r="K577" s="8" t="s">
        <v>265</v>
      </c>
    </row>
    <row r="578" ht="15.75" customHeight="1">
      <c r="A578" s="5">
        <v>42843.0</v>
      </c>
      <c r="B578" s="1">
        <v>23.110001</v>
      </c>
      <c r="C578" s="1">
        <v>23.15</v>
      </c>
      <c r="D578" s="1">
        <v>22.379999</v>
      </c>
      <c r="E578" s="1">
        <v>22.709999</v>
      </c>
      <c r="F578" s="1">
        <v>20.776814</v>
      </c>
      <c r="G578" s="1">
        <v>1.464884E8</v>
      </c>
      <c r="H578" s="6">
        <f t="shared" si="1"/>
        <v>-0.004393655639</v>
      </c>
      <c r="J578" s="1">
        <v>576.0</v>
      </c>
      <c r="K578" s="8" t="s">
        <v>265</v>
      </c>
    </row>
    <row r="579" ht="15.75" customHeight="1">
      <c r="A579" s="5">
        <v>42844.0</v>
      </c>
      <c r="B579" s="1">
        <v>22.92</v>
      </c>
      <c r="C579" s="1">
        <v>23.15</v>
      </c>
      <c r="D579" s="1">
        <v>22.68</v>
      </c>
      <c r="E579" s="1">
        <v>22.74</v>
      </c>
      <c r="F579" s="1">
        <v>20.80426</v>
      </c>
      <c r="G579" s="1">
        <v>1.017718E8</v>
      </c>
      <c r="H579" s="6">
        <f t="shared" si="1"/>
        <v>0.001320120014</v>
      </c>
      <c r="J579" s="1">
        <v>577.0</v>
      </c>
      <c r="K579" s="8" t="s">
        <v>265</v>
      </c>
    </row>
    <row r="580" ht="15.75" customHeight="1">
      <c r="A580" s="5">
        <v>42845.0</v>
      </c>
      <c r="B580" s="1">
        <v>22.959999</v>
      </c>
      <c r="C580" s="1">
        <v>23.17</v>
      </c>
      <c r="D580" s="1">
        <v>22.82</v>
      </c>
      <c r="E580" s="1">
        <v>23.07</v>
      </c>
      <c r="F580" s="1">
        <v>21.106165</v>
      </c>
      <c r="G580" s="1">
        <v>1.038026E8</v>
      </c>
      <c r="H580" s="6">
        <f t="shared" si="1"/>
        <v>0.01440740447</v>
      </c>
      <c r="J580" s="1">
        <v>578.0</v>
      </c>
      <c r="K580" s="8" t="s">
        <v>265</v>
      </c>
    </row>
    <row r="581" ht="15.75" customHeight="1">
      <c r="A581" s="5">
        <v>42846.0</v>
      </c>
      <c r="B581" s="1">
        <v>23.030001</v>
      </c>
      <c r="C581" s="1">
        <v>23.08</v>
      </c>
      <c r="D581" s="1">
        <v>22.59</v>
      </c>
      <c r="E581" s="1">
        <v>22.709999</v>
      </c>
      <c r="F581" s="1">
        <v>20.776814</v>
      </c>
      <c r="G581" s="1">
        <v>1.272354E8</v>
      </c>
      <c r="H581" s="6">
        <f t="shared" si="1"/>
        <v>-0.01572752448</v>
      </c>
      <c r="J581" s="1">
        <v>579.0</v>
      </c>
      <c r="K581" s="8" t="s">
        <v>265</v>
      </c>
    </row>
    <row r="582" ht="15.75" customHeight="1">
      <c r="A582" s="5">
        <v>42849.0</v>
      </c>
      <c r="B582" s="1">
        <v>23.24</v>
      </c>
      <c r="C582" s="1">
        <v>23.85</v>
      </c>
      <c r="D582" s="1">
        <v>23.24</v>
      </c>
      <c r="E582" s="1">
        <v>23.629999</v>
      </c>
      <c r="F582" s="1">
        <v>21.618496</v>
      </c>
      <c r="G582" s="1">
        <v>1.386389E8</v>
      </c>
      <c r="H582" s="6">
        <f t="shared" si="1"/>
        <v>0.03971159116</v>
      </c>
      <c r="J582" s="1">
        <v>580.0</v>
      </c>
      <c r="K582" s="8" t="s">
        <v>266</v>
      </c>
    </row>
    <row r="583" ht="15.75" customHeight="1">
      <c r="A583" s="5">
        <v>42850.0</v>
      </c>
      <c r="B583" s="1">
        <v>23.99</v>
      </c>
      <c r="C583" s="1">
        <v>24.35</v>
      </c>
      <c r="D583" s="1">
        <v>23.91</v>
      </c>
      <c r="E583" s="1">
        <v>23.98</v>
      </c>
      <c r="F583" s="1">
        <v>21.938704</v>
      </c>
      <c r="G583" s="1">
        <v>1.315311E8</v>
      </c>
      <c r="H583" s="6">
        <f t="shared" si="1"/>
        <v>0.01470313834</v>
      </c>
      <c r="J583" s="1">
        <v>581.0</v>
      </c>
      <c r="K583" s="8" t="s">
        <v>266</v>
      </c>
    </row>
    <row r="584" ht="15.75" customHeight="1">
      <c r="A584" s="5">
        <v>42851.0</v>
      </c>
      <c r="B584" s="1">
        <v>24.0</v>
      </c>
      <c r="C584" s="1">
        <v>24.190001</v>
      </c>
      <c r="D584" s="1">
        <v>23.860001</v>
      </c>
      <c r="E584" s="1">
        <v>23.889999</v>
      </c>
      <c r="F584" s="1">
        <v>21.856361</v>
      </c>
      <c r="G584" s="1">
        <v>9.51722E7</v>
      </c>
      <c r="H584" s="6">
        <f t="shared" si="1"/>
        <v>-0.003760382455</v>
      </c>
      <c r="J584" s="1">
        <v>582.0</v>
      </c>
      <c r="K584" s="8" t="s">
        <v>267</v>
      </c>
    </row>
    <row r="585" ht="15.75" customHeight="1">
      <c r="A585" s="5">
        <v>42852.0</v>
      </c>
      <c r="B585" s="1">
        <v>23.9</v>
      </c>
      <c r="C585" s="1">
        <v>23.93</v>
      </c>
      <c r="D585" s="1">
        <v>23.459999</v>
      </c>
      <c r="E585" s="1">
        <v>23.65</v>
      </c>
      <c r="F585" s="1">
        <v>21.636791</v>
      </c>
      <c r="G585" s="1">
        <v>8.00242E7</v>
      </c>
      <c r="H585" s="6">
        <f t="shared" si="1"/>
        <v>-0.01009684768</v>
      </c>
      <c r="J585" s="1">
        <v>583.0</v>
      </c>
      <c r="K585" s="8" t="s">
        <v>267</v>
      </c>
    </row>
    <row r="586" ht="15.75" customHeight="1">
      <c r="A586" s="5">
        <v>42853.0</v>
      </c>
      <c r="B586" s="1">
        <v>23.57</v>
      </c>
      <c r="C586" s="1">
        <v>23.719999</v>
      </c>
      <c r="D586" s="1">
        <v>23.32</v>
      </c>
      <c r="E586" s="1">
        <v>23.34</v>
      </c>
      <c r="F586" s="1">
        <v>21.353188</v>
      </c>
      <c r="G586" s="1">
        <v>6.93849E7</v>
      </c>
      <c r="H586" s="6">
        <f t="shared" si="1"/>
        <v>-0.01319410341</v>
      </c>
      <c r="J586" s="1">
        <v>584.0</v>
      </c>
      <c r="K586" s="8" t="s">
        <v>267</v>
      </c>
    </row>
    <row r="587" ht="15.75" customHeight="1">
      <c r="A587" s="5">
        <v>42856.0</v>
      </c>
      <c r="B587" s="1">
        <v>23.52</v>
      </c>
      <c r="C587" s="1">
        <v>23.77</v>
      </c>
      <c r="D587" s="1">
        <v>23.35</v>
      </c>
      <c r="E587" s="1">
        <v>23.610001</v>
      </c>
      <c r="F587" s="1">
        <v>21.600203</v>
      </c>
      <c r="G587" s="1">
        <v>7.23829E7</v>
      </c>
      <c r="H587" s="6">
        <f t="shared" si="1"/>
        <v>0.01150166342</v>
      </c>
      <c r="J587" s="1">
        <v>585.0</v>
      </c>
      <c r="K587" s="8" t="s">
        <v>267</v>
      </c>
    </row>
    <row r="588" ht="15.75" customHeight="1">
      <c r="A588" s="5">
        <v>42857.0</v>
      </c>
      <c r="B588" s="1">
        <v>23.610001</v>
      </c>
      <c r="C588" s="1">
        <v>23.67</v>
      </c>
      <c r="D588" s="1">
        <v>23.33</v>
      </c>
      <c r="E588" s="1">
        <v>23.530001</v>
      </c>
      <c r="F588" s="1">
        <v>21.527014</v>
      </c>
      <c r="G588" s="1">
        <v>6.02626E7</v>
      </c>
      <c r="H588" s="6">
        <f t="shared" si="1"/>
        <v>-0.003394101236</v>
      </c>
      <c r="J588" s="1">
        <v>586.0</v>
      </c>
      <c r="K588" s="8" t="s">
        <v>267</v>
      </c>
    </row>
    <row r="589" ht="15.75" customHeight="1">
      <c r="A589" s="5">
        <v>42858.0</v>
      </c>
      <c r="B589" s="1">
        <v>23.370001</v>
      </c>
      <c r="C589" s="1">
        <v>23.780001</v>
      </c>
      <c r="D589" s="1">
        <v>23.34</v>
      </c>
      <c r="E589" s="1">
        <v>23.77</v>
      </c>
      <c r="F589" s="1">
        <v>21.746578</v>
      </c>
      <c r="G589" s="1">
        <v>6.42728E7</v>
      </c>
      <c r="H589" s="6">
        <f t="shared" si="1"/>
        <v>0.01014780026</v>
      </c>
      <c r="J589" s="1">
        <v>587.0</v>
      </c>
      <c r="K589" s="8" t="s">
        <v>268</v>
      </c>
    </row>
    <row r="590" ht="15.75" customHeight="1">
      <c r="A590" s="5">
        <v>42859.0</v>
      </c>
      <c r="B590" s="1">
        <v>23.98</v>
      </c>
      <c r="C590" s="1">
        <v>24.049999</v>
      </c>
      <c r="D590" s="1">
        <v>23.73</v>
      </c>
      <c r="E590" s="1">
        <v>23.85</v>
      </c>
      <c r="F590" s="1">
        <v>21.819767</v>
      </c>
      <c r="G590" s="1">
        <v>6.81334E7</v>
      </c>
      <c r="H590" s="6">
        <f t="shared" si="1"/>
        <v>0.003359890248</v>
      </c>
      <c r="J590" s="1">
        <v>588.0</v>
      </c>
      <c r="K590" s="8" t="s">
        <v>268</v>
      </c>
    </row>
    <row r="591" ht="15.75" customHeight="1">
      <c r="A591" s="5">
        <v>42860.0</v>
      </c>
      <c r="B591" s="1">
        <v>23.98</v>
      </c>
      <c r="C591" s="1">
        <v>23.99</v>
      </c>
      <c r="D591" s="1">
        <v>23.6</v>
      </c>
      <c r="E591" s="1">
        <v>23.74</v>
      </c>
      <c r="F591" s="1">
        <v>21.719137</v>
      </c>
      <c r="G591" s="1">
        <v>5.66788E7</v>
      </c>
      <c r="H591" s="6">
        <f t="shared" si="1"/>
        <v>-0.00462254076</v>
      </c>
      <c r="J591" s="1">
        <v>589.0</v>
      </c>
      <c r="K591" s="8" t="s">
        <v>268</v>
      </c>
    </row>
    <row r="592" ht="15.75" customHeight="1">
      <c r="A592" s="5">
        <v>42863.0</v>
      </c>
      <c r="B592" s="1">
        <v>23.75</v>
      </c>
      <c r="C592" s="1">
        <v>24.059999</v>
      </c>
      <c r="D592" s="1">
        <v>23.75</v>
      </c>
      <c r="E592" s="1">
        <v>23.959999</v>
      </c>
      <c r="F592" s="1">
        <v>21.920404</v>
      </c>
      <c r="G592" s="1">
        <v>5.60165E7</v>
      </c>
      <c r="H592" s="6">
        <f t="shared" si="1"/>
        <v>0.009224131256</v>
      </c>
      <c r="J592" s="1">
        <v>590.0</v>
      </c>
      <c r="K592" s="8" t="s">
        <v>269</v>
      </c>
    </row>
    <row r="593" ht="15.75" customHeight="1">
      <c r="A593" s="5">
        <v>42864.0</v>
      </c>
      <c r="B593" s="1">
        <v>24.030001</v>
      </c>
      <c r="C593" s="1">
        <v>24.309999</v>
      </c>
      <c r="D593" s="1">
        <v>23.870001</v>
      </c>
      <c r="E593" s="1">
        <v>23.98</v>
      </c>
      <c r="F593" s="1">
        <v>21.938704</v>
      </c>
      <c r="G593" s="1">
        <v>6.1622E7</v>
      </c>
      <c r="H593" s="6">
        <f t="shared" si="1"/>
        <v>0.000834490344</v>
      </c>
      <c r="J593" s="1">
        <v>591.0</v>
      </c>
      <c r="K593" s="8" t="s">
        <v>269</v>
      </c>
    </row>
    <row r="594" ht="15.75" customHeight="1">
      <c r="A594" s="5">
        <v>42865.0</v>
      </c>
      <c r="B594" s="1">
        <v>23.91</v>
      </c>
      <c r="C594" s="1">
        <v>24.17</v>
      </c>
      <c r="D594" s="1">
        <v>23.870001</v>
      </c>
      <c r="E594" s="1">
        <v>24.15</v>
      </c>
      <c r="F594" s="1">
        <v>22.094233</v>
      </c>
      <c r="G594" s="1">
        <v>4.84953E7</v>
      </c>
      <c r="H594" s="6">
        <f t="shared" si="1"/>
        <v>0.007064241333</v>
      </c>
      <c r="J594" s="1">
        <v>592.0</v>
      </c>
      <c r="K594" s="8" t="s">
        <v>269</v>
      </c>
    </row>
    <row r="595" ht="15.75" customHeight="1">
      <c r="A595" s="5">
        <v>42866.0</v>
      </c>
      <c r="B595" s="1">
        <v>24.1</v>
      </c>
      <c r="C595" s="1">
        <v>24.23</v>
      </c>
      <c r="D595" s="1">
        <v>23.84</v>
      </c>
      <c r="E595" s="1">
        <v>24.07</v>
      </c>
      <c r="F595" s="1">
        <v>22.021038</v>
      </c>
      <c r="G595" s="1">
        <v>6.83508E7</v>
      </c>
      <c r="H595" s="6">
        <f t="shared" si="1"/>
        <v>-0.003318355096</v>
      </c>
      <c r="J595" s="1">
        <v>593.0</v>
      </c>
      <c r="K595" s="8" t="s">
        <v>269</v>
      </c>
    </row>
    <row r="596" ht="15.75" customHeight="1">
      <c r="A596" s="5">
        <v>42867.0</v>
      </c>
      <c r="B596" s="1">
        <v>23.92</v>
      </c>
      <c r="C596" s="1">
        <v>24.0</v>
      </c>
      <c r="D596" s="1">
        <v>23.75</v>
      </c>
      <c r="E596" s="1">
        <v>24.0</v>
      </c>
      <c r="F596" s="1">
        <v>21.956999</v>
      </c>
      <c r="G596" s="1">
        <v>6.2589E7</v>
      </c>
      <c r="H596" s="6">
        <f t="shared" si="1"/>
        <v>-0.002912319404</v>
      </c>
      <c r="J596" s="1">
        <v>594.0</v>
      </c>
      <c r="K596" s="8" t="s">
        <v>269</v>
      </c>
    </row>
    <row r="597" ht="15.75" customHeight="1">
      <c r="A597" s="5">
        <v>42870.0</v>
      </c>
      <c r="B597" s="1">
        <v>24.059999</v>
      </c>
      <c r="C597" s="1">
        <v>24.139999</v>
      </c>
      <c r="D597" s="1">
        <v>23.98</v>
      </c>
      <c r="E597" s="1">
        <v>24.059999</v>
      </c>
      <c r="F597" s="1">
        <v>22.011892</v>
      </c>
      <c r="G597" s="1">
        <v>5.06888E7</v>
      </c>
      <c r="H597" s="6">
        <f t="shared" si="1"/>
        <v>0.002496903027</v>
      </c>
      <c r="J597" s="1">
        <v>595.0</v>
      </c>
      <c r="K597" s="8" t="s">
        <v>270</v>
      </c>
    </row>
    <row r="598" ht="15.75" customHeight="1">
      <c r="A598" s="5">
        <v>42871.0</v>
      </c>
      <c r="B598" s="1">
        <v>24.07</v>
      </c>
      <c r="C598" s="1">
        <v>24.17</v>
      </c>
      <c r="D598" s="1">
        <v>23.940001</v>
      </c>
      <c r="E598" s="1">
        <v>23.99</v>
      </c>
      <c r="F598" s="1">
        <v>21.947851</v>
      </c>
      <c r="G598" s="1">
        <v>5.57748E7</v>
      </c>
      <c r="H598" s="6">
        <f t="shared" si="1"/>
        <v>-0.002913622371</v>
      </c>
      <c r="J598" s="1">
        <v>596.0</v>
      </c>
      <c r="K598" s="8" t="s">
        <v>270</v>
      </c>
    </row>
    <row r="599" ht="15.75" customHeight="1">
      <c r="A599" s="5">
        <v>42872.0</v>
      </c>
      <c r="B599" s="1">
        <v>23.370001</v>
      </c>
      <c r="C599" s="1">
        <v>23.450001</v>
      </c>
      <c r="D599" s="1">
        <v>22.459999</v>
      </c>
      <c r="E599" s="1">
        <v>22.57</v>
      </c>
      <c r="F599" s="1">
        <v>20.648733</v>
      </c>
      <c r="G599" s="1">
        <v>1.903533E8</v>
      </c>
      <c r="H599" s="6">
        <f t="shared" si="1"/>
        <v>-0.06101526881</v>
      </c>
      <c r="J599" s="1">
        <v>597.0</v>
      </c>
      <c r="K599" s="8" t="s">
        <v>270</v>
      </c>
    </row>
    <row r="600" ht="15.75" customHeight="1">
      <c r="A600" s="5">
        <v>42873.0</v>
      </c>
      <c r="B600" s="1">
        <v>22.610001</v>
      </c>
      <c r="C600" s="1">
        <v>23.0</v>
      </c>
      <c r="D600" s="1">
        <v>22.5</v>
      </c>
      <c r="E600" s="1">
        <v>22.74</v>
      </c>
      <c r="F600" s="1">
        <v>20.80426</v>
      </c>
      <c r="G600" s="1">
        <v>1.084441E8</v>
      </c>
      <c r="H600" s="6">
        <f t="shared" si="1"/>
        <v>0.007503811837</v>
      </c>
      <c r="J600" s="1">
        <v>598.0</v>
      </c>
      <c r="K600" s="8" t="s">
        <v>270</v>
      </c>
    </row>
    <row r="601" ht="15.75" customHeight="1">
      <c r="A601" s="5">
        <v>42874.0</v>
      </c>
      <c r="B601" s="1">
        <v>22.91</v>
      </c>
      <c r="C601" s="1">
        <v>23.299999</v>
      </c>
      <c r="D601" s="1">
        <v>22.870001</v>
      </c>
      <c r="E601" s="1">
        <v>23.049999</v>
      </c>
      <c r="F601" s="1">
        <v>21.087872</v>
      </c>
      <c r="G601" s="1">
        <v>8.95667E7</v>
      </c>
      <c r="H601" s="6">
        <f t="shared" si="1"/>
        <v>0.01354031507</v>
      </c>
      <c r="J601" s="1">
        <v>599.0</v>
      </c>
      <c r="K601" s="8" t="s">
        <v>270</v>
      </c>
    </row>
    <row r="602" ht="15.75" customHeight="1">
      <c r="A602" s="5">
        <v>42877.0</v>
      </c>
      <c r="B602" s="1">
        <v>23.190001</v>
      </c>
      <c r="C602" s="1">
        <v>23.24</v>
      </c>
      <c r="D602" s="1">
        <v>22.82</v>
      </c>
      <c r="E602" s="1">
        <v>23.040001</v>
      </c>
      <c r="F602" s="1">
        <v>21.078724</v>
      </c>
      <c r="G602" s="1">
        <v>7.48394E7</v>
      </c>
      <c r="H602" s="6">
        <f t="shared" si="1"/>
        <v>-0.0004338979672</v>
      </c>
      <c r="J602" s="1">
        <v>600.0</v>
      </c>
      <c r="K602" s="8" t="s">
        <v>270</v>
      </c>
    </row>
    <row r="603" ht="15.75" customHeight="1">
      <c r="A603" s="5">
        <v>42878.0</v>
      </c>
      <c r="B603" s="1">
        <v>23.030001</v>
      </c>
      <c r="C603" s="1">
        <v>23.5</v>
      </c>
      <c r="D603" s="1">
        <v>22.84</v>
      </c>
      <c r="E603" s="1">
        <v>23.389999</v>
      </c>
      <c r="F603" s="1">
        <v>21.39893</v>
      </c>
      <c r="G603" s="1">
        <v>7.902E7</v>
      </c>
      <c r="H603" s="6">
        <f t="shared" si="1"/>
        <v>0.01507673025</v>
      </c>
      <c r="J603" s="1">
        <v>601.0</v>
      </c>
      <c r="K603" s="8" t="s">
        <v>271</v>
      </c>
    </row>
    <row r="604" ht="15.75" customHeight="1">
      <c r="A604" s="5">
        <v>42879.0</v>
      </c>
      <c r="B604" s="1">
        <v>23.440001</v>
      </c>
      <c r="C604" s="1">
        <v>23.469999</v>
      </c>
      <c r="D604" s="1">
        <v>23.219999</v>
      </c>
      <c r="E604" s="1">
        <v>23.360001</v>
      </c>
      <c r="F604" s="1">
        <v>21.371483</v>
      </c>
      <c r="G604" s="1">
        <v>5.88232E7</v>
      </c>
      <c r="H604" s="6">
        <f t="shared" si="1"/>
        <v>-0.001283457504</v>
      </c>
      <c r="J604" s="1">
        <v>602.0</v>
      </c>
      <c r="K604" s="8" t="s">
        <v>272</v>
      </c>
    </row>
    <row r="605" ht="15.75" customHeight="1">
      <c r="A605" s="5">
        <v>42880.0</v>
      </c>
      <c r="B605" s="1">
        <v>23.41</v>
      </c>
      <c r="C605" s="1">
        <v>23.58</v>
      </c>
      <c r="D605" s="1">
        <v>23.219999</v>
      </c>
      <c r="E605" s="1">
        <v>23.25</v>
      </c>
      <c r="F605" s="1">
        <v>21.270844</v>
      </c>
      <c r="G605" s="1">
        <v>6.04435E7</v>
      </c>
      <c r="H605" s="6">
        <f t="shared" si="1"/>
        <v>-0.004720154547</v>
      </c>
      <c r="J605" s="1">
        <v>603.0</v>
      </c>
      <c r="K605" s="8" t="s">
        <v>272</v>
      </c>
    </row>
    <row r="606" ht="15.75" customHeight="1">
      <c r="A606" s="5">
        <v>42881.0</v>
      </c>
      <c r="B606" s="1">
        <v>23.23</v>
      </c>
      <c r="C606" s="1">
        <v>23.42</v>
      </c>
      <c r="D606" s="1">
        <v>23.17</v>
      </c>
      <c r="E606" s="1">
        <v>23.24</v>
      </c>
      <c r="F606" s="1">
        <v>21.2617</v>
      </c>
      <c r="G606" s="1">
        <v>5.03995E7</v>
      </c>
      <c r="H606" s="6">
        <f t="shared" si="1"/>
        <v>-0.0004299766382</v>
      </c>
      <c r="J606" s="1">
        <v>604.0</v>
      </c>
      <c r="K606" s="8" t="s">
        <v>272</v>
      </c>
    </row>
    <row r="607" ht="15.75" customHeight="1">
      <c r="A607" s="5">
        <v>42885.0</v>
      </c>
      <c r="B607" s="1">
        <v>23.129999</v>
      </c>
      <c r="C607" s="1">
        <v>23.209999</v>
      </c>
      <c r="D607" s="1">
        <v>22.879999</v>
      </c>
      <c r="E607" s="1">
        <v>22.91</v>
      </c>
      <c r="F607" s="1">
        <v>20.959787</v>
      </c>
      <c r="G607" s="1">
        <v>6.13079E7</v>
      </c>
      <c r="H607" s="6">
        <f t="shared" si="1"/>
        <v>-0.0143016349</v>
      </c>
      <c r="J607" s="1">
        <v>605.0</v>
      </c>
      <c r="K607" s="8" t="s">
        <v>272</v>
      </c>
    </row>
    <row r="608" ht="15.75" customHeight="1">
      <c r="A608" s="5">
        <v>42886.0</v>
      </c>
      <c r="B608" s="1">
        <v>22.780001</v>
      </c>
      <c r="C608" s="1">
        <v>22.799999</v>
      </c>
      <c r="D608" s="1">
        <v>22.09</v>
      </c>
      <c r="E608" s="1">
        <v>22.41</v>
      </c>
      <c r="F608" s="1">
        <v>20.569689</v>
      </c>
      <c r="G608" s="1">
        <v>1.386363E8</v>
      </c>
      <c r="H608" s="6">
        <f t="shared" si="1"/>
        <v>-0.01878711274</v>
      </c>
      <c r="J608" s="1">
        <v>606.0</v>
      </c>
      <c r="K608" s="8" t="s">
        <v>273</v>
      </c>
    </row>
    <row r="609" ht="15.75" customHeight="1">
      <c r="A609" s="5">
        <v>42887.0</v>
      </c>
      <c r="B609" s="1">
        <v>22.48</v>
      </c>
      <c r="C609" s="1">
        <v>22.639999</v>
      </c>
      <c r="D609" s="1">
        <v>22.299999</v>
      </c>
      <c r="E609" s="1">
        <v>22.629999</v>
      </c>
      <c r="F609" s="1">
        <v>20.771622</v>
      </c>
      <c r="G609" s="1">
        <v>6.97251E7</v>
      </c>
      <c r="H609" s="6">
        <f t="shared" si="1"/>
        <v>0.009769143798</v>
      </c>
      <c r="J609" s="1">
        <v>607.0</v>
      </c>
      <c r="K609" s="8" t="s">
        <v>273</v>
      </c>
    </row>
    <row r="610" ht="15.75" customHeight="1">
      <c r="A610" s="5">
        <v>42888.0</v>
      </c>
      <c r="B610" s="1">
        <v>22.27</v>
      </c>
      <c r="C610" s="1">
        <v>22.59</v>
      </c>
      <c r="D610" s="1">
        <v>22.16</v>
      </c>
      <c r="E610" s="1">
        <v>22.450001</v>
      </c>
      <c r="F610" s="1">
        <v>20.606411</v>
      </c>
      <c r="G610" s="1">
        <v>7.97223E7</v>
      </c>
      <c r="H610" s="6">
        <f t="shared" si="1"/>
        <v>-0.007985487272</v>
      </c>
      <c r="J610" s="1">
        <v>608.0</v>
      </c>
      <c r="K610" s="8" t="s">
        <v>273</v>
      </c>
    </row>
    <row r="611" ht="15.75" customHeight="1">
      <c r="A611" s="5">
        <v>42891.0</v>
      </c>
      <c r="B611" s="1">
        <v>22.440001</v>
      </c>
      <c r="C611" s="1">
        <v>22.700001</v>
      </c>
      <c r="D611" s="1">
        <v>22.389999</v>
      </c>
      <c r="E611" s="1">
        <v>22.41</v>
      </c>
      <c r="F611" s="1">
        <v>20.569689</v>
      </c>
      <c r="G611" s="1">
        <v>5.15903E7</v>
      </c>
      <c r="H611" s="6">
        <f t="shared" si="1"/>
        <v>-0.001783656526</v>
      </c>
      <c r="J611" s="1">
        <v>609.0</v>
      </c>
      <c r="K611" s="8" t="s">
        <v>273</v>
      </c>
    </row>
    <row r="612" ht="15.75" customHeight="1">
      <c r="A612" s="5">
        <v>42892.0</v>
      </c>
      <c r="B612" s="1">
        <v>22.200001</v>
      </c>
      <c r="C612" s="1">
        <v>22.41</v>
      </c>
      <c r="D612" s="1">
        <v>22.07</v>
      </c>
      <c r="E612" s="1">
        <v>22.23</v>
      </c>
      <c r="F612" s="1">
        <v>20.404469</v>
      </c>
      <c r="G612" s="1">
        <v>7.17356E7</v>
      </c>
      <c r="H612" s="6">
        <f t="shared" si="1"/>
        <v>-0.008064638959</v>
      </c>
      <c r="J612" s="1">
        <v>610.0</v>
      </c>
      <c r="K612" s="8" t="s">
        <v>274</v>
      </c>
    </row>
    <row r="613" ht="15.75" customHeight="1">
      <c r="A613" s="5">
        <v>42893.0</v>
      </c>
      <c r="B613" s="1">
        <v>22.299999</v>
      </c>
      <c r="C613" s="1">
        <v>22.620001</v>
      </c>
      <c r="D613" s="1">
        <v>22.27</v>
      </c>
      <c r="E613" s="1">
        <v>22.6</v>
      </c>
      <c r="F613" s="1">
        <v>20.744087</v>
      </c>
      <c r="G613" s="1">
        <v>6.64297E7</v>
      </c>
      <c r="H613" s="6">
        <f t="shared" si="1"/>
        <v>0.01650729673</v>
      </c>
      <c r="J613" s="1">
        <v>611.0</v>
      </c>
      <c r="K613" s="8" t="s">
        <v>274</v>
      </c>
    </row>
    <row r="614" ht="15.75" customHeight="1">
      <c r="A614" s="5">
        <v>42894.0</v>
      </c>
      <c r="B614" s="1">
        <v>22.620001</v>
      </c>
      <c r="C614" s="1">
        <v>23.209999</v>
      </c>
      <c r="D614" s="1">
        <v>22.6</v>
      </c>
      <c r="E614" s="1">
        <v>22.969999</v>
      </c>
      <c r="F614" s="1">
        <v>21.0837</v>
      </c>
      <c r="G614" s="1">
        <v>9.36859E7</v>
      </c>
      <c r="H614" s="6">
        <f t="shared" si="1"/>
        <v>0.01623898788</v>
      </c>
      <c r="J614" s="1">
        <v>612.0</v>
      </c>
      <c r="K614" s="8" t="s">
        <v>274</v>
      </c>
    </row>
    <row r="615" ht="15.75" customHeight="1">
      <c r="A615" s="5">
        <v>42895.0</v>
      </c>
      <c r="B615" s="1">
        <v>23.219999</v>
      </c>
      <c r="C615" s="1">
        <v>23.67</v>
      </c>
      <c r="D615" s="1">
        <v>23.209999</v>
      </c>
      <c r="E615" s="1">
        <v>23.67</v>
      </c>
      <c r="F615" s="1">
        <v>21.726219</v>
      </c>
      <c r="G615" s="1">
        <v>1.082543E8</v>
      </c>
      <c r="H615" s="6">
        <f t="shared" si="1"/>
        <v>0.03001954996</v>
      </c>
      <c r="J615" s="1">
        <v>613.0</v>
      </c>
      <c r="K615" s="8" t="s">
        <v>274</v>
      </c>
    </row>
    <row r="616" ht="15.75" customHeight="1">
      <c r="A616" s="5">
        <v>42898.0</v>
      </c>
      <c r="B616" s="1">
        <v>23.82</v>
      </c>
      <c r="C616" s="1">
        <v>24.040001</v>
      </c>
      <c r="D616" s="1">
        <v>23.73</v>
      </c>
      <c r="E616" s="1">
        <v>23.780001</v>
      </c>
      <c r="F616" s="1">
        <v>21.827179</v>
      </c>
      <c r="G616" s="1">
        <v>8.58299E7</v>
      </c>
      <c r="H616" s="6">
        <f t="shared" si="1"/>
        <v>0.004636156326</v>
      </c>
      <c r="J616" s="1">
        <v>614.0</v>
      </c>
      <c r="K616" s="8" t="s">
        <v>274</v>
      </c>
    </row>
    <row r="617" ht="15.75" customHeight="1">
      <c r="A617" s="5">
        <v>42899.0</v>
      </c>
      <c r="B617" s="1">
        <v>23.950001</v>
      </c>
      <c r="C617" s="1">
        <v>24.110001</v>
      </c>
      <c r="D617" s="1">
        <v>23.66</v>
      </c>
      <c r="E617" s="1">
        <v>23.77</v>
      </c>
      <c r="F617" s="1">
        <v>21.818005</v>
      </c>
      <c r="G617" s="1">
        <v>6.80473E7</v>
      </c>
      <c r="H617" s="6">
        <f t="shared" si="1"/>
        <v>-0.0004203900314</v>
      </c>
      <c r="J617" s="1">
        <v>615.0</v>
      </c>
      <c r="K617" s="8" t="s">
        <v>275</v>
      </c>
    </row>
    <row r="618" ht="15.75" customHeight="1">
      <c r="A618" s="5">
        <v>42900.0</v>
      </c>
      <c r="B618" s="1">
        <v>23.549999</v>
      </c>
      <c r="C618" s="1">
        <v>23.809999</v>
      </c>
      <c r="D618" s="1">
        <v>23.200001</v>
      </c>
      <c r="E618" s="1">
        <v>23.76</v>
      </c>
      <c r="F618" s="1">
        <v>21.808826</v>
      </c>
      <c r="G618" s="1">
        <v>1.023524E8</v>
      </c>
      <c r="H618" s="6">
        <f t="shared" si="1"/>
        <v>-0.0004207960984</v>
      </c>
      <c r="J618" s="1">
        <v>616.0</v>
      </c>
      <c r="K618" s="8" t="s">
        <v>275</v>
      </c>
    </row>
    <row r="619" ht="15.75" customHeight="1">
      <c r="A619" s="5">
        <v>42901.0</v>
      </c>
      <c r="B619" s="1">
        <v>23.549999</v>
      </c>
      <c r="C619" s="1">
        <v>23.950001</v>
      </c>
      <c r="D619" s="1">
        <v>23.469999</v>
      </c>
      <c r="E619" s="1">
        <v>23.540001</v>
      </c>
      <c r="F619" s="1">
        <v>21.606894</v>
      </c>
      <c r="G619" s="1">
        <v>6.97075E7</v>
      </c>
      <c r="H619" s="6">
        <f t="shared" si="1"/>
        <v>-0.009302319812</v>
      </c>
      <c r="J619" s="1">
        <v>617.0</v>
      </c>
      <c r="K619" s="8" t="s">
        <v>275</v>
      </c>
    </row>
    <row r="620" ht="15.75" customHeight="1">
      <c r="A620" s="5">
        <v>42902.0</v>
      </c>
      <c r="B620" s="1">
        <v>23.559999</v>
      </c>
      <c r="C620" s="1">
        <v>23.620001</v>
      </c>
      <c r="D620" s="1">
        <v>23.370001</v>
      </c>
      <c r="E620" s="1">
        <v>23.43</v>
      </c>
      <c r="F620" s="1">
        <v>21.505924</v>
      </c>
      <c r="G620" s="1">
        <v>5.77458E7</v>
      </c>
      <c r="H620" s="6">
        <f t="shared" si="1"/>
        <v>-0.004683998369</v>
      </c>
      <c r="J620" s="1">
        <v>618.0</v>
      </c>
      <c r="K620" s="8" t="s">
        <v>275</v>
      </c>
    </row>
    <row r="621" ht="15.75" customHeight="1">
      <c r="A621" s="5">
        <v>42905.0</v>
      </c>
      <c r="B621" s="1">
        <v>23.610001</v>
      </c>
      <c r="C621" s="1">
        <v>24.0</v>
      </c>
      <c r="D621" s="1">
        <v>23.6</v>
      </c>
      <c r="E621" s="1">
        <v>23.91</v>
      </c>
      <c r="F621" s="1">
        <v>21.946507</v>
      </c>
      <c r="G621" s="1">
        <v>5.85878E7</v>
      </c>
      <c r="H621" s="6">
        <f t="shared" si="1"/>
        <v>0.0202795604</v>
      </c>
      <c r="J621" s="1">
        <v>619.0</v>
      </c>
      <c r="K621" s="8" t="s">
        <v>275</v>
      </c>
    </row>
    <row r="622" ht="15.75" customHeight="1">
      <c r="A622" s="5">
        <v>42906.0</v>
      </c>
      <c r="B622" s="1">
        <v>23.91</v>
      </c>
      <c r="C622" s="1">
        <v>23.99</v>
      </c>
      <c r="D622" s="1">
        <v>23.48</v>
      </c>
      <c r="E622" s="1">
        <v>23.49</v>
      </c>
      <c r="F622" s="1">
        <v>21.560997</v>
      </c>
      <c r="G622" s="1">
        <v>5.96935E7</v>
      </c>
      <c r="H622" s="6">
        <f t="shared" si="1"/>
        <v>-0.01772200445</v>
      </c>
      <c r="J622" s="1">
        <v>620.0</v>
      </c>
      <c r="K622" s="8" t="s">
        <v>275</v>
      </c>
    </row>
    <row r="623" ht="15.75" customHeight="1">
      <c r="A623" s="5">
        <v>42907.0</v>
      </c>
      <c r="B623" s="1">
        <v>23.5</v>
      </c>
      <c r="C623" s="1">
        <v>23.57</v>
      </c>
      <c r="D623" s="1">
        <v>23.07</v>
      </c>
      <c r="E623" s="1">
        <v>23.129999</v>
      </c>
      <c r="F623" s="1">
        <v>21.230558</v>
      </c>
      <c r="G623" s="1">
        <v>7.24328E7</v>
      </c>
      <c r="H623" s="6">
        <f t="shared" si="1"/>
        <v>-0.01544442908</v>
      </c>
      <c r="J623" s="1">
        <v>621.0</v>
      </c>
      <c r="K623" s="8" t="s">
        <v>275</v>
      </c>
    </row>
    <row r="624" ht="15.75" customHeight="1">
      <c r="A624" s="5">
        <v>42908.0</v>
      </c>
      <c r="B624" s="1">
        <v>23.120001</v>
      </c>
      <c r="C624" s="1">
        <v>23.200001</v>
      </c>
      <c r="D624" s="1">
        <v>22.9</v>
      </c>
      <c r="E624" s="1">
        <v>22.93</v>
      </c>
      <c r="F624" s="1">
        <v>21.046988</v>
      </c>
      <c r="G624" s="1">
        <v>6.47633E7</v>
      </c>
      <c r="H624" s="6">
        <f t="shared" si="1"/>
        <v>-0.008684096926</v>
      </c>
      <c r="J624" s="1">
        <v>622.0</v>
      </c>
      <c r="K624" s="8" t="s">
        <v>276</v>
      </c>
    </row>
    <row r="625" ht="15.75" customHeight="1">
      <c r="A625" s="5">
        <v>42909.0</v>
      </c>
      <c r="B625" s="1">
        <v>23.110001</v>
      </c>
      <c r="C625" s="1">
        <v>23.110001</v>
      </c>
      <c r="D625" s="1">
        <v>22.74</v>
      </c>
      <c r="E625" s="1">
        <v>22.82</v>
      </c>
      <c r="F625" s="1">
        <v>20.94602</v>
      </c>
      <c r="G625" s="1">
        <v>8.53996E7</v>
      </c>
      <c r="H625" s="6">
        <f t="shared" si="1"/>
        <v>-0.004808809818</v>
      </c>
      <c r="J625" s="1">
        <v>623.0</v>
      </c>
      <c r="K625" s="8" t="s">
        <v>276</v>
      </c>
    </row>
    <row r="626" ht="15.75" customHeight="1">
      <c r="A626" s="5">
        <v>42912.0</v>
      </c>
      <c r="B626" s="1">
        <v>22.91</v>
      </c>
      <c r="C626" s="1">
        <v>23.139999</v>
      </c>
      <c r="D626" s="1">
        <v>22.73</v>
      </c>
      <c r="E626" s="1">
        <v>22.889999</v>
      </c>
      <c r="F626" s="1">
        <v>21.010271</v>
      </c>
      <c r="G626" s="1">
        <v>6.13078E7</v>
      </c>
      <c r="H626" s="6">
        <f t="shared" si="1"/>
        <v>0.003062761207</v>
      </c>
      <c r="J626" s="1">
        <v>624.0</v>
      </c>
      <c r="K626" s="8" t="s">
        <v>276</v>
      </c>
    </row>
    <row r="627" ht="15.75" customHeight="1">
      <c r="A627" s="5">
        <v>42913.0</v>
      </c>
      <c r="B627" s="1">
        <v>23.1</v>
      </c>
      <c r="C627" s="1">
        <v>23.6</v>
      </c>
      <c r="D627" s="1">
        <v>23.0</v>
      </c>
      <c r="E627" s="1">
        <v>23.27</v>
      </c>
      <c r="F627" s="1">
        <v>21.359066</v>
      </c>
      <c r="G627" s="1">
        <v>8.82578E7</v>
      </c>
      <c r="H627" s="6">
        <f t="shared" si="1"/>
        <v>0.01646487315</v>
      </c>
      <c r="J627" s="1">
        <v>625.0</v>
      </c>
      <c r="K627" s="8" t="s">
        <v>276</v>
      </c>
    </row>
    <row r="628" ht="15.75" customHeight="1">
      <c r="A628" s="5">
        <v>42914.0</v>
      </c>
      <c r="B628" s="1">
        <v>23.530001</v>
      </c>
      <c r="C628" s="1">
        <v>23.959999</v>
      </c>
      <c r="D628" s="1">
        <v>23.530001</v>
      </c>
      <c r="E628" s="1">
        <v>23.879999</v>
      </c>
      <c r="F628" s="1">
        <v>21.91897</v>
      </c>
      <c r="G628" s="1">
        <v>1.190493E8</v>
      </c>
      <c r="H628" s="6">
        <f t="shared" si="1"/>
        <v>0.02587618538</v>
      </c>
      <c r="J628" s="1">
        <v>626.0</v>
      </c>
      <c r="K628" s="8" t="s">
        <v>276</v>
      </c>
    </row>
    <row r="629" ht="15.75" customHeight="1">
      <c r="A629" s="5">
        <v>42915.0</v>
      </c>
      <c r="B629" s="1">
        <v>24.58</v>
      </c>
      <c r="C629" s="1">
        <v>24.67</v>
      </c>
      <c r="D629" s="1">
        <v>24.040001</v>
      </c>
      <c r="E629" s="1">
        <v>24.32</v>
      </c>
      <c r="F629" s="1">
        <v>22.32284</v>
      </c>
      <c r="G629" s="1">
        <v>1.505012E8</v>
      </c>
      <c r="H629" s="6">
        <f t="shared" si="1"/>
        <v>0.01825789764</v>
      </c>
      <c r="J629" s="1">
        <v>627.0</v>
      </c>
      <c r="K629" s="8" t="s">
        <v>277</v>
      </c>
    </row>
    <row r="630" ht="15.75" customHeight="1">
      <c r="A630" s="5">
        <v>42916.0</v>
      </c>
      <c r="B630" s="1">
        <v>24.620001</v>
      </c>
      <c r="C630" s="1">
        <v>24.620001</v>
      </c>
      <c r="D630" s="1">
        <v>24.17</v>
      </c>
      <c r="E630" s="1">
        <v>24.26</v>
      </c>
      <c r="F630" s="1">
        <v>22.267763</v>
      </c>
      <c r="G630" s="1">
        <v>8.40052E7</v>
      </c>
      <c r="H630" s="6">
        <f t="shared" si="1"/>
        <v>-0.002470342373</v>
      </c>
      <c r="J630" s="1">
        <v>628.0</v>
      </c>
      <c r="K630" s="8" t="s">
        <v>278</v>
      </c>
    </row>
    <row r="631" ht="15.75" customHeight="1">
      <c r="A631" s="5">
        <v>42919.0</v>
      </c>
      <c r="B631" s="1">
        <v>24.459999</v>
      </c>
      <c r="C631" s="1">
        <v>24.91</v>
      </c>
      <c r="D631" s="1">
        <v>24.440001</v>
      </c>
      <c r="E631" s="1">
        <v>24.68</v>
      </c>
      <c r="F631" s="1">
        <v>22.653275</v>
      </c>
      <c r="G631" s="1">
        <v>5.81297E7</v>
      </c>
      <c r="H631" s="6">
        <f t="shared" si="1"/>
        <v>0.0171644059</v>
      </c>
      <c r="J631" s="1">
        <v>629.0</v>
      </c>
      <c r="K631" s="8" t="s">
        <v>278</v>
      </c>
    </row>
    <row r="632" ht="15.75" customHeight="1">
      <c r="A632" s="5">
        <v>42921.0</v>
      </c>
      <c r="B632" s="1">
        <v>24.799999</v>
      </c>
      <c r="C632" s="1">
        <v>24.950001</v>
      </c>
      <c r="D632" s="1">
        <v>24.620001</v>
      </c>
      <c r="E632" s="1">
        <v>24.92</v>
      </c>
      <c r="F632" s="1">
        <v>22.873568</v>
      </c>
      <c r="G632" s="1">
        <v>7.61725E7</v>
      </c>
      <c r="H632" s="6">
        <f t="shared" si="1"/>
        <v>0.009677575021</v>
      </c>
      <c r="J632" s="1">
        <v>630.0</v>
      </c>
      <c r="K632" s="8" t="s">
        <v>278</v>
      </c>
    </row>
    <row r="633" ht="15.75" customHeight="1">
      <c r="A633" s="5">
        <v>42922.0</v>
      </c>
      <c r="B633" s="1">
        <v>24.9</v>
      </c>
      <c r="C633" s="1">
        <v>25.110001</v>
      </c>
      <c r="D633" s="1">
        <v>24.690001</v>
      </c>
      <c r="E633" s="1">
        <v>24.709999</v>
      </c>
      <c r="F633" s="1">
        <v>22.680811</v>
      </c>
      <c r="G633" s="1">
        <v>8.44654E7</v>
      </c>
      <c r="H633" s="6">
        <f t="shared" si="1"/>
        <v>-0.008462771511</v>
      </c>
      <c r="J633" s="1">
        <v>631.0</v>
      </c>
      <c r="K633" s="8" t="s">
        <v>278</v>
      </c>
    </row>
    <row r="634" ht="15.75" customHeight="1">
      <c r="A634" s="5">
        <v>42923.0</v>
      </c>
      <c r="B634" s="1">
        <v>24.92</v>
      </c>
      <c r="C634" s="1">
        <v>25.0</v>
      </c>
      <c r="D634" s="1">
        <v>24.65</v>
      </c>
      <c r="E634" s="1">
        <v>24.83</v>
      </c>
      <c r="F634" s="1">
        <v>22.790956</v>
      </c>
      <c r="G634" s="1">
        <v>5.44788E7</v>
      </c>
      <c r="H634" s="6">
        <f t="shared" si="1"/>
        <v>0.004844554003</v>
      </c>
      <c r="J634" s="1">
        <v>632.0</v>
      </c>
      <c r="K634" s="8" t="s">
        <v>279</v>
      </c>
    </row>
    <row r="635" ht="15.75" customHeight="1">
      <c r="A635" s="5">
        <v>42926.0</v>
      </c>
      <c r="B635" s="1">
        <v>24.719999</v>
      </c>
      <c r="C635" s="1">
        <v>24.99</v>
      </c>
      <c r="D635" s="1">
        <v>24.639999</v>
      </c>
      <c r="E635" s="1">
        <v>24.889999</v>
      </c>
      <c r="F635" s="1">
        <v>22.846031</v>
      </c>
      <c r="G635" s="1">
        <v>5.46328E7</v>
      </c>
      <c r="H635" s="6">
        <f t="shared" si="1"/>
        <v>0.002413613622</v>
      </c>
      <c r="J635" s="1">
        <v>633.0</v>
      </c>
      <c r="K635" s="8" t="s">
        <v>279</v>
      </c>
    </row>
    <row r="636" ht="15.75" customHeight="1">
      <c r="A636" s="5">
        <v>42927.0</v>
      </c>
      <c r="B636" s="1">
        <v>24.879999</v>
      </c>
      <c r="C636" s="1">
        <v>24.91</v>
      </c>
      <c r="D636" s="1">
        <v>24.459999</v>
      </c>
      <c r="E636" s="1">
        <v>24.6</v>
      </c>
      <c r="F636" s="1">
        <v>22.579845</v>
      </c>
      <c r="G636" s="1">
        <v>6.94106E7</v>
      </c>
      <c r="H636" s="6">
        <f t="shared" si="1"/>
        <v>-0.01171971001</v>
      </c>
      <c r="J636" s="1">
        <v>634.0</v>
      </c>
      <c r="K636" s="8" t="s">
        <v>279</v>
      </c>
    </row>
    <row r="637" ht="15.75" customHeight="1">
      <c r="A637" s="5">
        <v>42928.0</v>
      </c>
      <c r="B637" s="1">
        <v>24.42</v>
      </c>
      <c r="C637" s="1">
        <v>24.6</v>
      </c>
      <c r="D637" s="1">
        <v>24.299999</v>
      </c>
      <c r="E637" s="1">
        <v>24.35</v>
      </c>
      <c r="F637" s="1">
        <v>22.350372</v>
      </c>
      <c r="G637" s="1">
        <v>6.87087E7</v>
      </c>
      <c r="H637" s="6">
        <f t="shared" si="1"/>
        <v>-0.010214729</v>
      </c>
      <c r="J637" s="1">
        <v>635.0</v>
      </c>
      <c r="K637" s="8" t="s">
        <v>279</v>
      </c>
    </row>
    <row r="638" ht="15.75" customHeight="1">
      <c r="A638" s="5">
        <v>42929.0</v>
      </c>
      <c r="B638" s="1">
        <v>24.43</v>
      </c>
      <c r="C638" s="1">
        <v>24.629999</v>
      </c>
      <c r="D638" s="1">
        <v>24.370001</v>
      </c>
      <c r="E638" s="1">
        <v>24.620001</v>
      </c>
      <c r="F638" s="1">
        <v>22.598206</v>
      </c>
      <c r="G638" s="1">
        <v>5.55334E7</v>
      </c>
      <c r="H638" s="6">
        <f t="shared" si="1"/>
        <v>0.01102755738</v>
      </c>
      <c r="J638" s="1">
        <v>636.0</v>
      </c>
      <c r="K638" s="8" t="s">
        <v>280</v>
      </c>
    </row>
    <row r="639" ht="15.75" customHeight="1">
      <c r="A639" s="5">
        <v>42930.0</v>
      </c>
      <c r="B639" s="1">
        <v>24.200001</v>
      </c>
      <c r="C639" s="1">
        <v>24.32</v>
      </c>
      <c r="D639" s="1">
        <v>23.82</v>
      </c>
      <c r="E639" s="1">
        <v>24.209999</v>
      </c>
      <c r="F639" s="1">
        <v>22.221867</v>
      </c>
      <c r="G639" s="1">
        <v>9.26254E7</v>
      </c>
      <c r="H639" s="6">
        <f t="shared" si="1"/>
        <v>-0.01679371851</v>
      </c>
      <c r="J639" s="1">
        <v>637.0</v>
      </c>
      <c r="K639" s="8" t="s">
        <v>280</v>
      </c>
    </row>
    <row r="640" ht="15.75" customHeight="1">
      <c r="A640" s="5">
        <v>42933.0</v>
      </c>
      <c r="B640" s="1">
        <v>24.219999</v>
      </c>
      <c r="C640" s="1">
        <v>24.219999</v>
      </c>
      <c r="D640" s="1">
        <v>23.93</v>
      </c>
      <c r="E640" s="1">
        <v>24.02</v>
      </c>
      <c r="F640" s="1">
        <v>22.047474</v>
      </c>
      <c r="G640" s="1">
        <v>8.1522E7</v>
      </c>
      <c r="H640" s="6">
        <f t="shared" si="1"/>
        <v>-0.007878766577</v>
      </c>
      <c r="J640" s="1">
        <v>638.0</v>
      </c>
      <c r="K640" s="8" t="s">
        <v>280</v>
      </c>
    </row>
    <row r="641" ht="15.75" customHeight="1">
      <c r="A641" s="5">
        <v>42934.0</v>
      </c>
      <c r="B641" s="1">
        <v>23.91</v>
      </c>
      <c r="C641" s="1">
        <v>24.059999</v>
      </c>
      <c r="D641" s="1">
        <v>23.610001</v>
      </c>
      <c r="E641" s="1">
        <v>23.9</v>
      </c>
      <c r="F641" s="1">
        <v>21.937332</v>
      </c>
      <c r="G641" s="1">
        <v>1.079814E8</v>
      </c>
      <c r="H641" s="6">
        <f t="shared" si="1"/>
        <v>-0.00500819443</v>
      </c>
      <c r="J641" s="1">
        <v>639.0</v>
      </c>
      <c r="K641" s="8" t="s">
        <v>280</v>
      </c>
    </row>
    <row r="642" ht="15.75" customHeight="1">
      <c r="A642" s="5">
        <v>42935.0</v>
      </c>
      <c r="B642" s="1">
        <v>24.049999</v>
      </c>
      <c r="C642" s="1">
        <v>24.200001</v>
      </c>
      <c r="D642" s="1">
        <v>23.809999</v>
      </c>
      <c r="E642" s="1">
        <v>24.059999</v>
      </c>
      <c r="F642" s="1">
        <v>22.08419</v>
      </c>
      <c r="G642" s="1">
        <v>7.41401E7</v>
      </c>
      <c r="H642" s="6">
        <f t="shared" si="1"/>
        <v>0.006672124822</v>
      </c>
      <c r="J642" s="1">
        <v>640.0</v>
      </c>
      <c r="K642" s="8" t="s">
        <v>280</v>
      </c>
    </row>
    <row r="643" ht="15.75" customHeight="1">
      <c r="A643" s="5">
        <v>42936.0</v>
      </c>
      <c r="B643" s="1">
        <v>24.02</v>
      </c>
      <c r="C643" s="1">
        <v>24.120001</v>
      </c>
      <c r="D643" s="1">
        <v>23.83</v>
      </c>
      <c r="E643" s="1">
        <v>23.940001</v>
      </c>
      <c r="F643" s="1">
        <v>21.974043</v>
      </c>
      <c r="G643" s="1">
        <v>6.27935E7</v>
      </c>
      <c r="H643" s="6">
        <f t="shared" si="1"/>
        <v>-0.005000074764</v>
      </c>
      <c r="J643" s="1">
        <v>641.0</v>
      </c>
      <c r="K643" s="8" t="s">
        <v>281</v>
      </c>
    </row>
    <row r="644" ht="15.75" customHeight="1">
      <c r="A644" s="5">
        <v>42937.0</v>
      </c>
      <c r="B644" s="1">
        <v>23.84</v>
      </c>
      <c r="C644" s="1">
        <v>23.959999</v>
      </c>
      <c r="D644" s="1">
        <v>23.66</v>
      </c>
      <c r="E644" s="1">
        <v>23.799999</v>
      </c>
      <c r="F644" s="1">
        <v>21.845537</v>
      </c>
      <c r="G644" s="1">
        <v>6.59225E7</v>
      </c>
      <c r="H644" s="6">
        <f t="shared" si="1"/>
        <v>-0.005865248749</v>
      </c>
      <c r="J644" s="1">
        <v>642.0</v>
      </c>
      <c r="K644" s="8" t="s">
        <v>281</v>
      </c>
    </row>
    <row r="645" ht="15.75" customHeight="1">
      <c r="A645" s="5">
        <v>42940.0</v>
      </c>
      <c r="B645" s="1">
        <v>23.74</v>
      </c>
      <c r="C645" s="1">
        <v>24.030001</v>
      </c>
      <c r="D645" s="1">
        <v>23.73</v>
      </c>
      <c r="E645" s="1">
        <v>23.91</v>
      </c>
      <c r="F645" s="1">
        <v>21.946507</v>
      </c>
      <c r="G645" s="1">
        <v>5.13827E7</v>
      </c>
      <c r="H645" s="6">
        <f t="shared" si="1"/>
        <v>0.004611348076</v>
      </c>
      <c r="J645" s="1">
        <v>643.0</v>
      </c>
      <c r="K645" s="8" t="s">
        <v>281</v>
      </c>
    </row>
    <row r="646" ht="15.75" customHeight="1">
      <c r="A646" s="5">
        <v>42941.0</v>
      </c>
      <c r="B646" s="1">
        <v>24.25</v>
      </c>
      <c r="C646" s="1">
        <v>24.67</v>
      </c>
      <c r="D646" s="1">
        <v>24.24</v>
      </c>
      <c r="E646" s="1">
        <v>24.48</v>
      </c>
      <c r="F646" s="1">
        <v>22.4697</v>
      </c>
      <c r="G646" s="1">
        <v>8.61547E7</v>
      </c>
      <c r="H646" s="6">
        <f t="shared" si="1"/>
        <v>0.02355974251</v>
      </c>
      <c r="J646" s="1">
        <v>644.0</v>
      </c>
      <c r="K646" s="8" t="s">
        <v>281</v>
      </c>
    </row>
    <row r="647" ht="15.75" customHeight="1">
      <c r="A647" s="5">
        <v>42942.0</v>
      </c>
      <c r="B647" s="1">
        <v>24.67</v>
      </c>
      <c r="C647" s="1">
        <v>24.67</v>
      </c>
      <c r="D647" s="1">
        <v>24.139999</v>
      </c>
      <c r="E647" s="1">
        <v>24.209999</v>
      </c>
      <c r="F647" s="1">
        <v>22.221867</v>
      </c>
      <c r="G647" s="1">
        <v>6.57047E7</v>
      </c>
      <c r="H647" s="6">
        <f t="shared" si="1"/>
        <v>-0.01109093089</v>
      </c>
      <c r="J647" s="1">
        <v>645.0</v>
      </c>
      <c r="K647" s="8" t="s">
        <v>281</v>
      </c>
    </row>
    <row r="648" ht="15.75" customHeight="1">
      <c r="A648" s="5">
        <v>42943.0</v>
      </c>
      <c r="B648" s="1">
        <v>24.26</v>
      </c>
      <c r="C648" s="1">
        <v>24.450001</v>
      </c>
      <c r="D648" s="1">
        <v>24.030001</v>
      </c>
      <c r="E648" s="1">
        <v>24.110001</v>
      </c>
      <c r="F648" s="1">
        <v>22.130087</v>
      </c>
      <c r="G648" s="1">
        <v>6.29021E7</v>
      </c>
      <c r="H648" s="6">
        <f t="shared" si="1"/>
        <v>-0.004138718714</v>
      </c>
      <c r="J648" s="1">
        <v>646.0</v>
      </c>
      <c r="K648" s="8" t="s">
        <v>281</v>
      </c>
    </row>
    <row r="649" ht="15.75" customHeight="1">
      <c r="A649" s="5">
        <v>42944.0</v>
      </c>
      <c r="B649" s="1">
        <v>24.049999</v>
      </c>
      <c r="C649" s="1">
        <v>24.209999</v>
      </c>
      <c r="D649" s="1">
        <v>23.959999</v>
      </c>
      <c r="E649" s="1">
        <v>24.030001</v>
      </c>
      <c r="F649" s="1">
        <v>22.056654</v>
      </c>
      <c r="G649" s="1">
        <v>5.01434E7</v>
      </c>
      <c r="H649" s="6">
        <f t="shared" si="1"/>
        <v>-0.003323760293</v>
      </c>
      <c r="J649" s="1">
        <v>647.0</v>
      </c>
      <c r="K649" s="8" t="s">
        <v>282</v>
      </c>
    </row>
    <row r="650" ht="15.75" customHeight="1">
      <c r="A650" s="5">
        <v>42947.0</v>
      </c>
      <c r="B650" s="1">
        <v>24.120001</v>
      </c>
      <c r="C650" s="1">
        <v>24.299999</v>
      </c>
      <c r="D650" s="1">
        <v>24.09</v>
      </c>
      <c r="E650" s="1">
        <v>24.120001</v>
      </c>
      <c r="F650" s="1">
        <v>22.139265</v>
      </c>
      <c r="G650" s="1">
        <v>6.2272E7</v>
      </c>
      <c r="H650" s="6">
        <f t="shared" si="1"/>
        <v>0.00373840382</v>
      </c>
      <c r="J650" s="1">
        <v>648.0</v>
      </c>
      <c r="K650" s="8" t="s">
        <v>282</v>
      </c>
    </row>
    <row r="651" ht="15.75" customHeight="1">
      <c r="A651" s="5">
        <v>42948.0</v>
      </c>
      <c r="B651" s="1">
        <v>24.290001</v>
      </c>
      <c r="C651" s="1">
        <v>24.49</v>
      </c>
      <c r="D651" s="1">
        <v>24.27</v>
      </c>
      <c r="E651" s="1">
        <v>24.450001</v>
      </c>
      <c r="F651" s="1">
        <v>22.442162</v>
      </c>
      <c r="G651" s="1">
        <v>5.27825E7</v>
      </c>
      <c r="H651" s="6">
        <f t="shared" si="1"/>
        <v>0.01358869293</v>
      </c>
      <c r="J651" s="1">
        <v>649.0</v>
      </c>
      <c r="K651" s="8" t="s">
        <v>282</v>
      </c>
    </row>
    <row r="652" ht="15.75" customHeight="1">
      <c r="A652" s="5">
        <v>42949.0</v>
      </c>
      <c r="B652" s="1">
        <v>24.440001</v>
      </c>
      <c r="C652" s="1">
        <v>24.59</v>
      </c>
      <c r="D652" s="1">
        <v>24.26</v>
      </c>
      <c r="E652" s="1">
        <v>24.59</v>
      </c>
      <c r="F652" s="1">
        <v>22.570669</v>
      </c>
      <c r="G652" s="1">
        <v>5.53171E7</v>
      </c>
      <c r="H652" s="6">
        <f t="shared" si="1"/>
        <v>0.005709809682</v>
      </c>
      <c r="J652" s="1">
        <v>650.0</v>
      </c>
      <c r="K652" s="8" t="s">
        <v>282</v>
      </c>
    </row>
    <row r="653" ht="15.75" customHeight="1">
      <c r="A653" s="5">
        <v>42950.0</v>
      </c>
      <c r="B653" s="1">
        <v>24.549999</v>
      </c>
      <c r="C653" s="1">
        <v>24.6</v>
      </c>
      <c r="D653" s="1">
        <v>24.32</v>
      </c>
      <c r="E653" s="1">
        <v>24.370001</v>
      </c>
      <c r="F653" s="1">
        <v>22.368734</v>
      </c>
      <c r="G653" s="1">
        <v>5.32106E7</v>
      </c>
      <c r="H653" s="6">
        <f t="shared" si="1"/>
        <v>-0.008987051258</v>
      </c>
      <c r="J653" s="1">
        <v>651.0</v>
      </c>
      <c r="K653" s="8" t="s">
        <v>282</v>
      </c>
    </row>
    <row r="654" ht="15.75" customHeight="1">
      <c r="A654" s="5">
        <v>42951.0</v>
      </c>
      <c r="B654" s="1">
        <v>24.68</v>
      </c>
      <c r="C654" s="1">
        <v>25.08</v>
      </c>
      <c r="D654" s="1">
        <v>24.65</v>
      </c>
      <c r="E654" s="1">
        <v>24.969999</v>
      </c>
      <c r="F654" s="1">
        <v>22.919458</v>
      </c>
      <c r="G654" s="1">
        <v>1.052066E8</v>
      </c>
      <c r="H654" s="6">
        <f t="shared" si="1"/>
        <v>0.02432206385</v>
      </c>
      <c r="J654" s="1">
        <v>652.0</v>
      </c>
      <c r="K654" s="8" t="s">
        <v>282</v>
      </c>
    </row>
    <row r="655" ht="15.75" customHeight="1">
      <c r="A655" s="5">
        <v>42954.0</v>
      </c>
      <c r="B655" s="1">
        <v>25.01</v>
      </c>
      <c r="C655" s="1">
        <v>25.049999</v>
      </c>
      <c r="D655" s="1">
        <v>24.9</v>
      </c>
      <c r="E655" s="1">
        <v>24.959999</v>
      </c>
      <c r="F655" s="1">
        <v>22.910278</v>
      </c>
      <c r="G655" s="1">
        <v>4.18609E7</v>
      </c>
      <c r="H655" s="6">
        <f t="shared" si="1"/>
        <v>-0.0004006132666</v>
      </c>
      <c r="J655" s="1">
        <v>653.0</v>
      </c>
      <c r="K655" s="8" t="s">
        <v>282</v>
      </c>
    </row>
    <row r="656" ht="15.75" customHeight="1">
      <c r="A656" s="5">
        <v>42955.0</v>
      </c>
      <c r="B656" s="1">
        <v>24.950001</v>
      </c>
      <c r="C656" s="1">
        <v>25.35</v>
      </c>
      <c r="D656" s="1">
        <v>24.82</v>
      </c>
      <c r="E656" s="1">
        <v>24.9</v>
      </c>
      <c r="F656" s="1">
        <v>22.855211</v>
      </c>
      <c r="G656" s="1">
        <v>7.33993E7</v>
      </c>
      <c r="H656" s="6">
        <f t="shared" si="1"/>
        <v>-0.002406486974</v>
      </c>
      <c r="J656" s="1">
        <v>654.0</v>
      </c>
      <c r="K656" s="8" t="s">
        <v>282</v>
      </c>
    </row>
    <row r="657" ht="15.75" customHeight="1">
      <c r="A657" s="5">
        <v>42956.0</v>
      </c>
      <c r="B657" s="1">
        <v>24.6</v>
      </c>
      <c r="C657" s="1">
        <v>24.77</v>
      </c>
      <c r="D657" s="1">
        <v>24.459999</v>
      </c>
      <c r="E657" s="1">
        <v>24.74</v>
      </c>
      <c r="F657" s="1">
        <v>22.708347</v>
      </c>
      <c r="G657" s="1">
        <v>5.69104E7</v>
      </c>
      <c r="H657" s="6">
        <f t="shared" si="1"/>
        <v>-0.006446577707</v>
      </c>
      <c r="J657" s="1">
        <v>655.0</v>
      </c>
      <c r="K657" s="8" t="s">
        <v>282</v>
      </c>
    </row>
    <row r="658" ht="15.75" customHeight="1">
      <c r="A658" s="5">
        <v>42957.0</v>
      </c>
      <c r="B658" s="1">
        <v>24.58</v>
      </c>
      <c r="C658" s="1">
        <v>24.58</v>
      </c>
      <c r="D658" s="1">
        <v>24.09</v>
      </c>
      <c r="E658" s="1">
        <v>24.120001</v>
      </c>
      <c r="F658" s="1">
        <v>22.139265</v>
      </c>
      <c r="G658" s="1">
        <v>7.80237E7</v>
      </c>
      <c r="H658" s="6">
        <f t="shared" si="1"/>
        <v>-0.02537983725</v>
      </c>
      <c r="J658" s="1">
        <v>656.0</v>
      </c>
      <c r="K658" s="8" t="s">
        <v>282</v>
      </c>
    </row>
    <row r="659" ht="15.75" customHeight="1">
      <c r="A659" s="5">
        <v>42958.0</v>
      </c>
      <c r="B659" s="1">
        <v>24.07</v>
      </c>
      <c r="C659" s="1">
        <v>24.24</v>
      </c>
      <c r="D659" s="1">
        <v>23.799999</v>
      </c>
      <c r="E659" s="1">
        <v>23.860001</v>
      </c>
      <c r="F659" s="1">
        <v>21.900616</v>
      </c>
      <c r="G659" s="1">
        <v>6.81574E7</v>
      </c>
      <c r="H659" s="6">
        <f t="shared" si="1"/>
        <v>-0.01083796462</v>
      </c>
      <c r="J659" s="1">
        <v>657.0</v>
      </c>
      <c r="K659" s="8" t="s">
        <v>283</v>
      </c>
    </row>
    <row r="660" ht="15.75" customHeight="1">
      <c r="A660" s="5">
        <v>42961.0</v>
      </c>
      <c r="B660" s="1">
        <v>24.23</v>
      </c>
      <c r="C660" s="1">
        <v>24.49</v>
      </c>
      <c r="D660" s="1">
        <v>24.17</v>
      </c>
      <c r="E660" s="1">
        <v>24.42</v>
      </c>
      <c r="F660" s="1">
        <v>22.414625</v>
      </c>
      <c r="G660" s="1">
        <v>5.49895E7</v>
      </c>
      <c r="H660" s="6">
        <f t="shared" si="1"/>
        <v>0.02319888332</v>
      </c>
      <c r="J660" s="1">
        <v>658.0</v>
      </c>
      <c r="K660" s="8" t="s">
        <v>283</v>
      </c>
    </row>
    <row r="661" ht="15.75" customHeight="1">
      <c r="A661" s="5">
        <v>42962.0</v>
      </c>
      <c r="B661" s="1">
        <v>24.75</v>
      </c>
      <c r="C661" s="1">
        <v>24.85</v>
      </c>
      <c r="D661" s="1">
        <v>24.450001</v>
      </c>
      <c r="E661" s="1">
        <v>24.469999</v>
      </c>
      <c r="F661" s="1">
        <v>22.460522</v>
      </c>
      <c r="G661" s="1">
        <v>4.51432E7</v>
      </c>
      <c r="H661" s="6">
        <f t="shared" si="1"/>
        <v>0.002045542759</v>
      </c>
      <c r="J661" s="1">
        <v>659.0</v>
      </c>
      <c r="K661" s="8" t="s">
        <v>284</v>
      </c>
    </row>
    <row r="662" ht="15.75" customHeight="1">
      <c r="A662" s="5">
        <v>42963.0</v>
      </c>
      <c r="B662" s="1">
        <v>24.540001</v>
      </c>
      <c r="C662" s="1">
        <v>24.620001</v>
      </c>
      <c r="D662" s="1">
        <v>24.08</v>
      </c>
      <c r="E662" s="1">
        <v>24.190001</v>
      </c>
      <c r="F662" s="1">
        <v>22.203514</v>
      </c>
      <c r="G662" s="1">
        <v>5.91889E7</v>
      </c>
      <c r="H662" s="6">
        <f t="shared" si="1"/>
        <v>-0.01150862572</v>
      </c>
      <c r="J662" s="1">
        <v>660.0</v>
      </c>
      <c r="K662" s="8" t="s">
        <v>284</v>
      </c>
    </row>
    <row r="663" ht="15.75" customHeight="1">
      <c r="A663" s="5">
        <v>42964.0</v>
      </c>
      <c r="B663" s="1">
        <v>24.07</v>
      </c>
      <c r="C663" s="1">
        <v>24.17</v>
      </c>
      <c r="D663" s="1">
        <v>23.620001</v>
      </c>
      <c r="E663" s="1">
        <v>23.639999</v>
      </c>
      <c r="F663" s="1">
        <v>21.698683</v>
      </c>
      <c r="G663" s="1">
        <v>7.89693E7</v>
      </c>
      <c r="H663" s="6">
        <f t="shared" si="1"/>
        <v>-0.02299899718</v>
      </c>
      <c r="J663" s="1">
        <v>661.0</v>
      </c>
      <c r="K663" s="8" t="s">
        <v>285</v>
      </c>
    </row>
    <row r="664" ht="15.75" customHeight="1">
      <c r="A664" s="5">
        <v>42965.0</v>
      </c>
      <c r="B664" s="1">
        <v>23.559999</v>
      </c>
      <c r="C664" s="1">
        <v>23.9</v>
      </c>
      <c r="D664" s="1">
        <v>23.450001</v>
      </c>
      <c r="E664" s="1">
        <v>23.620001</v>
      </c>
      <c r="F664" s="1">
        <v>21.680321</v>
      </c>
      <c r="G664" s="1">
        <v>6.04612E7</v>
      </c>
      <c r="H664" s="6">
        <f t="shared" si="1"/>
        <v>-0.0008465847255</v>
      </c>
      <c r="J664" s="1">
        <v>662.0</v>
      </c>
      <c r="K664" s="8" t="s">
        <v>285</v>
      </c>
    </row>
    <row r="665" ht="15.75" customHeight="1">
      <c r="A665" s="5">
        <v>42968.0</v>
      </c>
      <c r="B665" s="1">
        <v>23.58</v>
      </c>
      <c r="C665" s="1">
        <v>23.639999</v>
      </c>
      <c r="D665" s="1">
        <v>23.139999</v>
      </c>
      <c r="E665" s="1">
        <v>23.379999</v>
      </c>
      <c r="F665" s="1">
        <v>21.460032</v>
      </c>
      <c r="G665" s="1">
        <v>7.01248E7</v>
      </c>
      <c r="H665" s="6">
        <f t="shared" si="1"/>
        <v>-0.01021275439</v>
      </c>
      <c r="J665" s="1">
        <v>663.0</v>
      </c>
      <c r="K665" s="8" t="s">
        <v>286</v>
      </c>
    </row>
    <row r="666" ht="15.75" customHeight="1">
      <c r="A666" s="5">
        <v>42969.0</v>
      </c>
      <c r="B666" s="1">
        <v>23.6</v>
      </c>
      <c r="C666" s="1">
        <v>23.889999</v>
      </c>
      <c r="D666" s="1">
        <v>23.57</v>
      </c>
      <c r="E666" s="1">
        <v>23.83</v>
      </c>
      <c r="F666" s="1">
        <v>21.873079</v>
      </c>
      <c r="G666" s="1">
        <v>5.92286E7</v>
      </c>
      <c r="H666" s="6">
        <f t="shared" si="1"/>
        <v>0.0190643829</v>
      </c>
      <c r="J666" s="1">
        <v>664.0</v>
      </c>
      <c r="K666" s="8" t="s">
        <v>286</v>
      </c>
    </row>
    <row r="667" ht="15.75" customHeight="1">
      <c r="A667" s="5">
        <v>42970.0</v>
      </c>
      <c r="B667" s="1">
        <v>23.610001</v>
      </c>
      <c r="C667" s="1">
        <v>23.969999</v>
      </c>
      <c r="D667" s="1">
        <v>23.59</v>
      </c>
      <c r="E667" s="1">
        <v>23.76</v>
      </c>
      <c r="F667" s="1">
        <v>21.808826</v>
      </c>
      <c r="G667" s="1">
        <v>3.98255E7</v>
      </c>
      <c r="H667" s="6">
        <f t="shared" si="1"/>
        <v>-0.002941860999</v>
      </c>
      <c r="J667" s="1">
        <v>665.0</v>
      </c>
      <c r="K667" s="8" t="s">
        <v>286</v>
      </c>
    </row>
    <row r="668" ht="15.75" customHeight="1">
      <c r="A668" s="5">
        <v>42971.0</v>
      </c>
      <c r="B668" s="1">
        <v>23.93</v>
      </c>
      <c r="C668" s="1">
        <v>23.940001</v>
      </c>
      <c r="D668" s="1">
        <v>23.68</v>
      </c>
      <c r="E668" s="1">
        <v>23.84</v>
      </c>
      <c r="F668" s="1">
        <v>21.882257</v>
      </c>
      <c r="G668" s="1">
        <v>3.91787E7</v>
      </c>
      <c r="H668" s="6">
        <f t="shared" si="1"/>
        <v>0.003361375553</v>
      </c>
      <c r="J668" s="1">
        <v>666.0</v>
      </c>
      <c r="K668" s="8" t="s">
        <v>286</v>
      </c>
    </row>
    <row r="669" ht="15.75" customHeight="1">
      <c r="A669" s="5">
        <v>42972.0</v>
      </c>
      <c r="B669" s="1">
        <v>23.889999</v>
      </c>
      <c r="C669" s="1">
        <v>24.07</v>
      </c>
      <c r="D669" s="1">
        <v>23.75</v>
      </c>
      <c r="E669" s="1">
        <v>23.77</v>
      </c>
      <c r="F669" s="1">
        <v>21.818005</v>
      </c>
      <c r="G669" s="1">
        <v>4.35119E7</v>
      </c>
      <c r="H669" s="6">
        <f t="shared" si="1"/>
        <v>-0.002940579455</v>
      </c>
      <c r="J669" s="1">
        <v>667.0</v>
      </c>
      <c r="K669" s="8" t="s">
        <v>286</v>
      </c>
    </row>
    <row r="670" ht="15.75" customHeight="1">
      <c r="A670" s="5">
        <v>42975.0</v>
      </c>
      <c r="B670" s="1">
        <v>23.84</v>
      </c>
      <c r="C670" s="1">
        <v>23.9</v>
      </c>
      <c r="D670" s="1">
        <v>23.57</v>
      </c>
      <c r="E670" s="1">
        <v>23.719999</v>
      </c>
      <c r="F670" s="1">
        <v>21.77211</v>
      </c>
      <c r="G670" s="1">
        <v>3.7155E7</v>
      </c>
      <c r="H670" s="6">
        <f t="shared" si="1"/>
        <v>-0.002105753424</v>
      </c>
      <c r="J670" s="1">
        <v>668.0</v>
      </c>
      <c r="K670" s="8" t="s">
        <v>286</v>
      </c>
    </row>
    <row r="671" ht="15.75" customHeight="1">
      <c r="A671" s="5">
        <v>42976.0</v>
      </c>
      <c r="B671" s="1">
        <v>23.219999</v>
      </c>
      <c r="C671" s="1">
        <v>23.700001</v>
      </c>
      <c r="D671" s="1">
        <v>23.120001</v>
      </c>
      <c r="E671" s="1">
        <v>23.58</v>
      </c>
      <c r="F671" s="1">
        <v>21.64361</v>
      </c>
      <c r="G671" s="1">
        <v>6.08972E7</v>
      </c>
      <c r="H671" s="6">
        <f t="shared" si="1"/>
        <v>-0.005919532152</v>
      </c>
      <c r="J671" s="1">
        <v>669.0</v>
      </c>
      <c r="K671" s="8" t="s">
        <v>286</v>
      </c>
    </row>
    <row r="672" ht="15.75" customHeight="1">
      <c r="A672" s="5">
        <v>42977.0</v>
      </c>
      <c r="B672" s="1">
        <v>23.73</v>
      </c>
      <c r="C672" s="1">
        <v>24.040001</v>
      </c>
      <c r="D672" s="1">
        <v>23.559999</v>
      </c>
      <c r="E672" s="1">
        <v>23.870001</v>
      </c>
      <c r="F672" s="1">
        <v>22.021862</v>
      </c>
      <c r="G672" s="1">
        <v>5.84129E7</v>
      </c>
      <c r="H672" s="6">
        <f t="shared" si="1"/>
        <v>0.01732542644</v>
      </c>
      <c r="J672" s="1">
        <v>670.0</v>
      </c>
      <c r="K672" s="8" t="s">
        <v>286</v>
      </c>
    </row>
    <row r="673" ht="15.75" customHeight="1">
      <c r="A673" s="5">
        <v>42978.0</v>
      </c>
      <c r="B673" s="1">
        <v>24.030001</v>
      </c>
      <c r="C673" s="1">
        <v>24.040001</v>
      </c>
      <c r="D673" s="1">
        <v>23.780001</v>
      </c>
      <c r="E673" s="1">
        <v>23.889999</v>
      </c>
      <c r="F673" s="1">
        <v>22.040312</v>
      </c>
      <c r="G673" s="1">
        <v>6.23624E7</v>
      </c>
      <c r="H673" s="6">
        <f t="shared" si="1"/>
        <v>0.0008374530534</v>
      </c>
      <c r="J673" s="1">
        <v>671.0</v>
      </c>
      <c r="K673" s="8" t="s">
        <v>287</v>
      </c>
    </row>
    <row r="674" ht="15.75" customHeight="1">
      <c r="A674" s="5">
        <v>42979.0</v>
      </c>
      <c r="B674" s="1">
        <v>23.9</v>
      </c>
      <c r="C674" s="1">
        <v>24.18</v>
      </c>
      <c r="D674" s="1">
        <v>23.799999</v>
      </c>
      <c r="E674" s="1">
        <v>24.09</v>
      </c>
      <c r="F674" s="1">
        <v>22.224831</v>
      </c>
      <c r="G674" s="1">
        <v>5.62339E7</v>
      </c>
      <c r="H674" s="6">
        <f t="shared" si="1"/>
        <v>0.008337037057</v>
      </c>
      <c r="J674" s="1">
        <v>672.0</v>
      </c>
      <c r="K674" s="8" t="s">
        <v>287</v>
      </c>
    </row>
    <row r="675" ht="15.75" customHeight="1">
      <c r="A675" s="5">
        <v>42983.0</v>
      </c>
      <c r="B675" s="1">
        <v>23.83</v>
      </c>
      <c r="C675" s="1">
        <v>23.83</v>
      </c>
      <c r="D675" s="1">
        <v>23.23</v>
      </c>
      <c r="E675" s="1">
        <v>23.309999</v>
      </c>
      <c r="F675" s="1">
        <v>21.505222</v>
      </c>
      <c r="G675" s="1">
        <v>1.086054E8</v>
      </c>
      <c r="H675" s="6">
        <f t="shared" si="1"/>
        <v>-0.03291438796</v>
      </c>
      <c r="J675" s="1">
        <v>673.0</v>
      </c>
      <c r="K675" s="8" t="s">
        <v>287</v>
      </c>
    </row>
    <row r="676" ht="15.75" customHeight="1">
      <c r="A676" s="5">
        <v>42984.0</v>
      </c>
      <c r="B676" s="1">
        <v>23.49</v>
      </c>
      <c r="C676" s="1">
        <v>23.58</v>
      </c>
      <c r="D676" s="1">
        <v>23.209999</v>
      </c>
      <c r="E676" s="1">
        <v>23.41</v>
      </c>
      <c r="F676" s="1">
        <v>21.597479</v>
      </c>
      <c r="G676" s="1">
        <v>6.41889E7</v>
      </c>
      <c r="H676" s="6">
        <f t="shared" si="1"/>
        <v>0.004280805553</v>
      </c>
      <c r="J676" s="1">
        <v>674.0</v>
      </c>
      <c r="K676" s="8" t="s">
        <v>287</v>
      </c>
    </row>
    <row r="677" ht="15.75" customHeight="1">
      <c r="A677" s="5">
        <v>42985.0</v>
      </c>
      <c r="B677" s="1">
        <v>23.379999</v>
      </c>
      <c r="C677" s="1">
        <v>23.41</v>
      </c>
      <c r="D677" s="1">
        <v>22.75</v>
      </c>
      <c r="E677" s="1">
        <v>22.969999</v>
      </c>
      <c r="F677" s="1">
        <v>21.191547</v>
      </c>
      <c r="G677" s="1">
        <v>1.035012E8</v>
      </c>
      <c r="H677" s="6">
        <f t="shared" si="1"/>
        <v>-0.01897421917</v>
      </c>
      <c r="J677" s="1">
        <v>675.0</v>
      </c>
      <c r="K677" s="8" t="s">
        <v>287</v>
      </c>
    </row>
    <row r="678" ht="15.75" customHeight="1">
      <c r="A678" s="5">
        <v>42986.0</v>
      </c>
      <c r="B678" s="1">
        <v>22.93</v>
      </c>
      <c r="C678" s="1">
        <v>23.23</v>
      </c>
      <c r="D678" s="1">
        <v>22.85</v>
      </c>
      <c r="E678" s="1">
        <v>22.889999</v>
      </c>
      <c r="F678" s="1">
        <v>21.117741</v>
      </c>
      <c r="G678" s="1">
        <v>6.8365E7</v>
      </c>
      <c r="H678" s="6">
        <f t="shared" si="1"/>
        <v>-0.00348888286</v>
      </c>
      <c r="J678" s="1">
        <v>676.0</v>
      </c>
      <c r="K678" s="8" t="s">
        <v>287</v>
      </c>
    </row>
    <row r="679" ht="15.75" customHeight="1">
      <c r="A679" s="5">
        <v>42989.0</v>
      </c>
      <c r="B679" s="1">
        <v>23.219999</v>
      </c>
      <c r="C679" s="1">
        <v>23.41</v>
      </c>
      <c r="D679" s="1">
        <v>23.08</v>
      </c>
      <c r="E679" s="1">
        <v>23.360001</v>
      </c>
      <c r="F679" s="1">
        <v>21.551348</v>
      </c>
      <c r="G679" s="1">
        <v>7.3741E7</v>
      </c>
      <c r="H679" s="6">
        <f t="shared" si="1"/>
        <v>0.02032487391</v>
      </c>
      <c r="J679" s="1">
        <v>677.0</v>
      </c>
      <c r="K679" s="8" t="s">
        <v>287</v>
      </c>
    </row>
    <row r="680" ht="15.75" customHeight="1">
      <c r="A680" s="5">
        <v>42990.0</v>
      </c>
      <c r="B680" s="1">
        <v>23.459999</v>
      </c>
      <c r="C680" s="1">
        <v>24.030001</v>
      </c>
      <c r="D680" s="1">
        <v>23.450001</v>
      </c>
      <c r="E680" s="1">
        <v>23.950001</v>
      </c>
      <c r="F680" s="1">
        <v>22.095667</v>
      </c>
      <c r="G680" s="1">
        <v>9.96585E7</v>
      </c>
      <c r="H680" s="6">
        <f t="shared" si="1"/>
        <v>0.02494315915</v>
      </c>
      <c r="J680" s="1">
        <v>678.0</v>
      </c>
      <c r="K680" s="8" t="s">
        <v>288</v>
      </c>
    </row>
    <row r="681" ht="15.75" customHeight="1">
      <c r="A681" s="5">
        <v>42991.0</v>
      </c>
      <c r="B681" s="1">
        <v>23.92</v>
      </c>
      <c r="C681" s="1">
        <v>24.35</v>
      </c>
      <c r="D681" s="1">
        <v>23.870001</v>
      </c>
      <c r="E681" s="1">
        <v>24.33</v>
      </c>
      <c r="F681" s="1">
        <v>22.446249</v>
      </c>
      <c r="G681" s="1">
        <v>8.63398E7</v>
      </c>
      <c r="H681" s="6">
        <f t="shared" si="1"/>
        <v>0.01574199187</v>
      </c>
      <c r="J681" s="1">
        <v>679.0</v>
      </c>
      <c r="K681" s="8" t="s">
        <v>288</v>
      </c>
    </row>
    <row r="682" ht="15.75" customHeight="1">
      <c r="A682" s="5">
        <v>42992.0</v>
      </c>
      <c r="B682" s="1">
        <v>24.379999</v>
      </c>
      <c r="C682" s="1">
        <v>24.540001</v>
      </c>
      <c r="D682" s="1">
        <v>24.200001</v>
      </c>
      <c r="E682" s="1">
        <v>24.24</v>
      </c>
      <c r="F682" s="1">
        <v>22.363214</v>
      </c>
      <c r="G682" s="1">
        <v>7.0051E7</v>
      </c>
      <c r="H682" s="6">
        <f t="shared" si="1"/>
        <v>-0.003706141046</v>
      </c>
      <c r="J682" s="1">
        <v>680.0</v>
      </c>
      <c r="K682" s="8" t="s">
        <v>288</v>
      </c>
    </row>
    <row r="683" ht="15.75" customHeight="1">
      <c r="A683" s="5">
        <v>42993.0</v>
      </c>
      <c r="B683" s="1">
        <v>24.209999</v>
      </c>
      <c r="C683" s="1">
        <v>24.41</v>
      </c>
      <c r="D683" s="1">
        <v>24.15</v>
      </c>
      <c r="E683" s="1">
        <v>24.379999</v>
      </c>
      <c r="F683" s="1">
        <v>22.492374</v>
      </c>
      <c r="G683" s="1">
        <v>8.59376E7</v>
      </c>
      <c r="H683" s="6">
        <f t="shared" si="1"/>
        <v>0.005758941649</v>
      </c>
      <c r="J683" s="1">
        <v>681.0</v>
      </c>
      <c r="K683" s="8" t="s">
        <v>288</v>
      </c>
    </row>
    <row r="684" ht="15.75" customHeight="1">
      <c r="A684" s="5">
        <v>42996.0</v>
      </c>
      <c r="B684" s="1">
        <v>24.42</v>
      </c>
      <c r="C684" s="1">
        <v>24.77</v>
      </c>
      <c r="D684" s="1">
        <v>24.41</v>
      </c>
      <c r="E684" s="1">
        <v>24.700001</v>
      </c>
      <c r="F684" s="1">
        <v>22.787603</v>
      </c>
      <c r="G684" s="1">
        <v>6.80764E7</v>
      </c>
      <c r="H684" s="6">
        <f t="shared" si="1"/>
        <v>0.01304034159</v>
      </c>
      <c r="J684" s="1">
        <v>682.0</v>
      </c>
      <c r="K684" s="8" t="s">
        <v>289</v>
      </c>
    </row>
    <row r="685" ht="15.75" customHeight="1">
      <c r="A685" s="5">
        <v>42997.0</v>
      </c>
      <c r="B685" s="1">
        <v>24.700001</v>
      </c>
      <c r="C685" s="1">
        <v>24.99</v>
      </c>
      <c r="D685" s="1">
        <v>24.620001</v>
      </c>
      <c r="E685" s="1">
        <v>24.860001</v>
      </c>
      <c r="F685" s="1">
        <v>22.935213</v>
      </c>
      <c r="G685" s="1">
        <v>5.62181E7</v>
      </c>
      <c r="H685" s="6">
        <f t="shared" si="1"/>
        <v>0.006456755105</v>
      </c>
      <c r="J685" s="1">
        <v>683.0</v>
      </c>
      <c r="K685" s="8" t="s">
        <v>289</v>
      </c>
    </row>
    <row r="686" ht="15.75" customHeight="1">
      <c r="A686" s="5">
        <v>42998.0</v>
      </c>
      <c r="B686" s="1">
        <v>24.879999</v>
      </c>
      <c r="C686" s="1">
        <v>25.24</v>
      </c>
      <c r="D686" s="1">
        <v>24.67</v>
      </c>
      <c r="E686" s="1">
        <v>25.059999</v>
      </c>
      <c r="F686" s="1">
        <v>23.11973</v>
      </c>
      <c r="G686" s="1">
        <v>8.22899E7</v>
      </c>
      <c r="H686" s="6">
        <f t="shared" si="1"/>
        <v>0.008012950414</v>
      </c>
      <c r="J686" s="1">
        <v>684.0</v>
      </c>
      <c r="K686" s="8" t="s">
        <v>289</v>
      </c>
    </row>
    <row r="687" ht="15.75" customHeight="1">
      <c r="A687" s="5">
        <v>42999.0</v>
      </c>
      <c r="B687" s="1">
        <v>25.049999</v>
      </c>
      <c r="C687" s="1">
        <v>25.280001</v>
      </c>
      <c r="D687" s="1">
        <v>24.92</v>
      </c>
      <c r="E687" s="1">
        <v>25.16</v>
      </c>
      <c r="F687" s="1">
        <v>23.211983</v>
      </c>
      <c r="G687" s="1">
        <v>5.7864E7</v>
      </c>
      <c r="H687" s="6">
        <f t="shared" si="1"/>
        <v>0.003982288413</v>
      </c>
      <c r="J687" s="1">
        <v>685.0</v>
      </c>
      <c r="K687" s="8" t="s">
        <v>290</v>
      </c>
    </row>
    <row r="688" ht="15.75" customHeight="1">
      <c r="A688" s="5">
        <v>43000.0</v>
      </c>
      <c r="B688" s="1">
        <v>25.01</v>
      </c>
      <c r="C688" s="1">
        <v>25.07</v>
      </c>
      <c r="D688" s="1">
        <v>24.85</v>
      </c>
      <c r="E688" s="1">
        <v>25.02</v>
      </c>
      <c r="F688" s="1">
        <v>23.082825</v>
      </c>
      <c r="G688" s="1">
        <v>6.1446E7</v>
      </c>
      <c r="H688" s="6">
        <f t="shared" si="1"/>
        <v>-0.005579819452</v>
      </c>
      <c r="J688" s="1">
        <v>686.0</v>
      </c>
      <c r="K688" s="8" t="s">
        <v>291</v>
      </c>
    </row>
    <row r="689" ht="15.75" customHeight="1">
      <c r="A689" s="5">
        <v>43003.0</v>
      </c>
      <c r="B689" s="1">
        <v>24.940001</v>
      </c>
      <c r="C689" s="1">
        <v>25.08</v>
      </c>
      <c r="D689" s="1">
        <v>24.58</v>
      </c>
      <c r="E689" s="1">
        <v>24.76</v>
      </c>
      <c r="F689" s="1">
        <v>22.842957</v>
      </c>
      <c r="G689" s="1">
        <v>6.23617E7</v>
      </c>
      <c r="H689" s="6">
        <f t="shared" si="1"/>
        <v>-0.01044599224</v>
      </c>
      <c r="J689" s="1">
        <v>687.0</v>
      </c>
      <c r="K689" s="8" t="s">
        <v>291</v>
      </c>
    </row>
    <row r="690" ht="15.75" customHeight="1">
      <c r="A690" s="5">
        <v>43004.0</v>
      </c>
      <c r="B690" s="1">
        <v>24.83</v>
      </c>
      <c r="C690" s="1">
        <v>24.959999</v>
      </c>
      <c r="D690" s="1">
        <v>24.690001</v>
      </c>
      <c r="E690" s="1">
        <v>24.809999</v>
      </c>
      <c r="F690" s="1">
        <v>22.889082</v>
      </c>
      <c r="G690" s="1">
        <v>5.30127E7</v>
      </c>
      <c r="H690" s="6">
        <f t="shared" si="1"/>
        <v>0.002017186054</v>
      </c>
      <c r="J690" s="1">
        <v>688.0</v>
      </c>
      <c r="K690" s="8" t="s">
        <v>292</v>
      </c>
    </row>
    <row r="691" ht="15.75" customHeight="1">
      <c r="A691" s="5">
        <v>43005.0</v>
      </c>
      <c r="B691" s="1">
        <v>25.309999</v>
      </c>
      <c r="C691" s="1">
        <v>25.639999</v>
      </c>
      <c r="D691" s="1">
        <v>25.18</v>
      </c>
      <c r="E691" s="1">
        <v>25.41</v>
      </c>
      <c r="F691" s="1">
        <v>23.442629</v>
      </c>
      <c r="G691" s="1">
        <v>9.28774E7</v>
      </c>
      <c r="H691" s="6">
        <f t="shared" si="1"/>
        <v>0.02389608881</v>
      </c>
      <c r="J691" s="1">
        <v>689.0</v>
      </c>
      <c r="K691" s="8" t="s">
        <v>292</v>
      </c>
    </row>
    <row r="692" ht="15.75" customHeight="1">
      <c r="A692" s="5">
        <v>43006.0</v>
      </c>
      <c r="B692" s="1">
        <v>25.59</v>
      </c>
      <c r="C692" s="1">
        <v>25.639999</v>
      </c>
      <c r="D692" s="1">
        <v>25.34</v>
      </c>
      <c r="E692" s="1">
        <v>25.450001</v>
      </c>
      <c r="F692" s="1">
        <v>23.479534</v>
      </c>
      <c r="G692" s="1">
        <v>6.49914E7</v>
      </c>
      <c r="H692" s="6">
        <f t="shared" si="1"/>
        <v>0.001573030962</v>
      </c>
      <c r="J692" s="1">
        <v>690.0</v>
      </c>
      <c r="K692" s="8" t="s">
        <v>292</v>
      </c>
    </row>
    <row r="693" ht="15.75" customHeight="1">
      <c r="A693" s="5">
        <v>43007.0</v>
      </c>
      <c r="B693" s="1">
        <v>25.41</v>
      </c>
      <c r="C693" s="1">
        <v>25.48</v>
      </c>
      <c r="D693" s="1">
        <v>25.309999</v>
      </c>
      <c r="E693" s="1">
        <v>25.34</v>
      </c>
      <c r="F693" s="1">
        <v>23.378046</v>
      </c>
      <c r="G693" s="1">
        <v>6.62326E7</v>
      </c>
      <c r="H693" s="6">
        <f t="shared" si="1"/>
        <v>-0.004331771239</v>
      </c>
      <c r="J693" s="1">
        <v>691.0</v>
      </c>
      <c r="K693" s="8" t="s">
        <v>292</v>
      </c>
    </row>
    <row r="694" ht="15.75" customHeight="1">
      <c r="A694" s="5">
        <v>43010.0</v>
      </c>
      <c r="B694" s="1">
        <v>25.459999</v>
      </c>
      <c r="C694" s="1">
        <v>25.65</v>
      </c>
      <c r="D694" s="1">
        <v>25.389999</v>
      </c>
      <c r="E694" s="1">
        <v>25.620001</v>
      </c>
      <c r="F694" s="1">
        <v>23.636366</v>
      </c>
      <c r="G694" s="1">
        <v>5.40014E7</v>
      </c>
      <c r="H694" s="6">
        <f t="shared" si="1"/>
        <v>0.01098908137</v>
      </c>
      <c r="J694" s="1">
        <v>692.0</v>
      </c>
      <c r="K694" s="8" t="s">
        <v>292</v>
      </c>
    </row>
    <row r="695" ht="15.75" customHeight="1">
      <c r="A695" s="5">
        <v>43011.0</v>
      </c>
      <c r="B695" s="1">
        <v>25.75</v>
      </c>
      <c r="C695" s="1">
        <v>25.93</v>
      </c>
      <c r="D695" s="1">
        <v>25.620001</v>
      </c>
      <c r="E695" s="1">
        <v>25.860001</v>
      </c>
      <c r="F695" s="1">
        <v>23.857792</v>
      </c>
      <c r="G695" s="1">
        <v>5.59469E7</v>
      </c>
      <c r="H695" s="6">
        <f t="shared" si="1"/>
        <v>0.009324414355</v>
      </c>
      <c r="J695" s="1">
        <v>693.0</v>
      </c>
      <c r="K695" s="8" t="s">
        <v>293</v>
      </c>
    </row>
    <row r="696" ht="15.75" customHeight="1">
      <c r="A696" s="5">
        <v>43012.0</v>
      </c>
      <c r="B696" s="1">
        <v>25.860001</v>
      </c>
      <c r="C696" s="1">
        <v>25.950001</v>
      </c>
      <c r="D696" s="1">
        <v>25.700001</v>
      </c>
      <c r="E696" s="1">
        <v>25.709999</v>
      </c>
      <c r="F696" s="1">
        <v>23.719398</v>
      </c>
      <c r="G696" s="1">
        <v>5.34028E7</v>
      </c>
      <c r="H696" s="6">
        <f t="shared" si="1"/>
        <v>-0.005817678191</v>
      </c>
      <c r="J696" s="1">
        <v>694.0</v>
      </c>
      <c r="K696" s="8" t="s">
        <v>293</v>
      </c>
    </row>
    <row r="697" ht="15.75" customHeight="1">
      <c r="A697" s="5">
        <v>43013.0</v>
      </c>
      <c r="B697" s="1">
        <v>25.77</v>
      </c>
      <c r="C697" s="1">
        <v>26.23</v>
      </c>
      <c r="D697" s="1">
        <v>25.66</v>
      </c>
      <c r="E697" s="1">
        <v>26.129999</v>
      </c>
      <c r="F697" s="1">
        <v>24.106886</v>
      </c>
      <c r="G697" s="1">
        <v>6.26369E7</v>
      </c>
      <c r="H697" s="6">
        <f t="shared" si="1"/>
        <v>0.01620433144</v>
      </c>
      <c r="J697" s="1">
        <v>695.0</v>
      </c>
      <c r="K697" s="8" t="s">
        <v>293</v>
      </c>
    </row>
    <row r="698" ht="15.75" customHeight="1">
      <c r="A698" s="5">
        <v>43014.0</v>
      </c>
      <c r="B698" s="1">
        <v>26.25</v>
      </c>
      <c r="C698" s="1">
        <v>26.299999</v>
      </c>
      <c r="D698" s="1">
        <v>26.040001</v>
      </c>
      <c r="E698" s="1">
        <v>26.209999</v>
      </c>
      <c r="F698" s="1">
        <v>24.180689</v>
      </c>
      <c r="G698" s="1">
        <v>5.39006E7</v>
      </c>
      <c r="H698" s="6">
        <f t="shared" si="1"/>
        <v>0.003056813579</v>
      </c>
      <c r="J698" s="1">
        <v>696.0</v>
      </c>
      <c r="K698" s="8" t="s">
        <v>293</v>
      </c>
    </row>
    <row r="699" ht="15.75" customHeight="1">
      <c r="A699" s="5">
        <v>43017.0</v>
      </c>
      <c r="B699" s="1">
        <v>26.26</v>
      </c>
      <c r="C699" s="1">
        <v>26.27</v>
      </c>
      <c r="D699" s="1">
        <v>25.76</v>
      </c>
      <c r="E699" s="1">
        <v>25.85</v>
      </c>
      <c r="F699" s="1">
        <v>23.848564</v>
      </c>
      <c r="G699" s="1">
        <v>5.51725E7</v>
      </c>
      <c r="H699" s="6">
        <f t="shared" si="1"/>
        <v>-0.01383033353</v>
      </c>
      <c r="J699" s="1">
        <v>697.0</v>
      </c>
      <c r="K699" s="8" t="s">
        <v>293</v>
      </c>
    </row>
    <row r="700" ht="15.75" customHeight="1">
      <c r="A700" s="5">
        <v>43018.0</v>
      </c>
      <c r="B700" s="1">
        <v>25.83</v>
      </c>
      <c r="C700" s="1">
        <v>25.950001</v>
      </c>
      <c r="D700" s="1">
        <v>25.709999</v>
      </c>
      <c r="E700" s="1">
        <v>25.93</v>
      </c>
      <c r="F700" s="1">
        <v>23.922371</v>
      </c>
      <c r="G700" s="1">
        <v>4.61338E7</v>
      </c>
      <c r="H700" s="6">
        <f t="shared" si="1"/>
        <v>0.003090040366</v>
      </c>
      <c r="J700" s="1">
        <v>698.0</v>
      </c>
      <c r="K700" s="8" t="s">
        <v>293</v>
      </c>
    </row>
    <row r="701" ht="15.75" customHeight="1">
      <c r="A701" s="5">
        <v>43019.0</v>
      </c>
      <c r="B701" s="1">
        <v>25.93</v>
      </c>
      <c r="C701" s="1">
        <v>25.93</v>
      </c>
      <c r="D701" s="1">
        <v>25.65</v>
      </c>
      <c r="E701" s="1">
        <v>25.83</v>
      </c>
      <c r="F701" s="1">
        <v>23.830111</v>
      </c>
      <c r="G701" s="1">
        <v>5.16523E7</v>
      </c>
      <c r="H701" s="6">
        <f t="shared" si="1"/>
        <v>-0.00386409715</v>
      </c>
      <c r="J701" s="1">
        <v>699.0</v>
      </c>
      <c r="K701" s="8" t="s">
        <v>293</v>
      </c>
    </row>
    <row r="702" ht="15.75" customHeight="1">
      <c r="A702" s="5">
        <v>43020.0</v>
      </c>
      <c r="B702" s="1">
        <v>25.870001</v>
      </c>
      <c r="C702" s="1">
        <v>25.93</v>
      </c>
      <c r="D702" s="1">
        <v>25.34</v>
      </c>
      <c r="E702" s="1">
        <v>25.450001</v>
      </c>
      <c r="F702" s="1">
        <v>23.479534</v>
      </c>
      <c r="G702" s="1">
        <v>7.177E7</v>
      </c>
      <c r="H702" s="6">
        <f t="shared" si="1"/>
        <v>-0.01482080101</v>
      </c>
      <c r="J702" s="1">
        <v>700.0</v>
      </c>
      <c r="K702" s="8" t="s">
        <v>294</v>
      </c>
    </row>
    <row r="703" ht="15.75" customHeight="1">
      <c r="A703" s="5">
        <v>43021.0</v>
      </c>
      <c r="B703" s="1">
        <v>25.379999</v>
      </c>
      <c r="C703" s="1">
        <v>26.0</v>
      </c>
      <c r="D703" s="1">
        <v>25.120001</v>
      </c>
      <c r="E703" s="1">
        <v>25.83</v>
      </c>
      <c r="F703" s="1">
        <v>23.830111</v>
      </c>
      <c r="G703" s="1">
        <v>1.041969E8</v>
      </c>
      <c r="H703" s="6">
        <f t="shared" si="1"/>
        <v>0.01482080101</v>
      </c>
      <c r="J703" s="1">
        <v>701.0</v>
      </c>
      <c r="K703" s="8" t="s">
        <v>295</v>
      </c>
    </row>
    <row r="704" ht="15.75" customHeight="1">
      <c r="A704" s="5">
        <v>43024.0</v>
      </c>
      <c r="B704" s="1">
        <v>25.870001</v>
      </c>
      <c r="C704" s="1">
        <v>26.33</v>
      </c>
      <c r="D704" s="1">
        <v>25.870001</v>
      </c>
      <c r="E704" s="1">
        <v>26.24</v>
      </c>
      <c r="F704" s="1">
        <v>24.208363</v>
      </c>
      <c r="G704" s="1">
        <v>7.19272E7</v>
      </c>
      <c r="H704" s="6">
        <f t="shared" si="1"/>
        <v>0.01574820288</v>
      </c>
      <c r="J704" s="1">
        <v>702.0</v>
      </c>
      <c r="K704" s="8" t="s">
        <v>295</v>
      </c>
    </row>
    <row r="705" ht="15.75" customHeight="1">
      <c r="A705" s="5">
        <v>43025.0</v>
      </c>
      <c r="B705" s="1">
        <v>26.370001</v>
      </c>
      <c r="C705" s="1">
        <v>26.43</v>
      </c>
      <c r="D705" s="1">
        <v>26.110001</v>
      </c>
      <c r="E705" s="1">
        <v>26.200001</v>
      </c>
      <c r="F705" s="1">
        <v>24.171465</v>
      </c>
      <c r="G705" s="1">
        <v>4.86444E7</v>
      </c>
      <c r="H705" s="6">
        <f t="shared" si="1"/>
        <v>-0.001525346769</v>
      </c>
      <c r="J705" s="1">
        <v>703.0</v>
      </c>
      <c r="K705" s="8" t="s">
        <v>295</v>
      </c>
    </row>
    <row r="706" ht="15.75" customHeight="1">
      <c r="A706" s="5">
        <v>43026.0</v>
      </c>
      <c r="B706" s="1">
        <v>26.34</v>
      </c>
      <c r="C706" s="1">
        <v>26.549999</v>
      </c>
      <c r="D706" s="1">
        <v>26.33</v>
      </c>
      <c r="E706" s="1">
        <v>26.48</v>
      </c>
      <c r="F706" s="1">
        <v>24.429785</v>
      </c>
      <c r="G706" s="1">
        <v>5.53825E7</v>
      </c>
      <c r="H706" s="6">
        <f t="shared" si="1"/>
        <v>0.01063027937</v>
      </c>
      <c r="J706" s="1">
        <v>704.0</v>
      </c>
      <c r="K706" s="8" t="s">
        <v>295</v>
      </c>
    </row>
    <row r="707" ht="15.75" customHeight="1">
      <c r="A707" s="5">
        <v>43027.0</v>
      </c>
      <c r="B707" s="1">
        <v>26.200001</v>
      </c>
      <c r="C707" s="1">
        <v>26.59</v>
      </c>
      <c r="D707" s="1">
        <v>26.15</v>
      </c>
      <c r="E707" s="1">
        <v>26.58</v>
      </c>
      <c r="F707" s="1">
        <v>24.522039</v>
      </c>
      <c r="G707" s="1">
        <v>5.45427E7</v>
      </c>
      <c r="H707" s="6">
        <f t="shared" si="1"/>
        <v>0.003769179642</v>
      </c>
      <c r="J707" s="1">
        <v>705.0</v>
      </c>
      <c r="K707" s="8" t="s">
        <v>295</v>
      </c>
    </row>
    <row r="708" ht="15.75" customHeight="1">
      <c r="A708" s="5">
        <v>43028.0</v>
      </c>
      <c r="B708" s="1">
        <v>27.040001</v>
      </c>
      <c r="C708" s="1">
        <v>27.18</v>
      </c>
      <c r="D708" s="1">
        <v>26.9</v>
      </c>
      <c r="E708" s="1">
        <v>27.17</v>
      </c>
      <c r="F708" s="1">
        <v>25.06636</v>
      </c>
      <c r="G708" s="1">
        <v>8.37647E7</v>
      </c>
      <c r="H708" s="6">
        <f t="shared" si="1"/>
        <v>0.02195444395</v>
      </c>
      <c r="J708" s="1">
        <v>706.0</v>
      </c>
      <c r="K708" s="8" t="s">
        <v>295</v>
      </c>
    </row>
    <row r="709" ht="15.75" customHeight="1">
      <c r="A709" s="5">
        <v>43031.0</v>
      </c>
      <c r="B709" s="1">
        <v>27.219999</v>
      </c>
      <c r="C709" s="1">
        <v>27.43</v>
      </c>
      <c r="D709" s="1">
        <v>27.09</v>
      </c>
      <c r="E709" s="1">
        <v>27.16</v>
      </c>
      <c r="F709" s="1">
        <v>25.05714</v>
      </c>
      <c r="G709" s="1">
        <v>6.96077E7</v>
      </c>
      <c r="H709" s="6">
        <f t="shared" si="1"/>
        <v>-0.0003678913126</v>
      </c>
      <c r="J709" s="1">
        <v>707.0</v>
      </c>
      <c r="K709" s="8" t="s">
        <v>295</v>
      </c>
    </row>
    <row r="710" ht="15.75" customHeight="1">
      <c r="A710" s="5">
        <v>43032.0</v>
      </c>
      <c r="B710" s="1">
        <v>27.35</v>
      </c>
      <c r="C710" s="1">
        <v>27.84</v>
      </c>
      <c r="D710" s="1">
        <v>27.34</v>
      </c>
      <c r="E710" s="1">
        <v>27.68</v>
      </c>
      <c r="F710" s="1">
        <v>25.536877</v>
      </c>
      <c r="G710" s="1">
        <v>9.03465E7</v>
      </c>
      <c r="H710" s="6">
        <f t="shared" si="1"/>
        <v>0.01896474749</v>
      </c>
      <c r="J710" s="1">
        <v>708.0</v>
      </c>
      <c r="K710" s="8" t="s">
        <v>295</v>
      </c>
    </row>
    <row r="711" ht="15.75" customHeight="1">
      <c r="A711" s="5">
        <v>43033.0</v>
      </c>
      <c r="B711" s="1">
        <v>27.889999</v>
      </c>
      <c r="C711" s="1">
        <v>27.92</v>
      </c>
      <c r="D711" s="1">
        <v>27.34</v>
      </c>
      <c r="E711" s="1">
        <v>27.629999</v>
      </c>
      <c r="F711" s="1">
        <v>25.490744</v>
      </c>
      <c r="G711" s="1">
        <v>8.12653E7</v>
      </c>
      <c r="H711" s="6">
        <f t="shared" si="1"/>
        <v>-0.00180815847</v>
      </c>
      <c r="J711" s="1">
        <v>709.0</v>
      </c>
      <c r="K711" s="8" t="s">
        <v>295</v>
      </c>
    </row>
    <row r="712" ht="15.75" customHeight="1">
      <c r="A712" s="5">
        <v>43034.0</v>
      </c>
      <c r="B712" s="1">
        <v>27.690001</v>
      </c>
      <c r="C712" s="1">
        <v>27.98</v>
      </c>
      <c r="D712" s="1">
        <v>27.68</v>
      </c>
      <c r="E712" s="1">
        <v>27.74</v>
      </c>
      <c r="F712" s="1">
        <v>25.59223</v>
      </c>
      <c r="G712" s="1">
        <v>5.53425E7</v>
      </c>
      <c r="H712" s="6">
        <f t="shared" si="1"/>
        <v>0.003973383911</v>
      </c>
      <c r="J712" s="1">
        <v>710.0</v>
      </c>
      <c r="K712" s="8" t="s">
        <v>295</v>
      </c>
    </row>
    <row r="713" ht="15.75" customHeight="1">
      <c r="A713" s="5">
        <v>43035.0</v>
      </c>
      <c r="B713" s="1">
        <v>27.68</v>
      </c>
      <c r="C713" s="1">
        <v>27.959999</v>
      </c>
      <c r="D713" s="1">
        <v>27.620001</v>
      </c>
      <c r="E713" s="1">
        <v>27.799999</v>
      </c>
      <c r="F713" s="1">
        <v>25.647585</v>
      </c>
      <c r="G713" s="1">
        <v>5.88567E7</v>
      </c>
      <c r="H713" s="6">
        <f t="shared" si="1"/>
        <v>0.002160625347</v>
      </c>
      <c r="J713" s="1">
        <v>711.0</v>
      </c>
      <c r="K713" s="8" t="s">
        <v>295</v>
      </c>
    </row>
    <row r="714" ht="15.75" customHeight="1">
      <c r="A714" s="5">
        <v>43038.0</v>
      </c>
      <c r="B714" s="1">
        <v>27.65</v>
      </c>
      <c r="C714" s="1">
        <v>27.76</v>
      </c>
      <c r="D714" s="1">
        <v>27.459999</v>
      </c>
      <c r="E714" s="1">
        <v>27.6</v>
      </c>
      <c r="F714" s="1">
        <v>25.463066</v>
      </c>
      <c r="G714" s="1">
        <v>5.13576E7</v>
      </c>
      <c r="H714" s="6">
        <f t="shared" si="1"/>
        <v>-0.007220405064</v>
      </c>
      <c r="J714" s="1">
        <v>712.0</v>
      </c>
      <c r="K714" s="8" t="s">
        <v>295</v>
      </c>
    </row>
    <row r="715" ht="15.75" customHeight="1">
      <c r="A715" s="5">
        <v>43039.0</v>
      </c>
      <c r="B715" s="1">
        <v>27.639999</v>
      </c>
      <c r="C715" s="1">
        <v>27.719999</v>
      </c>
      <c r="D715" s="1">
        <v>27.34</v>
      </c>
      <c r="E715" s="1">
        <v>27.389999</v>
      </c>
      <c r="F715" s="1">
        <v>25.269325</v>
      </c>
      <c r="G715" s="1">
        <v>5.03112E7</v>
      </c>
      <c r="H715" s="6">
        <f t="shared" si="1"/>
        <v>-0.007637800546</v>
      </c>
      <c r="J715" s="1">
        <v>713.0</v>
      </c>
      <c r="K715" s="8" t="s">
        <v>296</v>
      </c>
    </row>
    <row r="716" ht="15.75" customHeight="1">
      <c r="A716" s="5">
        <v>43040.0</v>
      </c>
      <c r="B716" s="1">
        <v>27.639999</v>
      </c>
      <c r="C716" s="1">
        <v>27.73</v>
      </c>
      <c r="D716" s="1">
        <v>27.360001</v>
      </c>
      <c r="E716" s="1">
        <v>27.530001</v>
      </c>
      <c r="F716" s="1">
        <v>25.398487</v>
      </c>
      <c r="G716" s="1">
        <v>4.65277E7</v>
      </c>
      <c r="H716" s="6">
        <f t="shared" si="1"/>
        <v>0.005098395793</v>
      </c>
      <c r="J716" s="1">
        <v>714.0</v>
      </c>
      <c r="K716" s="8" t="s">
        <v>296</v>
      </c>
    </row>
    <row r="717" ht="15.75" customHeight="1">
      <c r="A717" s="5">
        <v>43041.0</v>
      </c>
      <c r="B717" s="1">
        <v>27.51</v>
      </c>
      <c r="C717" s="1">
        <v>27.940001</v>
      </c>
      <c r="D717" s="1">
        <v>27.280001</v>
      </c>
      <c r="E717" s="1">
        <v>27.870001</v>
      </c>
      <c r="F717" s="1">
        <v>25.712166</v>
      </c>
      <c r="G717" s="1">
        <v>5.9692E7</v>
      </c>
      <c r="H717" s="6">
        <f t="shared" si="1"/>
        <v>0.01227465978</v>
      </c>
      <c r="J717" s="1">
        <v>715.0</v>
      </c>
      <c r="K717" s="8" t="s">
        <v>296</v>
      </c>
    </row>
    <row r="718" ht="15.75" customHeight="1">
      <c r="A718" s="5">
        <v>43042.0</v>
      </c>
      <c r="B718" s="1">
        <v>27.73</v>
      </c>
      <c r="C718" s="1">
        <v>27.82</v>
      </c>
      <c r="D718" s="1">
        <v>27.620001</v>
      </c>
      <c r="E718" s="1">
        <v>27.82</v>
      </c>
      <c r="F718" s="1">
        <v>25.666033</v>
      </c>
      <c r="G718" s="1">
        <v>3.78161E7</v>
      </c>
      <c r="H718" s="6">
        <f t="shared" si="1"/>
        <v>-0.001795820535</v>
      </c>
      <c r="J718" s="1">
        <v>716.0</v>
      </c>
      <c r="K718" s="8" t="s">
        <v>299</v>
      </c>
    </row>
    <row r="719" ht="15.75" customHeight="1">
      <c r="A719" s="5">
        <v>43045.0</v>
      </c>
      <c r="B719" s="1">
        <v>27.74</v>
      </c>
      <c r="C719" s="1">
        <v>27.82</v>
      </c>
      <c r="D719" s="1">
        <v>27.620001</v>
      </c>
      <c r="E719" s="1">
        <v>27.75</v>
      </c>
      <c r="F719" s="1">
        <v>25.601454</v>
      </c>
      <c r="G719" s="1">
        <v>3.7261E7</v>
      </c>
      <c r="H719" s="6">
        <f t="shared" si="1"/>
        <v>-0.002519297821</v>
      </c>
      <c r="J719" s="1">
        <v>717.0</v>
      </c>
      <c r="K719" s="8" t="s">
        <v>299</v>
      </c>
    </row>
    <row r="720" ht="15.75" customHeight="1">
      <c r="A720" s="5">
        <v>43046.0</v>
      </c>
      <c r="B720" s="1">
        <v>27.74</v>
      </c>
      <c r="C720" s="1">
        <v>27.77</v>
      </c>
      <c r="D720" s="1">
        <v>27.02</v>
      </c>
      <c r="E720" s="1">
        <v>27.18</v>
      </c>
      <c r="F720" s="1">
        <v>25.075583</v>
      </c>
      <c r="G720" s="1">
        <v>6.83421E7</v>
      </c>
      <c r="H720" s="6">
        <f t="shared" si="1"/>
        <v>-0.02075456292</v>
      </c>
      <c r="J720" s="1">
        <v>718.0</v>
      </c>
      <c r="K720" s="8" t="s">
        <v>299</v>
      </c>
    </row>
    <row r="721" ht="15.75" customHeight="1">
      <c r="A721" s="5">
        <v>43047.0</v>
      </c>
      <c r="B721" s="1">
        <v>26.959999</v>
      </c>
      <c r="C721" s="1">
        <v>26.959999</v>
      </c>
      <c r="D721" s="1">
        <v>26.49</v>
      </c>
      <c r="E721" s="1">
        <v>26.790001</v>
      </c>
      <c r="F721" s="1">
        <v>24.715782</v>
      </c>
      <c r="G721" s="1">
        <v>8.31282E7</v>
      </c>
      <c r="H721" s="6">
        <f t="shared" si="1"/>
        <v>-0.01445259686</v>
      </c>
      <c r="J721" s="1">
        <v>719.0</v>
      </c>
      <c r="K721" s="8" t="s">
        <v>299</v>
      </c>
    </row>
    <row r="722" ht="15.75" customHeight="1">
      <c r="A722" s="5">
        <v>43048.0</v>
      </c>
      <c r="B722" s="1">
        <v>26.49</v>
      </c>
      <c r="C722" s="1">
        <v>26.66</v>
      </c>
      <c r="D722" s="1">
        <v>26.120001</v>
      </c>
      <c r="E722" s="1">
        <v>26.49</v>
      </c>
      <c r="F722" s="1">
        <v>24.439009</v>
      </c>
      <c r="G722" s="1">
        <v>9.54486E7</v>
      </c>
      <c r="H722" s="6">
        <f t="shared" si="1"/>
        <v>-0.01126140176</v>
      </c>
      <c r="J722" s="1">
        <v>720.0</v>
      </c>
      <c r="K722" s="8" t="s">
        <v>299</v>
      </c>
    </row>
    <row r="723" ht="15.75" customHeight="1">
      <c r="A723" s="5">
        <v>43049.0</v>
      </c>
      <c r="B723" s="1">
        <v>26.59</v>
      </c>
      <c r="C723" s="1">
        <v>26.74</v>
      </c>
      <c r="D723" s="1">
        <v>26.459999</v>
      </c>
      <c r="E723" s="1">
        <v>26.51</v>
      </c>
      <c r="F723" s="1">
        <v>24.457464</v>
      </c>
      <c r="G723" s="1">
        <v>6.11053E7</v>
      </c>
      <c r="H723" s="6">
        <f t="shared" si="1"/>
        <v>0.0007548602075</v>
      </c>
      <c r="J723" s="1">
        <v>721.0</v>
      </c>
      <c r="K723" s="8" t="s">
        <v>299</v>
      </c>
    </row>
    <row r="724" ht="15.75" customHeight="1">
      <c r="A724" s="5">
        <v>43052.0</v>
      </c>
      <c r="B724" s="1">
        <v>26.26</v>
      </c>
      <c r="C724" s="1">
        <v>26.48</v>
      </c>
      <c r="D724" s="1">
        <v>26.139999</v>
      </c>
      <c r="E724" s="1">
        <v>26.4</v>
      </c>
      <c r="F724" s="1">
        <v>24.355974</v>
      </c>
      <c r="G724" s="1">
        <v>5.59022E7</v>
      </c>
      <c r="H724" s="6">
        <f t="shared" si="1"/>
        <v>-0.00415828716</v>
      </c>
      <c r="J724" s="1">
        <v>722.0</v>
      </c>
      <c r="K724" s="8" t="s">
        <v>299</v>
      </c>
    </row>
    <row r="725" ht="15.75" customHeight="1">
      <c r="A725" s="5">
        <v>43053.0</v>
      </c>
      <c r="B725" s="1">
        <v>26.26</v>
      </c>
      <c r="C725" s="1">
        <v>26.35</v>
      </c>
      <c r="D725" s="1">
        <v>26.08</v>
      </c>
      <c r="E725" s="1">
        <v>26.24</v>
      </c>
      <c r="F725" s="1">
        <v>24.208363</v>
      </c>
      <c r="G725" s="1">
        <v>6.15968E7</v>
      </c>
      <c r="H725" s="6">
        <f t="shared" si="1"/>
        <v>-0.00607900627</v>
      </c>
      <c r="J725" s="1">
        <v>723.0</v>
      </c>
      <c r="K725" s="8" t="s">
        <v>299</v>
      </c>
    </row>
    <row r="726" ht="15.75" customHeight="1">
      <c r="A726" s="5">
        <v>43054.0</v>
      </c>
      <c r="B726" s="1">
        <v>25.99</v>
      </c>
      <c r="C726" s="1">
        <v>26.93</v>
      </c>
      <c r="D726" s="1">
        <v>25.809999</v>
      </c>
      <c r="E726" s="1">
        <v>26.790001</v>
      </c>
      <c r="F726" s="1">
        <v>24.715782</v>
      </c>
      <c r="G726" s="1">
        <v>9.82749E7</v>
      </c>
      <c r="H726" s="6">
        <f t="shared" si="1"/>
        <v>0.02074383499</v>
      </c>
      <c r="J726" s="1">
        <v>724.0</v>
      </c>
      <c r="K726" s="8" t="s">
        <v>299</v>
      </c>
    </row>
    <row r="727" ht="15.75" customHeight="1">
      <c r="A727" s="5">
        <v>43055.0</v>
      </c>
      <c r="B727" s="1">
        <v>26.91</v>
      </c>
      <c r="C727" s="1">
        <v>27.049999</v>
      </c>
      <c r="D727" s="1">
        <v>26.74</v>
      </c>
      <c r="E727" s="1">
        <v>26.76</v>
      </c>
      <c r="F727" s="1">
        <v>24.688107</v>
      </c>
      <c r="G727" s="1">
        <v>5.45652E7</v>
      </c>
      <c r="H727" s="6">
        <f t="shared" si="1"/>
        <v>-0.001120357262</v>
      </c>
      <c r="J727" s="1">
        <v>725.0</v>
      </c>
      <c r="K727" s="8" t="s">
        <v>299</v>
      </c>
    </row>
    <row r="728" ht="15.75" customHeight="1">
      <c r="A728" s="5">
        <v>43056.0</v>
      </c>
      <c r="B728" s="1">
        <v>26.51</v>
      </c>
      <c r="C728" s="1">
        <v>26.73</v>
      </c>
      <c r="D728" s="1">
        <v>26.440001</v>
      </c>
      <c r="E728" s="1">
        <v>26.620001</v>
      </c>
      <c r="F728" s="1">
        <v>24.558941</v>
      </c>
      <c r="G728" s="1">
        <v>4.84207E7</v>
      </c>
      <c r="H728" s="6">
        <f t="shared" si="1"/>
        <v>-0.005245646244</v>
      </c>
      <c r="J728" s="1">
        <v>726.0</v>
      </c>
      <c r="K728" s="8" t="s">
        <v>299</v>
      </c>
    </row>
    <row r="729" ht="15.75" customHeight="1">
      <c r="A729" s="5">
        <v>43059.0</v>
      </c>
      <c r="B729" s="1">
        <v>26.74</v>
      </c>
      <c r="C729" s="1">
        <v>26.84</v>
      </c>
      <c r="D729" s="1">
        <v>26.540001</v>
      </c>
      <c r="E729" s="1">
        <v>26.74</v>
      </c>
      <c r="F729" s="1">
        <v>24.669649</v>
      </c>
      <c r="G729" s="1">
        <v>4.63288E7</v>
      </c>
      <c r="H729" s="6">
        <f t="shared" si="1"/>
        <v>0.004497719176</v>
      </c>
      <c r="J729" s="1">
        <v>727.0</v>
      </c>
      <c r="K729" s="8" t="s">
        <v>299</v>
      </c>
    </row>
    <row r="730" ht="15.75" customHeight="1">
      <c r="A730" s="5">
        <v>43060.0</v>
      </c>
      <c r="B730" s="1">
        <v>26.799999</v>
      </c>
      <c r="C730" s="1">
        <v>26.860001</v>
      </c>
      <c r="D730" s="1">
        <v>26.690001</v>
      </c>
      <c r="E730" s="1">
        <v>26.73</v>
      </c>
      <c r="F730" s="1">
        <v>24.660427</v>
      </c>
      <c r="G730" s="1">
        <v>5.77491E7</v>
      </c>
      <c r="H730" s="6">
        <f t="shared" si="1"/>
        <v>-0.000373889556</v>
      </c>
      <c r="J730" s="1">
        <v>728.0</v>
      </c>
      <c r="K730" s="8" t="s">
        <v>299</v>
      </c>
    </row>
    <row r="731" ht="15.75" customHeight="1">
      <c r="A731" s="5">
        <v>43061.0</v>
      </c>
      <c r="B731" s="1">
        <v>26.77</v>
      </c>
      <c r="C731" s="1">
        <v>26.9</v>
      </c>
      <c r="D731" s="1">
        <v>26.59</v>
      </c>
      <c r="E731" s="1">
        <v>26.66</v>
      </c>
      <c r="F731" s="1">
        <v>24.59585</v>
      </c>
      <c r="G731" s="1">
        <v>3.81032E7</v>
      </c>
      <c r="H731" s="6">
        <f t="shared" si="1"/>
        <v>-0.002622083557</v>
      </c>
      <c r="J731" s="1">
        <v>729.0</v>
      </c>
      <c r="K731" s="8" t="s">
        <v>299</v>
      </c>
    </row>
    <row r="732" ht="15.75" customHeight="1">
      <c r="A732" s="5">
        <v>43063.0</v>
      </c>
      <c r="B732" s="1">
        <v>26.719999</v>
      </c>
      <c r="C732" s="1">
        <v>26.74</v>
      </c>
      <c r="D732" s="1">
        <v>26.57</v>
      </c>
      <c r="E732" s="1">
        <v>26.59</v>
      </c>
      <c r="F732" s="1">
        <v>24.531265</v>
      </c>
      <c r="G732" s="1">
        <v>1.42736E7</v>
      </c>
      <c r="H732" s="6">
        <f t="shared" si="1"/>
        <v>-0.002629303073</v>
      </c>
      <c r="J732" s="1">
        <v>730.0</v>
      </c>
      <c r="K732" s="8" t="s">
        <v>299</v>
      </c>
    </row>
    <row r="733" ht="15.75" customHeight="1">
      <c r="A733" s="5">
        <v>43066.0</v>
      </c>
      <c r="B733" s="1">
        <v>26.52</v>
      </c>
      <c r="C733" s="1">
        <v>26.92</v>
      </c>
      <c r="D733" s="1">
        <v>26.51</v>
      </c>
      <c r="E733" s="1">
        <v>26.59</v>
      </c>
      <c r="F733" s="1">
        <v>24.531265</v>
      </c>
      <c r="G733" s="1">
        <v>4.48286E7</v>
      </c>
      <c r="H733" s="6">
        <f t="shared" si="1"/>
        <v>0</v>
      </c>
      <c r="J733" s="1">
        <v>731.0</v>
      </c>
      <c r="K733" s="8" t="s">
        <v>299</v>
      </c>
    </row>
    <row r="734" ht="15.75" customHeight="1">
      <c r="A734" s="5">
        <v>43067.0</v>
      </c>
      <c r="B734" s="1">
        <v>26.620001</v>
      </c>
      <c r="C734" s="1">
        <v>27.700001</v>
      </c>
      <c r="D734" s="1">
        <v>26.57</v>
      </c>
      <c r="E734" s="1">
        <v>27.639999</v>
      </c>
      <c r="F734" s="1">
        <v>25.499969</v>
      </c>
      <c r="G734" s="1">
        <v>9.9765E7</v>
      </c>
      <c r="H734" s="6">
        <f t="shared" si="1"/>
        <v>0.03872881003</v>
      </c>
      <c r="J734" s="1">
        <v>732.0</v>
      </c>
      <c r="K734" s="8" t="s">
        <v>299</v>
      </c>
    </row>
    <row r="735" ht="15.75" customHeight="1">
      <c r="A735" s="5">
        <v>43068.0</v>
      </c>
      <c r="B735" s="1">
        <v>28.02</v>
      </c>
      <c r="C735" s="1">
        <v>28.49</v>
      </c>
      <c r="D735" s="1">
        <v>27.84</v>
      </c>
      <c r="E735" s="1">
        <v>28.280001</v>
      </c>
      <c r="F735" s="1">
        <v>26.090416</v>
      </c>
      <c r="G735" s="1">
        <v>1.197284E8</v>
      </c>
      <c r="H735" s="6">
        <f t="shared" si="1"/>
        <v>0.02289080735</v>
      </c>
      <c r="J735" s="1">
        <v>733.0</v>
      </c>
      <c r="K735" s="8" t="s">
        <v>299</v>
      </c>
    </row>
    <row r="736" ht="15.75" customHeight="1">
      <c r="A736" s="5">
        <v>43069.0</v>
      </c>
      <c r="B736" s="1">
        <v>28.620001</v>
      </c>
      <c r="C736" s="1">
        <v>28.719999</v>
      </c>
      <c r="D736" s="1">
        <v>28.08</v>
      </c>
      <c r="E736" s="1">
        <v>28.17</v>
      </c>
      <c r="F736" s="1">
        <v>26.099682</v>
      </c>
      <c r="G736" s="1">
        <v>1.221319E8</v>
      </c>
      <c r="H736" s="6">
        <f t="shared" si="1"/>
        <v>0.0003550865184</v>
      </c>
      <c r="J736" s="1">
        <v>734.0</v>
      </c>
      <c r="K736" s="8" t="s">
        <v>299</v>
      </c>
    </row>
    <row r="737" ht="15.75" customHeight="1">
      <c r="A737" s="5">
        <v>43070.0</v>
      </c>
      <c r="B737" s="1">
        <v>28.25</v>
      </c>
      <c r="C737" s="1">
        <v>28.51</v>
      </c>
      <c r="D737" s="1">
        <v>27.5</v>
      </c>
      <c r="E737" s="1">
        <v>28.1</v>
      </c>
      <c r="F737" s="1">
        <v>26.034832</v>
      </c>
      <c r="G737" s="1">
        <v>1.377748E8</v>
      </c>
      <c r="H737" s="6">
        <f t="shared" si="1"/>
        <v>-0.002487796604</v>
      </c>
      <c r="J737" s="1">
        <v>735.0</v>
      </c>
      <c r="K737" s="8" t="s">
        <v>299</v>
      </c>
    </row>
    <row r="738" ht="15.75" customHeight="1">
      <c r="A738" s="5">
        <v>43073.0</v>
      </c>
      <c r="B738" s="1">
        <v>28.85</v>
      </c>
      <c r="C738" s="1">
        <v>29.309999</v>
      </c>
      <c r="D738" s="1">
        <v>28.82</v>
      </c>
      <c r="E738" s="1">
        <v>29.059999</v>
      </c>
      <c r="F738" s="1">
        <v>26.924273</v>
      </c>
      <c r="G738" s="1">
        <v>1.456617E8</v>
      </c>
      <c r="H738" s="6">
        <f t="shared" si="1"/>
        <v>0.03359288801</v>
      </c>
      <c r="J738" s="1">
        <v>736.0</v>
      </c>
      <c r="K738" s="8" t="s">
        <v>299</v>
      </c>
    </row>
    <row r="739" ht="15.75" customHeight="1">
      <c r="A739" s="5">
        <v>43074.0</v>
      </c>
      <c r="B739" s="1">
        <v>29.1</v>
      </c>
      <c r="C739" s="1">
        <v>29.299999</v>
      </c>
      <c r="D739" s="1">
        <v>28.85</v>
      </c>
      <c r="E739" s="1">
        <v>28.93</v>
      </c>
      <c r="F739" s="1">
        <v>26.803827</v>
      </c>
      <c r="G739" s="1">
        <v>9.13498E7</v>
      </c>
      <c r="H739" s="6">
        <f t="shared" si="1"/>
        <v>-0.00448354592</v>
      </c>
      <c r="J739" s="1">
        <v>737.0</v>
      </c>
      <c r="K739" s="8" t="s">
        <v>299</v>
      </c>
    </row>
    <row r="740" ht="15.75" customHeight="1">
      <c r="A740" s="5">
        <v>43075.0</v>
      </c>
      <c r="B740" s="1">
        <v>28.73</v>
      </c>
      <c r="C740" s="1">
        <v>28.969999</v>
      </c>
      <c r="D740" s="1">
        <v>28.57</v>
      </c>
      <c r="E740" s="1">
        <v>28.639999</v>
      </c>
      <c r="F740" s="1">
        <v>26.535135</v>
      </c>
      <c r="G740" s="1">
        <v>7.45938E7</v>
      </c>
      <c r="H740" s="6">
        <f t="shared" si="1"/>
        <v>-0.01007497194</v>
      </c>
      <c r="J740" s="1">
        <v>738.0</v>
      </c>
      <c r="K740" s="8" t="s">
        <v>299</v>
      </c>
    </row>
    <row r="741" ht="15.75" customHeight="1">
      <c r="A741" s="5">
        <v>43076.0</v>
      </c>
      <c r="B741" s="1">
        <v>28.889999</v>
      </c>
      <c r="C741" s="1">
        <v>28.969999</v>
      </c>
      <c r="D741" s="1">
        <v>28.370001</v>
      </c>
      <c r="E741" s="1">
        <v>28.780001</v>
      </c>
      <c r="F741" s="1">
        <v>26.664854</v>
      </c>
      <c r="G741" s="1">
        <v>8.07061E7</v>
      </c>
      <c r="H741" s="6">
        <f t="shared" si="1"/>
        <v>0.004876664808</v>
      </c>
      <c r="J741" s="1">
        <v>739.0</v>
      </c>
      <c r="K741" s="8" t="s">
        <v>299</v>
      </c>
    </row>
    <row r="742" ht="15.75" customHeight="1">
      <c r="A742" s="5">
        <v>43077.0</v>
      </c>
      <c r="B742" s="1">
        <v>29.02</v>
      </c>
      <c r="C742" s="1">
        <v>29.09</v>
      </c>
      <c r="D742" s="1">
        <v>28.76</v>
      </c>
      <c r="E742" s="1">
        <v>29.049999</v>
      </c>
      <c r="F742" s="1">
        <v>26.915009</v>
      </c>
      <c r="G742" s="1">
        <v>6.09913E7</v>
      </c>
      <c r="H742" s="6">
        <f t="shared" si="1"/>
        <v>0.009337717704</v>
      </c>
      <c r="J742" s="1">
        <v>740.0</v>
      </c>
      <c r="K742" s="8" t="s">
        <v>299</v>
      </c>
    </row>
    <row r="743" ht="15.75" customHeight="1">
      <c r="A743" s="5">
        <v>43080.0</v>
      </c>
      <c r="B743" s="1">
        <v>29.030001</v>
      </c>
      <c r="C743" s="1">
        <v>29.17</v>
      </c>
      <c r="D743" s="1">
        <v>28.9</v>
      </c>
      <c r="E743" s="1">
        <v>28.940001</v>
      </c>
      <c r="F743" s="1">
        <v>26.813095</v>
      </c>
      <c r="G743" s="1">
        <v>5.40019E7</v>
      </c>
      <c r="H743" s="6">
        <f t="shared" si="1"/>
        <v>-0.003793698815</v>
      </c>
      <c r="J743" s="1">
        <v>741.0</v>
      </c>
      <c r="K743" s="8" t="s">
        <v>299</v>
      </c>
    </row>
    <row r="744" ht="15.75" customHeight="1">
      <c r="A744" s="5">
        <v>43081.0</v>
      </c>
      <c r="B744" s="1">
        <v>29.32</v>
      </c>
      <c r="C744" s="1">
        <v>29.5</v>
      </c>
      <c r="D744" s="1">
        <v>28.91</v>
      </c>
      <c r="E744" s="1">
        <v>29.32</v>
      </c>
      <c r="F744" s="1">
        <v>27.165165</v>
      </c>
      <c r="G744" s="1">
        <v>7.60172E7</v>
      </c>
      <c r="H744" s="6">
        <f t="shared" si="1"/>
        <v>0.01304506639</v>
      </c>
      <c r="J744" s="1">
        <v>742.0</v>
      </c>
      <c r="K744" s="8" t="s">
        <v>302</v>
      </c>
    </row>
    <row r="745" ht="15.75" customHeight="1">
      <c r="A745" s="5">
        <v>43082.0</v>
      </c>
      <c r="B745" s="1">
        <v>29.309999</v>
      </c>
      <c r="C745" s="1">
        <v>29.440001</v>
      </c>
      <c r="D745" s="1">
        <v>28.83</v>
      </c>
      <c r="E745" s="1">
        <v>28.84</v>
      </c>
      <c r="F745" s="1">
        <v>26.720442</v>
      </c>
      <c r="G745" s="1">
        <v>7.99806E7</v>
      </c>
      <c r="H745" s="6">
        <f t="shared" si="1"/>
        <v>-0.01650656353</v>
      </c>
      <c r="J745" s="1">
        <v>743.0</v>
      </c>
      <c r="K745" s="8" t="s">
        <v>302</v>
      </c>
    </row>
    <row r="746" ht="15.75" customHeight="1">
      <c r="A746" s="5">
        <v>43083.0</v>
      </c>
      <c r="B746" s="1">
        <v>29.059999</v>
      </c>
      <c r="C746" s="1">
        <v>29.18</v>
      </c>
      <c r="D746" s="1">
        <v>28.709999</v>
      </c>
      <c r="E746" s="1">
        <v>28.73</v>
      </c>
      <c r="F746" s="1">
        <v>26.618526</v>
      </c>
      <c r="G746" s="1">
        <v>6.06158E7</v>
      </c>
      <c r="H746" s="6">
        <f t="shared" si="1"/>
        <v>-0.003821450915</v>
      </c>
      <c r="J746" s="1">
        <v>744.0</v>
      </c>
      <c r="K746" s="8" t="s">
        <v>302</v>
      </c>
    </row>
    <row r="747" ht="15.75" customHeight="1">
      <c r="A747" s="5">
        <v>43084.0</v>
      </c>
      <c r="B747" s="1">
        <v>28.91</v>
      </c>
      <c r="C747" s="1">
        <v>29.18</v>
      </c>
      <c r="D747" s="1">
        <v>28.74</v>
      </c>
      <c r="E747" s="1">
        <v>29.040001</v>
      </c>
      <c r="F747" s="1">
        <v>26.905743</v>
      </c>
      <c r="G747" s="1">
        <v>1.298594E8</v>
      </c>
      <c r="H747" s="6">
        <f t="shared" si="1"/>
        <v>0.01073231871</v>
      </c>
      <c r="J747" s="1">
        <v>745.0</v>
      </c>
      <c r="K747" s="8" t="s">
        <v>302</v>
      </c>
    </row>
    <row r="748" ht="15.75" customHeight="1">
      <c r="A748" s="5">
        <v>43087.0</v>
      </c>
      <c r="B748" s="1">
        <v>29.290001</v>
      </c>
      <c r="C748" s="1">
        <v>29.5</v>
      </c>
      <c r="D748" s="1">
        <v>29.27</v>
      </c>
      <c r="E748" s="1">
        <v>29.48</v>
      </c>
      <c r="F748" s="1">
        <v>27.313406</v>
      </c>
      <c r="G748" s="1">
        <v>7.05486E7</v>
      </c>
      <c r="H748" s="6">
        <f t="shared" si="1"/>
        <v>0.01503788569</v>
      </c>
      <c r="J748" s="1">
        <v>746.0</v>
      </c>
      <c r="K748" s="8" t="s">
        <v>303</v>
      </c>
    </row>
    <row r="749" ht="15.75" customHeight="1">
      <c r="A749" s="5">
        <v>43088.0</v>
      </c>
      <c r="B749" s="1">
        <v>29.6</v>
      </c>
      <c r="C749" s="1">
        <v>29.639999</v>
      </c>
      <c r="D749" s="1">
        <v>29.370001</v>
      </c>
      <c r="E749" s="1">
        <v>29.450001</v>
      </c>
      <c r="F749" s="1">
        <v>27.28561</v>
      </c>
      <c r="G749" s="1">
        <v>6.79841E7</v>
      </c>
      <c r="H749" s="6">
        <f t="shared" si="1"/>
        <v>-0.001018186936</v>
      </c>
      <c r="J749" s="1">
        <v>747.0</v>
      </c>
      <c r="K749" s="8" t="s">
        <v>303</v>
      </c>
    </row>
    <row r="750" ht="15.75" customHeight="1">
      <c r="A750" s="5">
        <v>43089.0</v>
      </c>
      <c r="B750" s="1">
        <v>29.76</v>
      </c>
      <c r="C750" s="1">
        <v>29.84</v>
      </c>
      <c r="D750" s="1">
        <v>29.450001</v>
      </c>
      <c r="E750" s="1">
        <v>29.48</v>
      </c>
      <c r="F750" s="1">
        <v>27.313406</v>
      </c>
      <c r="G750" s="1">
        <v>8.12712E7</v>
      </c>
      <c r="H750" s="6">
        <f t="shared" si="1"/>
        <v>0.001018186936</v>
      </c>
      <c r="J750" s="1">
        <v>748.0</v>
      </c>
      <c r="K750" s="8" t="s">
        <v>303</v>
      </c>
    </row>
    <row r="751" ht="15.75" customHeight="1">
      <c r="A751" s="5">
        <v>43090.0</v>
      </c>
      <c r="B751" s="1">
        <v>29.59</v>
      </c>
      <c r="C751" s="1">
        <v>29.98</v>
      </c>
      <c r="D751" s="1">
        <v>29.58</v>
      </c>
      <c r="E751" s="1">
        <v>29.82</v>
      </c>
      <c r="F751" s="1">
        <v>27.628418</v>
      </c>
      <c r="G751" s="1">
        <v>7.29532E7</v>
      </c>
      <c r="H751" s="6">
        <f t="shared" si="1"/>
        <v>0.01146723676</v>
      </c>
      <c r="J751" s="1">
        <v>749.0</v>
      </c>
      <c r="K751" s="8" t="s">
        <v>303</v>
      </c>
    </row>
    <row r="752" ht="15.75" customHeight="1">
      <c r="A752" s="5">
        <v>43091.0</v>
      </c>
      <c r="B752" s="1">
        <v>29.98</v>
      </c>
      <c r="C752" s="1">
        <v>30.030001</v>
      </c>
      <c r="D752" s="1">
        <v>29.620001</v>
      </c>
      <c r="E752" s="1">
        <v>29.879999</v>
      </c>
      <c r="F752" s="1">
        <v>27.684006</v>
      </c>
      <c r="G752" s="1">
        <v>5.4203E7</v>
      </c>
      <c r="H752" s="6">
        <f t="shared" si="1"/>
        <v>0.00200996502</v>
      </c>
      <c r="J752" s="1">
        <v>750.0</v>
      </c>
      <c r="K752" s="8" t="s">
        <v>303</v>
      </c>
    </row>
    <row r="753" ht="15.75" customHeight="1">
      <c r="A753" s="5">
        <v>43095.0</v>
      </c>
      <c r="B753" s="1">
        <v>29.74</v>
      </c>
      <c r="C753" s="1">
        <v>29.940001</v>
      </c>
      <c r="D753" s="1">
        <v>29.58</v>
      </c>
      <c r="E753" s="1">
        <v>29.780001</v>
      </c>
      <c r="F753" s="1">
        <v>27.59136</v>
      </c>
      <c r="G753" s="1">
        <v>4.23712E7</v>
      </c>
      <c r="H753" s="6">
        <f t="shared" si="1"/>
        <v>-0.003352165475</v>
      </c>
      <c r="J753" s="1">
        <v>751.0</v>
      </c>
      <c r="K753" s="8" t="s">
        <v>305</v>
      </c>
    </row>
    <row r="754" ht="15.75" customHeight="1">
      <c r="A754" s="5">
        <v>43096.0</v>
      </c>
      <c r="B754" s="1">
        <v>29.66</v>
      </c>
      <c r="C754" s="1">
        <v>29.73</v>
      </c>
      <c r="D754" s="1">
        <v>29.6</v>
      </c>
      <c r="E754" s="1">
        <v>29.73</v>
      </c>
      <c r="F754" s="1">
        <v>27.545034</v>
      </c>
      <c r="G754" s="1">
        <v>3.51118E7</v>
      </c>
      <c r="H754" s="6">
        <f t="shared" si="1"/>
        <v>-0.001680414969</v>
      </c>
      <c r="J754" s="1">
        <v>752.0</v>
      </c>
      <c r="K754" s="8" t="s">
        <v>305</v>
      </c>
    </row>
    <row r="755" ht="15.75" customHeight="1">
      <c r="A755" s="5">
        <v>43097.0</v>
      </c>
      <c r="B755" s="1">
        <v>29.73</v>
      </c>
      <c r="C755" s="1">
        <v>29.82</v>
      </c>
      <c r="D755" s="1">
        <v>29.66</v>
      </c>
      <c r="E755" s="1">
        <v>29.799999</v>
      </c>
      <c r="F755" s="1">
        <v>27.609888</v>
      </c>
      <c r="G755" s="1">
        <v>3.79149E7</v>
      </c>
      <c r="H755" s="6">
        <f t="shared" si="1"/>
        <v>0.002351704165</v>
      </c>
      <c r="J755" s="1">
        <v>753.0</v>
      </c>
      <c r="K755" s="8" t="s">
        <v>305</v>
      </c>
    </row>
    <row r="756" ht="15.75" customHeight="1">
      <c r="A756" s="5">
        <v>43098.0</v>
      </c>
      <c r="B756" s="1">
        <v>29.85</v>
      </c>
      <c r="C756" s="1">
        <v>29.879999</v>
      </c>
      <c r="D756" s="1">
        <v>29.52</v>
      </c>
      <c r="E756" s="1">
        <v>29.52</v>
      </c>
      <c r="F756" s="1">
        <v>27.350464</v>
      </c>
      <c r="G756" s="1">
        <v>4.0672E7</v>
      </c>
      <c r="H756" s="6">
        <f t="shared" si="1"/>
        <v>-0.009440475443</v>
      </c>
      <c r="J756" s="1">
        <v>754.0</v>
      </c>
      <c r="K756" s="8" t="s">
        <v>305</v>
      </c>
    </row>
    <row r="757" ht="15.75" customHeight="1">
      <c r="A757" s="5">
        <v>43102.0</v>
      </c>
      <c r="B757" s="1">
        <v>29.75</v>
      </c>
      <c r="C757" s="1">
        <v>29.9</v>
      </c>
      <c r="D757" s="1">
        <v>29.610001</v>
      </c>
      <c r="E757" s="1">
        <v>29.9</v>
      </c>
      <c r="F757" s="1">
        <v>27.702541</v>
      </c>
      <c r="G757" s="1">
        <v>5.71216E7</v>
      </c>
      <c r="H757" s="6">
        <f t="shared" si="1"/>
        <v>0.01279064785</v>
      </c>
      <c r="J757" s="1">
        <v>755.0</v>
      </c>
      <c r="K757" s="8" t="s">
        <v>305</v>
      </c>
    </row>
    <row r="758" ht="15.75" customHeight="1">
      <c r="A758" s="5">
        <v>43103.0</v>
      </c>
      <c r="B758" s="1">
        <v>29.9</v>
      </c>
      <c r="C758" s="1">
        <v>29.940001</v>
      </c>
      <c r="D758" s="1">
        <v>29.690001</v>
      </c>
      <c r="E758" s="1">
        <v>29.799999</v>
      </c>
      <c r="F758" s="1">
        <v>27.609888</v>
      </c>
      <c r="G758" s="1">
        <v>5.78657E7</v>
      </c>
      <c r="H758" s="6">
        <f t="shared" si="1"/>
        <v>-0.003350172406</v>
      </c>
      <c r="J758" s="1">
        <v>756.0</v>
      </c>
      <c r="K758" s="8" t="s">
        <v>305</v>
      </c>
    </row>
    <row r="759" ht="15.75" customHeight="1">
      <c r="A759" s="5">
        <v>43104.0</v>
      </c>
      <c r="B759" s="1">
        <v>29.969999</v>
      </c>
      <c r="C759" s="1">
        <v>30.440001</v>
      </c>
      <c r="D759" s="1">
        <v>29.879999</v>
      </c>
      <c r="E759" s="1">
        <v>30.190001</v>
      </c>
      <c r="F759" s="1">
        <v>27.971222</v>
      </c>
      <c r="G759" s="1">
        <v>7.65125E7</v>
      </c>
      <c r="H759" s="6">
        <f t="shared" si="1"/>
        <v>0.01300222649</v>
      </c>
      <c r="J759" s="1">
        <v>757.0</v>
      </c>
      <c r="K759" s="8" t="s">
        <v>305</v>
      </c>
    </row>
    <row r="760" ht="15.75" customHeight="1">
      <c r="A760" s="5">
        <v>43105.0</v>
      </c>
      <c r="B760" s="1">
        <v>30.370001</v>
      </c>
      <c r="C760" s="1">
        <v>30.42</v>
      </c>
      <c r="D760" s="1">
        <v>30.049999</v>
      </c>
      <c r="E760" s="1">
        <v>30.33</v>
      </c>
      <c r="F760" s="1">
        <v>28.100937</v>
      </c>
      <c r="G760" s="1">
        <v>5.64452E7</v>
      </c>
      <c r="H760" s="6">
        <f t="shared" si="1"/>
        <v>0.004626725052</v>
      </c>
      <c r="J760" s="1">
        <v>758.0</v>
      </c>
      <c r="K760" s="8" t="s">
        <v>306</v>
      </c>
    </row>
    <row r="761" ht="15.75" customHeight="1">
      <c r="A761" s="5">
        <v>43108.0</v>
      </c>
      <c r="B761" s="1">
        <v>30.23</v>
      </c>
      <c r="C761" s="1">
        <v>30.27</v>
      </c>
      <c r="D761" s="1">
        <v>30.049999</v>
      </c>
      <c r="E761" s="1">
        <v>30.120001</v>
      </c>
      <c r="F761" s="1">
        <v>27.90637</v>
      </c>
      <c r="G761" s="1">
        <v>4.29148E7</v>
      </c>
      <c r="H761" s="6">
        <f t="shared" si="1"/>
        <v>-0.0069479428</v>
      </c>
      <c r="J761" s="1">
        <v>759.0</v>
      </c>
      <c r="K761" s="8" t="s">
        <v>306</v>
      </c>
    </row>
    <row r="762" ht="15.75" customHeight="1">
      <c r="A762" s="5">
        <v>43109.0</v>
      </c>
      <c r="B762" s="1">
        <v>30.200001</v>
      </c>
      <c r="C762" s="1">
        <v>30.540001</v>
      </c>
      <c r="D762" s="1">
        <v>30.129999</v>
      </c>
      <c r="E762" s="1">
        <v>30.27</v>
      </c>
      <c r="F762" s="1">
        <v>28.045345</v>
      </c>
      <c r="G762" s="1">
        <v>6.94791E7</v>
      </c>
      <c r="H762" s="6">
        <f t="shared" si="1"/>
        <v>0.004967686363</v>
      </c>
      <c r="J762" s="1">
        <v>760.0</v>
      </c>
      <c r="K762" s="8" t="s">
        <v>306</v>
      </c>
    </row>
    <row r="763" ht="15.75" customHeight="1">
      <c r="A763" s="5">
        <v>43110.0</v>
      </c>
      <c r="B763" s="1">
        <v>30.370001</v>
      </c>
      <c r="C763" s="1">
        <v>30.73</v>
      </c>
      <c r="D763" s="1">
        <v>30.309999</v>
      </c>
      <c r="E763" s="1">
        <v>30.549999</v>
      </c>
      <c r="F763" s="1">
        <v>28.304768</v>
      </c>
      <c r="G763" s="1">
        <v>6.35328E7</v>
      </c>
      <c r="H763" s="6">
        <f t="shared" si="1"/>
        <v>0.009207606481</v>
      </c>
      <c r="J763" s="1">
        <v>761.0</v>
      </c>
      <c r="K763" s="8" t="s">
        <v>306</v>
      </c>
    </row>
    <row r="764" ht="15.75" customHeight="1">
      <c r="A764" s="5">
        <v>43111.0</v>
      </c>
      <c r="B764" s="1">
        <v>30.66</v>
      </c>
      <c r="C764" s="1">
        <v>30.690001</v>
      </c>
      <c r="D764" s="1">
        <v>30.450001</v>
      </c>
      <c r="E764" s="1">
        <v>30.66</v>
      </c>
      <c r="F764" s="1">
        <v>28.406683</v>
      </c>
      <c r="G764" s="1">
        <v>5.93183E7</v>
      </c>
      <c r="H764" s="6">
        <f t="shared" si="1"/>
        <v>0.003594163363</v>
      </c>
      <c r="J764" s="1">
        <v>762.0</v>
      </c>
      <c r="K764" s="8" t="s">
        <v>306</v>
      </c>
    </row>
    <row r="765" ht="15.75" customHeight="1">
      <c r="A765" s="5">
        <v>43112.0</v>
      </c>
      <c r="B765" s="1">
        <v>30.879999</v>
      </c>
      <c r="C765" s="1">
        <v>31.200001</v>
      </c>
      <c r="D765" s="1">
        <v>30.77</v>
      </c>
      <c r="E765" s="1">
        <v>31.190001</v>
      </c>
      <c r="F765" s="1">
        <v>28.897736</v>
      </c>
      <c r="G765" s="1">
        <v>6.63716E7</v>
      </c>
      <c r="H765" s="6">
        <f t="shared" si="1"/>
        <v>0.01713881856</v>
      </c>
      <c r="J765" s="1">
        <v>763.0</v>
      </c>
      <c r="K765" s="8" t="s">
        <v>306</v>
      </c>
    </row>
    <row r="766" ht="15.75" customHeight="1">
      <c r="A766" s="5">
        <v>43116.0</v>
      </c>
      <c r="B766" s="1">
        <v>31.74</v>
      </c>
      <c r="C766" s="1">
        <v>31.790001</v>
      </c>
      <c r="D766" s="1">
        <v>31.030001</v>
      </c>
      <c r="E766" s="1">
        <v>31.24</v>
      </c>
      <c r="F766" s="1">
        <v>28.944054</v>
      </c>
      <c r="G766" s="1">
        <v>1.044679E8</v>
      </c>
      <c r="H766" s="6">
        <f t="shared" si="1"/>
        <v>0.001601541373</v>
      </c>
      <c r="J766" s="1">
        <v>764.0</v>
      </c>
      <c r="K766" s="8" t="s">
        <v>306</v>
      </c>
    </row>
    <row r="767" ht="15.75" customHeight="1">
      <c r="A767" s="5">
        <v>43117.0</v>
      </c>
      <c r="B767" s="1">
        <v>31.0</v>
      </c>
      <c r="C767" s="1">
        <v>31.290001</v>
      </c>
      <c r="D767" s="1">
        <v>30.34</v>
      </c>
      <c r="E767" s="1">
        <v>31.18</v>
      </c>
      <c r="F767" s="1">
        <v>28.888466</v>
      </c>
      <c r="G767" s="1">
        <v>1.243829E8</v>
      </c>
      <c r="H767" s="6">
        <f t="shared" si="1"/>
        <v>-0.001922379212</v>
      </c>
      <c r="J767" s="1">
        <v>765.0</v>
      </c>
      <c r="K767" s="8" t="s">
        <v>307</v>
      </c>
    </row>
    <row r="768" ht="15.75" customHeight="1">
      <c r="A768" s="5">
        <v>43118.0</v>
      </c>
      <c r="B768" s="1">
        <v>31.33</v>
      </c>
      <c r="C768" s="1">
        <v>31.709999</v>
      </c>
      <c r="D768" s="1">
        <v>31.209999</v>
      </c>
      <c r="E768" s="1">
        <v>31.48</v>
      </c>
      <c r="F768" s="1">
        <v>29.166418</v>
      </c>
      <c r="G768" s="1">
        <v>7.64638E7</v>
      </c>
      <c r="H768" s="6">
        <f t="shared" si="1"/>
        <v>0.009575563834</v>
      </c>
      <c r="J768" s="1">
        <v>766.0</v>
      </c>
      <c r="K768" s="8" t="s">
        <v>307</v>
      </c>
    </row>
    <row r="769" ht="15.75" customHeight="1">
      <c r="A769" s="5">
        <v>43119.0</v>
      </c>
      <c r="B769" s="1">
        <v>31.58</v>
      </c>
      <c r="C769" s="1">
        <v>31.74</v>
      </c>
      <c r="D769" s="1">
        <v>31.459999</v>
      </c>
      <c r="E769" s="1">
        <v>31.719999</v>
      </c>
      <c r="F769" s="1">
        <v>29.388779</v>
      </c>
      <c r="G769" s="1">
        <v>6.6491E7</v>
      </c>
      <c r="H769" s="6">
        <f t="shared" si="1"/>
        <v>0.00759495588</v>
      </c>
      <c r="J769" s="1">
        <v>767.0</v>
      </c>
      <c r="K769" s="8" t="s">
        <v>307</v>
      </c>
    </row>
    <row r="770" ht="15.75" customHeight="1">
      <c r="A770" s="5">
        <v>43122.0</v>
      </c>
      <c r="B770" s="1">
        <v>31.67</v>
      </c>
      <c r="C770" s="1">
        <v>31.940001</v>
      </c>
      <c r="D770" s="1">
        <v>31.58</v>
      </c>
      <c r="E770" s="1">
        <v>31.940001</v>
      </c>
      <c r="F770" s="1">
        <v>29.592609</v>
      </c>
      <c r="G770" s="1">
        <v>5.38488E7</v>
      </c>
      <c r="H770" s="6">
        <f t="shared" si="1"/>
        <v>0.00691169938</v>
      </c>
      <c r="J770" s="1">
        <v>768.0</v>
      </c>
      <c r="K770" s="8" t="s">
        <v>307</v>
      </c>
    </row>
    <row r="771" ht="15.75" customHeight="1">
      <c r="A771" s="5">
        <v>43123.0</v>
      </c>
      <c r="B771" s="1">
        <v>31.860001</v>
      </c>
      <c r="C771" s="1">
        <v>32.130001</v>
      </c>
      <c r="D771" s="1">
        <v>31.790001</v>
      </c>
      <c r="E771" s="1">
        <v>31.92</v>
      </c>
      <c r="F771" s="1">
        <v>29.574081</v>
      </c>
      <c r="G771" s="1">
        <v>5.65314E7</v>
      </c>
      <c r="H771" s="6">
        <f t="shared" si="1"/>
        <v>-0.000626298365</v>
      </c>
      <c r="J771" s="1">
        <v>769.0</v>
      </c>
      <c r="K771" s="8" t="s">
        <v>307</v>
      </c>
    </row>
    <row r="772" ht="15.75" customHeight="1">
      <c r="A772" s="5">
        <v>43124.0</v>
      </c>
      <c r="B772" s="1">
        <v>32.009998</v>
      </c>
      <c r="C772" s="1">
        <v>32.209999</v>
      </c>
      <c r="D772" s="1">
        <v>31.82</v>
      </c>
      <c r="E772" s="1">
        <v>32.09</v>
      </c>
      <c r="F772" s="1">
        <v>29.731588</v>
      </c>
      <c r="G772" s="1">
        <v>8.1585E7</v>
      </c>
      <c r="H772" s="6">
        <f t="shared" si="1"/>
        <v>0.005311713804</v>
      </c>
      <c r="J772" s="1">
        <v>770.0</v>
      </c>
      <c r="K772" s="8" t="s">
        <v>307</v>
      </c>
    </row>
    <row r="773" ht="15.75" customHeight="1">
      <c r="A773" s="5">
        <v>43125.0</v>
      </c>
      <c r="B773" s="1">
        <v>32.240002</v>
      </c>
      <c r="C773" s="1">
        <v>32.25</v>
      </c>
      <c r="D773" s="1">
        <v>31.93</v>
      </c>
      <c r="E773" s="1">
        <v>32.09</v>
      </c>
      <c r="F773" s="1">
        <v>29.731588</v>
      </c>
      <c r="G773" s="1">
        <v>6.22658E7</v>
      </c>
      <c r="H773" s="6">
        <f t="shared" si="1"/>
        <v>0</v>
      </c>
      <c r="J773" s="1">
        <v>771.0</v>
      </c>
      <c r="K773" s="8" t="s">
        <v>308</v>
      </c>
    </row>
    <row r="774" ht="15.75" customHeight="1">
      <c r="A774" s="5">
        <v>43126.0</v>
      </c>
      <c r="B774" s="1">
        <v>32.110001</v>
      </c>
      <c r="C774" s="1">
        <v>32.200001</v>
      </c>
      <c r="D774" s="1">
        <v>31.950001</v>
      </c>
      <c r="E774" s="1">
        <v>32.200001</v>
      </c>
      <c r="F774" s="1">
        <v>29.833504</v>
      </c>
      <c r="G774" s="1">
        <v>5.26999E7</v>
      </c>
      <c r="H774" s="6">
        <f t="shared" si="1"/>
        <v>0.003422007623</v>
      </c>
      <c r="J774" s="1">
        <v>772.0</v>
      </c>
      <c r="K774" s="8" t="s">
        <v>308</v>
      </c>
    </row>
    <row r="775" ht="15.75" customHeight="1">
      <c r="A775" s="5">
        <v>43129.0</v>
      </c>
      <c r="B775" s="1">
        <v>32.25</v>
      </c>
      <c r="C775" s="1">
        <v>32.450001</v>
      </c>
      <c r="D775" s="1">
        <v>32.18</v>
      </c>
      <c r="E775" s="1">
        <v>32.279999</v>
      </c>
      <c r="F775" s="1">
        <v>29.907625</v>
      </c>
      <c r="G775" s="1">
        <v>5.91265E7</v>
      </c>
      <c r="H775" s="6">
        <f t="shared" si="1"/>
        <v>0.002481407341</v>
      </c>
      <c r="J775" s="1">
        <v>773.0</v>
      </c>
      <c r="K775" s="8" t="s">
        <v>309</v>
      </c>
    </row>
    <row r="776" ht="15.75" customHeight="1">
      <c r="A776" s="5">
        <v>43130.0</v>
      </c>
      <c r="B776" s="1">
        <v>31.950001</v>
      </c>
      <c r="C776" s="1">
        <v>32.200001</v>
      </c>
      <c r="D776" s="1">
        <v>31.85</v>
      </c>
      <c r="E776" s="1">
        <v>31.879999</v>
      </c>
      <c r="F776" s="1">
        <v>29.537018</v>
      </c>
      <c r="G776" s="1">
        <v>6.05558E7</v>
      </c>
      <c r="H776" s="6">
        <f t="shared" si="1"/>
        <v>-0.01246914047</v>
      </c>
      <c r="J776" s="1">
        <v>774.0</v>
      </c>
      <c r="K776" s="8" t="s">
        <v>309</v>
      </c>
    </row>
    <row r="777" ht="15.75" customHeight="1">
      <c r="A777" s="5">
        <v>43131.0</v>
      </c>
      <c r="B777" s="1">
        <v>32.049999</v>
      </c>
      <c r="C777" s="1">
        <v>32.290001</v>
      </c>
      <c r="D777" s="1">
        <v>31.950001</v>
      </c>
      <c r="E777" s="1">
        <v>32.0</v>
      </c>
      <c r="F777" s="1">
        <v>29.648203</v>
      </c>
      <c r="G777" s="1">
        <v>6.57341E7</v>
      </c>
      <c r="H777" s="6">
        <f t="shared" si="1"/>
        <v>0.003757192384</v>
      </c>
      <c r="J777" s="1">
        <v>775.0</v>
      </c>
      <c r="K777" s="8" t="s">
        <v>309</v>
      </c>
    </row>
    <row r="778" ht="15.75" customHeight="1">
      <c r="A778" s="5">
        <v>43132.0</v>
      </c>
      <c r="B778" s="1">
        <v>32.0</v>
      </c>
      <c r="C778" s="1">
        <v>32.5</v>
      </c>
      <c r="D778" s="1">
        <v>31.959999</v>
      </c>
      <c r="E778" s="1">
        <v>32.5</v>
      </c>
      <c r="F778" s="1">
        <v>30.111456</v>
      </c>
      <c r="G778" s="1">
        <v>6.23674E7</v>
      </c>
      <c r="H778" s="6">
        <f t="shared" si="1"/>
        <v>0.01550418083</v>
      </c>
      <c r="J778" s="1">
        <v>776.0</v>
      </c>
      <c r="K778" s="8" t="s">
        <v>309</v>
      </c>
    </row>
    <row r="779" ht="15.75" customHeight="1">
      <c r="A779" s="5">
        <v>43133.0</v>
      </c>
      <c r="B779" s="1">
        <v>32.439999</v>
      </c>
      <c r="C779" s="1">
        <v>32.669998</v>
      </c>
      <c r="D779" s="1">
        <v>31.860001</v>
      </c>
      <c r="E779" s="1">
        <v>31.950001</v>
      </c>
      <c r="F779" s="1">
        <v>29.601877</v>
      </c>
      <c r="G779" s="1">
        <v>9.69719E7</v>
      </c>
      <c r="H779" s="6">
        <f t="shared" si="1"/>
        <v>-0.01706792587</v>
      </c>
      <c r="J779" s="1">
        <v>777.0</v>
      </c>
      <c r="K779" s="8" t="s">
        <v>309</v>
      </c>
    </row>
    <row r="780" ht="15.75" customHeight="1">
      <c r="A780" s="5">
        <v>43136.0</v>
      </c>
      <c r="B780" s="1">
        <v>31.120001</v>
      </c>
      <c r="C780" s="1">
        <v>31.98</v>
      </c>
      <c r="D780" s="1">
        <v>29.15</v>
      </c>
      <c r="E780" s="1">
        <v>30.26</v>
      </c>
      <c r="F780" s="1">
        <v>28.036081</v>
      </c>
      <c r="G780" s="1">
        <v>1.559083E8</v>
      </c>
      <c r="H780" s="6">
        <f t="shared" si="1"/>
        <v>-0.05434548371</v>
      </c>
      <c r="J780" s="1">
        <v>778.0</v>
      </c>
      <c r="K780" s="8" t="s">
        <v>309</v>
      </c>
    </row>
    <row r="781" ht="15.75" customHeight="1">
      <c r="A781" s="5">
        <v>43137.0</v>
      </c>
      <c r="B781" s="1">
        <v>29.41</v>
      </c>
      <c r="C781" s="1">
        <v>31.290001</v>
      </c>
      <c r="D781" s="1">
        <v>29.299999</v>
      </c>
      <c r="E781" s="1">
        <v>31.200001</v>
      </c>
      <c r="F781" s="1">
        <v>28.906996</v>
      </c>
      <c r="G781" s="1">
        <v>1.658784E8</v>
      </c>
      <c r="H781" s="6">
        <f t="shared" si="1"/>
        <v>0.03059135417</v>
      </c>
      <c r="J781" s="1">
        <v>779.0</v>
      </c>
      <c r="K781" s="8" t="s">
        <v>310</v>
      </c>
    </row>
    <row r="782" ht="15.75" customHeight="1">
      <c r="A782" s="5">
        <v>43138.0</v>
      </c>
      <c r="B782" s="1">
        <v>31.120001</v>
      </c>
      <c r="C782" s="1">
        <v>31.74</v>
      </c>
      <c r="D782" s="1">
        <v>30.860001</v>
      </c>
      <c r="E782" s="1">
        <v>31.25</v>
      </c>
      <c r="F782" s="1">
        <v>28.953323</v>
      </c>
      <c r="G782" s="1">
        <v>1.011805E8</v>
      </c>
      <c r="H782" s="6">
        <f t="shared" si="1"/>
        <v>0.001601339595</v>
      </c>
      <c r="J782" s="1">
        <v>780.0</v>
      </c>
      <c r="K782" s="8" t="s">
        <v>311</v>
      </c>
    </row>
    <row r="783" ht="15.75" customHeight="1">
      <c r="A783" s="5">
        <v>43139.0</v>
      </c>
      <c r="B783" s="1">
        <v>31.309999</v>
      </c>
      <c r="C783" s="1">
        <v>31.379999</v>
      </c>
      <c r="D783" s="1">
        <v>29.73</v>
      </c>
      <c r="E783" s="1">
        <v>29.74</v>
      </c>
      <c r="F783" s="1">
        <v>27.554296</v>
      </c>
      <c r="G783" s="1">
        <v>1.289813E8</v>
      </c>
      <c r="H783" s="6">
        <f t="shared" si="1"/>
        <v>-0.04952652344</v>
      </c>
      <c r="J783" s="1">
        <v>781.0</v>
      </c>
      <c r="K783" s="8" t="s">
        <v>311</v>
      </c>
    </row>
    <row r="784" ht="15.75" customHeight="1">
      <c r="A784" s="5">
        <v>43140.0</v>
      </c>
      <c r="B784" s="1">
        <v>30.17</v>
      </c>
      <c r="C784" s="1">
        <v>30.610001</v>
      </c>
      <c r="D784" s="1">
        <v>29.129999</v>
      </c>
      <c r="E784" s="1">
        <v>30.33</v>
      </c>
      <c r="F784" s="1">
        <v>28.100937</v>
      </c>
      <c r="G784" s="1">
        <v>1.430711E8</v>
      </c>
      <c r="H784" s="6">
        <f t="shared" si="1"/>
        <v>0.01964446287</v>
      </c>
      <c r="J784" s="1">
        <v>782.0</v>
      </c>
      <c r="K784" s="8" t="s">
        <v>311</v>
      </c>
    </row>
    <row r="785" ht="15.75" customHeight="1">
      <c r="A785" s="5">
        <v>43143.0</v>
      </c>
      <c r="B785" s="1">
        <v>30.620001</v>
      </c>
      <c r="C785" s="1">
        <v>31.440001</v>
      </c>
      <c r="D785" s="1">
        <v>30.540001</v>
      </c>
      <c r="E785" s="1">
        <v>31.120001</v>
      </c>
      <c r="F785" s="1">
        <v>28.832876</v>
      </c>
      <c r="G785" s="1">
        <v>9.50551E7</v>
      </c>
      <c r="H785" s="6">
        <f t="shared" si="1"/>
        <v>0.02571334289</v>
      </c>
      <c r="J785" s="1">
        <v>783.0</v>
      </c>
      <c r="K785" s="8" t="s">
        <v>311</v>
      </c>
    </row>
    <row r="786" ht="15.75" customHeight="1">
      <c r="A786" s="5">
        <v>43144.0</v>
      </c>
      <c r="B786" s="1">
        <v>31.040001</v>
      </c>
      <c r="C786" s="1">
        <v>31.4</v>
      </c>
      <c r="D786" s="1">
        <v>30.76</v>
      </c>
      <c r="E786" s="1">
        <v>31.18</v>
      </c>
      <c r="F786" s="1">
        <v>28.888466</v>
      </c>
      <c r="G786" s="1">
        <v>7.67273E7</v>
      </c>
      <c r="H786" s="6">
        <f t="shared" si="1"/>
        <v>0.001926151238</v>
      </c>
      <c r="J786" s="1">
        <v>784.0</v>
      </c>
      <c r="K786" s="8" t="s">
        <v>311</v>
      </c>
    </row>
    <row r="787" ht="15.75" customHeight="1">
      <c r="A787" s="5">
        <v>43145.0</v>
      </c>
      <c r="B787" s="1">
        <v>31.17</v>
      </c>
      <c r="C787" s="1">
        <v>32.029999</v>
      </c>
      <c r="D787" s="1">
        <v>31.059999</v>
      </c>
      <c r="E787" s="1">
        <v>32.0</v>
      </c>
      <c r="F787" s="1">
        <v>29.648203</v>
      </c>
      <c r="G787" s="1">
        <v>9.72515E7</v>
      </c>
      <c r="H787" s="6">
        <f t="shared" si="1"/>
        <v>0.02595910141</v>
      </c>
      <c r="J787" s="1">
        <v>785.0</v>
      </c>
      <c r="K787" s="8" t="s">
        <v>311</v>
      </c>
    </row>
    <row r="788" ht="15.75" customHeight="1">
      <c r="A788" s="5">
        <v>43146.0</v>
      </c>
      <c r="B788" s="1">
        <v>32.389999</v>
      </c>
      <c r="C788" s="1">
        <v>32.470001</v>
      </c>
      <c r="D788" s="1">
        <v>31.870001</v>
      </c>
      <c r="E788" s="1">
        <v>32.209999</v>
      </c>
      <c r="F788" s="1">
        <v>29.84277</v>
      </c>
      <c r="G788" s="1">
        <v>6.81174E7</v>
      </c>
      <c r="H788" s="6">
        <f t="shared" si="1"/>
        <v>0.006541082921</v>
      </c>
      <c r="J788" s="1">
        <v>786.0</v>
      </c>
      <c r="K788" s="8" t="s">
        <v>312</v>
      </c>
    </row>
    <row r="789" ht="15.75" customHeight="1">
      <c r="A789" s="5">
        <v>43147.0</v>
      </c>
      <c r="B789" s="1">
        <v>32.0</v>
      </c>
      <c r="C789" s="1">
        <v>32.259998</v>
      </c>
      <c r="D789" s="1">
        <v>31.92</v>
      </c>
      <c r="E789" s="1">
        <v>31.969999</v>
      </c>
      <c r="F789" s="1">
        <v>29.620407</v>
      </c>
      <c r="G789" s="1">
        <v>6.21378E7</v>
      </c>
      <c r="H789" s="6">
        <f t="shared" si="1"/>
        <v>-0.007479049985</v>
      </c>
      <c r="J789" s="1">
        <v>787.0</v>
      </c>
      <c r="K789" s="8" t="s">
        <v>312</v>
      </c>
    </row>
    <row r="790" ht="15.75" customHeight="1">
      <c r="A790" s="5">
        <v>43151.0</v>
      </c>
      <c r="B790" s="1">
        <v>31.959999</v>
      </c>
      <c r="C790" s="1">
        <v>32.16</v>
      </c>
      <c r="D790" s="1">
        <v>31.75</v>
      </c>
      <c r="E790" s="1">
        <v>31.93</v>
      </c>
      <c r="F790" s="1">
        <v>29.583345</v>
      </c>
      <c r="G790" s="1">
        <v>5.85739E7</v>
      </c>
      <c r="H790" s="6">
        <f t="shared" si="1"/>
        <v>-0.001252015407</v>
      </c>
      <c r="J790" s="1">
        <v>788.0</v>
      </c>
      <c r="K790" s="8" t="s">
        <v>312</v>
      </c>
    </row>
    <row r="791" ht="15.75" customHeight="1">
      <c r="A791" s="5">
        <v>43152.0</v>
      </c>
      <c r="B791" s="1">
        <v>31.799999</v>
      </c>
      <c r="C791" s="1">
        <v>32.369999</v>
      </c>
      <c r="D791" s="1">
        <v>31.77</v>
      </c>
      <c r="E791" s="1">
        <v>31.870001</v>
      </c>
      <c r="F791" s="1">
        <v>29.527754</v>
      </c>
      <c r="G791" s="1">
        <v>7.22103E7</v>
      </c>
      <c r="H791" s="6">
        <f t="shared" si="1"/>
        <v>-0.001880899436</v>
      </c>
      <c r="J791" s="1">
        <v>789.0</v>
      </c>
      <c r="K791" s="8" t="s">
        <v>312</v>
      </c>
    </row>
    <row r="792" ht="15.75" customHeight="1">
      <c r="A792" s="5">
        <v>43153.0</v>
      </c>
      <c r="B792" s="1">
        <v>31.99</v>
      </c>
      <c r="C792" s="1">
        <v>32.139999</v>
      </c>
      <c r="D792" s="1">
        <v>31.59</v>
      </c>
      <c r="E792" s="1">
        <v>31.690001</v>
      </c>
      <c r="F792" s="1">
        <v>29.360987</v>
      </c>
      <c r="G792" s="1">
        <v>6.47497E7</v>
      </c>
      <c r="H792" s="6">
        <f t="shared" si="1"/>
        <v>-0.00566381427</v>
      </c>
      <c r="J792" s="1">
        <v>790.0</v>
      </c>
      <c r="K792" s="8" t="s">
        <v>312</v>
      </c>
    </row>
    <row r="793" ht="15.75" customHeight="1">
      <c r="A793" s="5">
        <v>43154.0</v>
      </c>
      <c r="B793" s="1">
        <v>31.799999</v>
      </c>
      <c r="C793" s="1">
        <v>32.060001</v>
      </c>
      <c r="D793" s="1">
        <v>31.76</v>
      </c>
      <c r="E793" s="1">
        <v>32.029999</v>
      </c>
      <c r="F793" s="1">
        <v>29.675997</v>
      </c>
      <c r="G793" s="1">
        <v>5.36263E7</v>
      </c>
      <c r="H793" s="6">
        <f t="shared" si="1"/>
        <v>0.01067171689</v>
      </c>
      <c r="J793" s="1">
        <v>791.0</v>
      </c>
      <c r="K793" s="8" t="s">
        <v>312</v>
      </c>
    </row>
    <row r="794" ht="15.75" customHeight="1">
      <c r="A794" s="5">
        <v>43157.0</v>
      </c>
      <c r="B794" s="1">
        <v>32.169998</v>
      </c>
      <c r="C794" s="1">
        <v>32.439999</v>
      </c>
      <c r="D794" s="1">
        <v>32.049999</v>
      </c>
      <c r="E794" s="1">
        <v>32.419998</v>
      </c>
      <c r="F794" s="1">
        <v>30.037331</v>
      </c>
      <c r="G794" s="1">
        <v>6.17963E7</v>
      </c>
      <c r="H794" s="6">
        <f t="shared" si="1"/>
        <v>0.01210243751</v>
      </c>
      <c r="J794" s="1">
        <v>792.0</v>
      </c>
      <c r="K794" s="8" t="s">
        <v>312</v>
      </c>
    </row>
    <row r="795" ht="15.75" customHeight="1">
      <c r="A795" s="5">
        <v>43158.0</v>
      </c>
      <c r="B795" s="1">
        <v>32.32</v>
      </c>
      <c r="C795" s="1">
        <v>32.849998</v>
      </c>
      <c r="D795" s="1">
        <v>32.32</v>
      </c>
      <c r="E795" s="1">
        <v>32.330002</v>
      </c>
      <c r="F795" s="1">
        <v>29.953951</v>
      </c>
      <c r="G795" s="1">
        <v>6.92355E7</v>
      </c>
      <c r="H795" s="6">
        <f t="shared" si="1"/>
        <v>-0.002779739019</v>
      </c>
      <c r="J795" s="1">
        <v>793.0</v>
      </c>
      <c r="K795" s="8" t="s">
        <v>312</v>
      </c>
    </row>
    <row r="796" ht="15.75" customHeight="1">
      <c r="A796" s="5">
        <v>43159.0</v>
      </c>
      <c r="B796" s="1">
        <v>32.490002</v>
      </c>
      <c r="C796" s="1">
        <v>32.77</v>
      </c>
      <c r="D796" s="1">
        <v>32.09</v>
      </c>
      <c r="E796" s="1">
        <v>32.099998</v>
      </c>
      <c r="F796" s="1">
        <v>29.74085</v>
      </c>
      <c r="G796" s="1">
        <v>7.2044E7</v>
      </c>
      <c r="H796" s="6">
        <f t="shared" si="1"/>
        <v>-0.007139714068</v>
      </c>
      <c r="J796" s="1">
        <v>794.0</v>
      </c>
      <c r="K796" s="8" t="s">
        <v>313</v>
      </c>
    </row>
    <row r="797" ht="15.75" customHeight="1">
      <c r="A797" s="5">
        <v>43160.0</v>
      </c>
      <c r="B797" s="1">
        <v>32.07</v>
      </c>
      <c r="C797" s="1">
        <v>32.349998</v>
      </c>
      <c r="D797" s="1">
        <v>31.360001</v>
      </c>
      <c r="E797" s="1">
        <v>31.48</v>
      </c>
      <c r="F797" s="1">
        <v>29.275862</v>
      </c>
      <c r="G797" s="1">
        <v>9.05471E7</v>
      </c>
      <c r="H797" s="6">
        <f t="shared" si="1"/>
        <v>-0.01575816769</v>
      </c>
      <c r="J797" s="1">
        <v>795.0</v>
      </c>
      <c r="K797" s="8" t="s">
        <v>313</v>
      </c>
    </row>
    <row r="798" ht="15.75" customHeight="1">
      <c r="A798" s="5">
        <v>43161.0</v>
      </c>
      <c r="B798" s="1">
        <v>31.120001</v>
      </c>
      <c r="C798" s="1">
        <v>31.690001</v>
      </c>
      <c r="D798" s="1">
        <v>30.629999</v>
      </c>
      <c r="E798" s="1">
        <v>31.629999</v>
      </c>
      <c r="F798" s="1">
        <v>29.415359</v>
      </c>
      <c r="G798" s="1">
        <v>8.27391E7</v>
      </c>
      <c r="H798" s="6">
        <f t="shared" si="1"/>
        <v>0.00475359893</v>
      </c>
      <c r="J798" s="1">
        <v>796.0</v>
      </c>
      <c r="K798" s="8" t="s">
        <v>315</v>
      </c>
    </row>
    <row r="799" ht="15.75" customHeight="1">
      <c r="A799" s="5">
        <v>43164.0</v>
      </c>
      <c r="B799" s="1">
        <v>31.35</v>
      </c>
      <c r="C799" s="1">
        <v>32.349998</v>
      </c>
      <c r="D799" s="1">
        <v>31.17</v>
      </c>
      <c r="E799" s="1">
        <v>32.130001</v>
      </c>
      <c r="F799" s="1">
        <v>29.880354</v>
      </c>
      <c r="G799" s="1">
        <v>7.05431E7</v>
      </c>
      <c r="H799" s="6">
        <f t="shared" si="1"/>
        <v>0.01568425468</v>
      </c>
      <c r="J799" s="1">
        <v>797.0</v>
      </c>
      <c r="K799" s="8" t="s">
        <v>315</v>
      </c>
    </row>
    <row r="800" ht="15.75" customHeight="1">
      <c r="A800" s="5">
        <v>43165.0</v>
      </c>
      <c r="B800" s="1">
        <v>32.299999</v>
      </c>
      <c r="C800" s="1">
        <v>32.32</v>
      </c>
      <c r="D800" s="1">
        <v>31.950001</v>
      </c>
      <c r="E800" s="1">
        <v>32.110001</v>
      </c>
      <c r="F800" s="1">
        <v>29.86175</v>
      </c>
      <c r="G800" s="1">
        <v>5.08326E7</v>
      </c>
      <c r="H800" s="6">
        <f t="shared" si="1"/>
        <v>-0.0006228103584</v>
      </c>
      <c r="J800" s="1">
        <v>798.0</v>
      </c>
      <c r="K800" s="8" t="s">
        <v>315</v>
      </c>
    </row>
    <row r="801" ht="15.75" customHeight="1">
      <c r="A801" s="5">
        <v>43166.0</v>
      </c>
      <c r="B801" s="1">
        <v>31.700001</v>
      </c>
      <c r="C801" s="1">
        <v>32.23</v>
      </c>
      <c r="D801" s="1">
        <v>31.58</v>
      </c>
      <c r="E801" s="1">
        <v>32.18</v>
      </c>
      <c r="F801" s="1">
        <v>29.926847</v>
      </c>
      <c r="G801" s="1">
        <v>5.27639E7</v>
      </c>
      <c r="H801" s="6">
        <f t="shared" si="1"/>
        <v>0.002177573283</v>
      </c>
      <c r="J801" s="1">
        <v>799.0</v>
      </c>
      <c r="K801" s="8" t="s">
        <v>315</v>
      </c>
    </row>
    <row r="802" ht="15.75" customHeight="1">
      <c r="A802" s="5">
        <v>43167.0</v>
      </c>
      <c r="B802" s="1">
        <v>32.189999</v>
      </c>
      <c r="C802" s="1">
        <v>32.27</v>
      </c>
      <c r="D802" s="1">
        <v>31.809999</v>
      </c>
      <c r="E802" s="1">
        <v>32.200001</v>
      </c>
      <c r="F802" s="1">
        <v>29.94545</v>
      </c>
      <c r="G802" s="1">
        <v>5.31398E7</v>
      </c>
      <c r="H802" s="6">
        <f t="shared" si="1"/>
        <v>0.0006214226456</v>
      </c>
      <c r="J802" s="1">
        <v>800.0</v>
      </c>
      <c r="K802" s="8" t="s">
        <v>315</v>
      </c>
    </row>
    <row r="803" ht="15.75" customHeight="1">
      <c r="A803" s="5">
        <v>43168.0</v>
      </c>
      <c r="B803" s="1">
        <v>32.470001</v>
      </c>
      <c r="C803" s="1">
        <v>32.73</v>
      </c>
      <c r="D803" s="1">
        <v>32.400002</v>
      </c>
      <c r="E803" s="1">
        <v>32.720001</v>
      </c>
      <c r="F803" s="1">
        <v>30.429041</v>
      </c>
      <c r="G803" s="1">
        <v>7.39058E7</v>
      </c>
      <c r="H803" s="6">
        <f t="shared" si="1"/>
        <v>0.01602005531</v>
      </c>
      <c r="J803" s="1">
        <v>801.0</v>
      </c>
      <c r="K803" s="8" t="s">
        <v>315</v>
      </c>
    </row>
    <row r="804" ht="15.75" customHeight="1">
      <c r="A804" s="5">
        <v>43171.0</v>
      </c>
      <c r="B804" s="1">
        <v>32.689999</v>
      </c>
      <c r="C804" s="1">
        <v>33.049999</v>
      </c>
      <c r="D804" s="1">
        <v>32.639999</v>
      </c>
      <c r="E804" s="1">
        <v>32.84</v>
      </c>
      <c r="F804" s="1">
        <v>30.54064</v>
      </c>
      <c r="G804" s="1">
        <v>6.03228E7</v>
      </c>
      <c r="H804" s="6">
        <f t="shared" si="1"/>
        <v>0.003660807234</v>
      </c>
      <c r="J804" s="1">
        <v>802.0</v>
      </c>
      <c r="K804" s="8" t="s">
        <v>315</v>
      </c>
    </row>
    <row r="805" ht="15.75" customHeight="1">
      <c r="A805" s="5">
        <v>43172.0</v>
      </c>
      <c r="B805" s="1">
        <v>32.970001</v>
      </c>
      <c r="C805" s="1">
        <v>32.990002</v>
      </c>
      <c r="D805" s="1">
        <v>32.299999</v>
      </c>
      <c r="E805" s="1">
        <v>32.360001</v>
      </c>
      <c r="F805" s="1">
        <v>30.094246</v>
      </c>
      <c r="G805" s="1">
        <v>6.33475E7</v>
      </c>
      <c r="H805" s="6">
        <f t="shared" si="1"/>
        <v>-0.014724265</v>
      </c>
      <c r="J805" s="1">
        <v>803.0</v>
      </c>
      <c r="K805" s="8" t="s">
        <v>315</v>
      </c>
    </row>
    <row r="806" ht="15.75" customHeight="1">
      <c r="A806" s="5">
        <v>43173.0</v>
      </c>
      <c r="B806" s="1">
        <v>32.549999</v>
      </c>
      <c r="C806" s="1">
        <v>32.549999</v>
      </c>
      <c r="D806" s="1">
        <v>31.93</v>
      </c>
      <c r="E806" s="1">
        <v>32.139999</v>
      </c>
      <c r="F806" s="1">
        <v>29.889648</v>
      </c>
      <c r="G806" s="1">
        <v>5.80114E7</v>
      </c>
      <c r="H806" s="6">
        <f t="shared" si="1"/>
        <v>-0.006821790978</v>
      </c>
      <c r="J806" s="1">
        <v>804.0</v>
      </c>
      <c r="K806" s="8" t="s">
        <v>316</v>
      </c>
    </row>
    <row r="807" ht="15.75" customHeight="1">
      <c r="A807" s="5">
        <v>43174.0</v>
      </c>
      <c r="B807" s="1">
        <v>32.290001</v>
      </c>
      <c r="C807" s="1">
        <v>32.34</v>
      </c>
      <c r="D807" s="1">
        <v>31.93</v>
      </c>
      <c r="E807" s="1">
        <v>32.099998</v>
      </c>
      <c r="F807" s="1">
        <v>29.852448</v>
      </c>
      <c r="G807" s="1">
        <v>4.19642E7</v>
      </c>
      <c r="H807" s="6">
        <f t="shared" si="1"/>
        <v>-0.001245353186</v>
      </c>
      <c r="J807" s="1">
        <v>805.0</v>
      </c>
      <c r="K807" s="8" t="s">
        <v>316</v>
      </c>
    </row>
    <row r="808" ht="15.75" customHeight="1">
      <c r="A808" s="5">
        <v>43175.0</v>
      </c>
      <c r="B808" s="1">
        <v>32.110001</v>
      </c>
      <c r="C808" s="1">
        <v>32.57</v>
      </c>
      <c r="D808" s="1">
        <v>32.080002</v>
      </c>
      <c r="E808" s="1">
        <v>32.169998</v>
      </c>
      <c r="F808" s="1">
        <v>29.917545</v>
      </c>
      <c r="G808" s="1">
        <v>8.34476E7</v>
      </c>
      <c r="H808" s="6">
        <f t="shared" si="1"/>
        <v>0.002178251075</v>
      </c>
      <c r="J808" s="1">
        <v>806.0</v>
      </c>
      <c r="K808" s="8" t="s">
        <v>316</v>
      </c>
    </row>
    <row r="809" ht="15.75" customHeight="1">
      <c r="A809" s="5">
        <v>43178.0</v>
      </c>
      <c r="B809" s="1">
        <v>32.130001</v>
      </c>
      <c r="C809" s="1">
        <v>32.220001</v>
      </c>
      <c r="D809" s="1">
        <v>31.68</v>
      </c>
      <c r="E809" s="1">
        <v>31.98</v>
      </c>
      <c r="F809" s="1">
        <v>29.74085</v>
      </c>
      <c r="G809" s="1">
        <v>5.73632E7</v>
      </c>
      <c r="H809" s="6">
        <f t="shared" si="1"/>
        <v>-0.005923575942</v>
      </c>
      <c r="J809" s="1">
        <v>807.0</v>
      </c>
      <c r="K809" s="8" t="s">
        <v>316</v>
      </c>
    </row>
    <row r="810" ht="15.75" customHeight="1">
      <c r="A810" s="5">
        <v>43179.0</v>
      </c>
      <c r="B810" s="1">
        <v>32.060001</v>
      </c>
      <c r="C810" s="1">
        <v>32.200001</v>
      </c>
      <c r="D810" s="1">
        <v>31.879999</v>
      </c>
      <c r="E810" s="1">
        <v>31.98</v>
      </c>
      <c r="F810" s="1">
        <v>29.74085</v>
      </c>
      <c r="G810" s="1">
        <v>4.47845E7</v>
      </c>
      <c r="H810" s="6">
        <f t="shared" si="1"/>
        <v>0</v>
      </c>
      <c r="J810" s="1">
        <v>808.0</v>
      </c>
      <c r="K810" s="8" t="s">
        <v>316</v>
      </c>
    </row>
    <row r="811" ht="15.75" customHeight="1">
      <c r="A811" s="5">
        <v>43180.0</v>
      </c>
      <c r="B811" s="1">
        <v>32.0</v>
      </c>
      <c r="C811" s="1">
        <v>32.450001</v>
      </c>
      <c r="D811" s="1">
        <v>31.68</v>
      </c>
      <c r="E811" s="1">
        <v>31.870001</v>
      </c>
      <c r="F811" s="1">
        <v>29.638554</v>
      </c>
      <c r="G811" s="1">
        <v>6.45463E7</v>
      </c>
      <c r="H811" s="6">
        <f t="shared" si="1"/>
        <v>-0.003445507846</v>
      </c>
      <c r="J811" s="1">
        <v>809.0</v>
      </c>
      <c r="K811" s="8" t="s">
        <v>316</v>
      </c>
    </row>
    <row r="812" ht="15.75" customHeight="1">
      <c r="A812" s="5">
        <v>43181.0</v>
      </c>
      <c r="B812" s="1">
        <v>31.440001</v>
      </c>
      <c r="C812" s="1">
        <v>31.49</v>
      </c>
      <c r="D812" s="1">
        <v>30.42</v>
      </c>
      <c r="E812" s="1">
        <v>30.549999</v>
      </c>
      <c r="F812" s="1">
        <v>28.410976</v>
      </c>
      <c r="G812" s="1">
        <v>1.102719E8</v>
      </c>
      <c r="H812" s="6">
        <f t="shared" si="1"/>
        <v>-0.04230046444</v>
      </c>
      <c r="J812" s="1">
        <v>810.0</v>
      </c>
      <c r="K812" s="8" t="s">
        <v>316</v>
      </c>
    </row>
    <row r="813" ht="15.75" customHeight="1">
      <c r="A813" s="5">
        <v>43182.0</v>
      </c>
      <c r="B813" s="1">
        <v>30.690001</v>
      </c>
      <c r="C813" s="1">
        <v>30.709999</v>
      </c>
      <c r="D813" s="1">
        <v>29.049999</v>
      </c>
      <c r="E813" s="1">
        <v>29.17</v>
      </c>
      <c r="F813" s="1">
        <v>27.127604</v>
      </c>
      <c r="G813" s="1">
        <v>1.157402E8</v>
      </c>
      <c r="H813" s="6">
        <f t="shared" si="1"/>
        <v>-0.04622374212</v>
      </c>
      <c r="J813" s="1">
        <v>811.0</v>
      </c>
      <c r="K813" s="8" t="s">
        <v>316</v>
      </c>
    </row>
    <row r="814" ht="15.75" customHeight="1">
      <c r="A814" s="5">
        <v>43185.0</v>
      </c>
      <c r="B814" s="1">
        <v>29.889999</v>
      </c>
      <c r="C814" s="1">
        <v>30.559999</v>
      </c>
      <c r="D814" s="1">
        <v>29.65</v>
      </c>
      <c r="E814" s="1">
        <v>30.440001</v>
      </c>
      <c r="F814" s="1">
        <v>28.30868</v>
      </c>
      <c r="G814" s="1">
        <v>8.3297E7</v>
      </c>
      <c r="H814" s="6">
        <f t="shared" si="1"/>
        <v>0.04261666415</v>
      </c>
      <c r="J814" s="1">
        <v>812.0</v>
      </c>
      <c r="K814" s="8" t="s">
        <v>317</v>
      </c>
    </row>
    <row r="815" ht="15.75" customHeight="1">
      <c r="A815" s="5">
        <v>43186.0</v>
      </c>
      <c r="B815" s="1">
        <v>30.65</v>
      </c>
      <c r="C815" s="1">
        <v>30.67</v>
      </c>
      <c r="D815" s="1">
        <v>29.209999</v>
      </c>
      <c r="E815" s="1">
        <v>29.52</v>
      </c>
      <c r="F815" s="1">
        <v>27.453093</v>
      </c>
      <c r="G815" s="1">
        <v>8.58218E7</v>
      </c>
      <c r="H815" s="6">
        <f t="shared" si="1"/>
        <v>-0.0306896322</v>
      </c>
      <c r="J815" s="1">
        <v>813.0</v>
      </c>
      <c r="K815" s="8" t="s">
        <v>318</v>
      </c>
    </row>
    <row r="816" ht="15.75" customHeight="1">
      <c r="A816" s="5">
        <v>43187.0</v>
      </c>
      <c r="B816" s="1">
        <v>29.790001</v>
      </c>
      <c r="C816" s="1">
        <v>29.959999</v>
      </c>
      <c r="D816" s="1">
        <v>29.01</v>
      </c>
      <c r="E816" s="1">
        <v>29.389999</v>
      </c>
      <c r="F816" s="1">
        <v>27.332199</v>
      </c>
      <c r="G816" s="1">
        <v>7.93961E7</v>
      </c>
      <c r="H816" s="6">
        <f t="shared" si="1"/>
        <v>-0.004413381469</v>
      </c>
      <c r="J816" s="1">
        <v>814.0</v>
      </c>
      <c r="K816" s="8" t="s">
        <v>318</v>
      </c>
    </row>
    <row r="817" ht="15.75" customHeight="1">
      <c r="A817" s="5">
        <v>43188.0</v>
      </c>
      <c r="B817" s="1">
        <v>29.57</v>
      </c>
      <c r="C817" s="1">
        <v>30.139999</v>
      </c>
      <c r="D817" s="1">
        <v>29.309999</v>
      </c>
      <c r="E817" s="1">
        <v>29.99</v>
      </c>
      <c r="F817" s="1">
        <v>27.890184</v>
      </c>
      <c r="G817" s="1">
        <v>6.56783E7</v>
      </c>
      <c r="H817" s="6">
        <f t="shared" si="1"/>
        <v>0.02020934123</v>
      </c>
      <c r="J817" s="1">
        <v>815.0</v>
      </c>
      <c r="K817" s="8" t="s">
        <v>319</v>
      </c>
    </row>
    <row r="818" ht="15.75" customHeight="1">
      <c r="A818" s="5">
        <v>43192.0</v>
      </c>
      <c r="B818" s="1">
        <v>29.799999</v>
      </c>
      <c r="C818" s="1">
        <v>30.059999</v>
      </c>
      <c r="D818" s="1">
        <v>28.75</v>
      </c>
      <c r="E818" s="1">
        <v>29.309999</v>
      </c>
      <c r="F818" s="1">
        <v>27.257797</v>
      </c>
      <c r="G818" s="1">
        <v>8.66442E7</v>
      </c>
      <c r="H818" s="6">
        <f t="shared" si="1"/>
        <v>-0.02293519034</v>
      </c>
      <c r="J818" s="1">
        <v>816.0</v>
      </c>
      <c r="K818" s="8" t="s">
        <v>319</v>
      </c>
    </row>
    <row r="819" ht="15.75" customHeight="1">
      <c r="A819" s="5">
        <v>43193.0</v>
      </c>
      <c r="B819" s="1">
        <v>29.540001</v>
      </c>
      <c r="C819" s="1">
        <v>29.65</v>
      </c>
      <c r="D819" s="1">
        <v>29.1</v>
      </c>
      <c r="E819" s="1">
        <v>29.59</v>
      </c>
      <c r="F819" s="1">
        <v>27.518194</v>
      </c>
      <c r="G819" s="1">
        <v>6.96987E7</v>
      </c>
      <c r="H819" s="6">
        <f t="shared" si="1"/>
        <v>0.009507777289</v>
      </c>
      <c r="J819" s="1">
        <v>817.0</v>
      </c>
      <c r="K819" s="8" t="s">
        <v>319</v>
      </c>
    </row>
    <row r="820" ht="15.75" customHeight="1">
      <c r="A820" s="5">
        <v>43194.0</v>
      </c>
      <c r="B820" s="1">
        <v>29.0</v>
      </c>
      <c r="C820" s="1">
        <v>29.969999</v>
      </c>
      <c r="D820" s="1">
        <v>28.950001</v>
      </c>
      <c r="E820" s="1">
        <v>29.879999</v>
      </c>
      <c r="F820" s="1">
        <v>27.787888</v>
      </c>
      <c r="G820" s="1">
        <v>6.66408E7</v>
      </c>
      <c r="H820" s="6">
        <f t="shared" si="1"/>
        <v>0.009752856394</v>
      </c>
      <c r="J820" s="1">
        <v>818.0</v>
      </c>
      <c r="K820" s="8" t="s">
        <v>319</v>
      </c>
    </row>
    <row r="821" ht="15.75" customHeight="1">
      <c r="A821" s="5">
        <v>43195.0</v>
      </c>
      <c r="B821" s="1">
        <v>30.18</v>
      </c>
      <c r="C821" s="1">
        <v>30.549999</v>
      </c>
      <c r="D821" s="1">
        <v>30.120001</v>
      </c>
      <c r="E821" s="1">
        <v>30.32</v>
      </c>
      <c r="F821" s="1">
        <v>28.197079</v>
      </c>
      <c r="G821" s="1">
        <v>5.57655E7</v>
      </c>
      <c r="H821" s="6">
        <f t="shared" si="1"/>
        <v>0.01461814871</v>
      </c>
      <c r="J821" s="1">
        <v>819.0</v>
      </c>
      <c r="K821" s="8" t="s">
        <v>319</v>
      </c>
    </row>
    <row r="822" ht="15.75" customHeight="1">
      <c r="A822" s="5">
        <v>43196.0</v>
      </c>
      <c r="B822" s="1">
        <v>30.01</v>
      </c>
      <c r="C822" s="1">
        <v>30.290001</v>
      </c>
      <c r="D822" s="1">
        <v>29.370001</v>
      </c>
      <c r="E822" s="1">
        <v>29.629999</v>
      </c>
      <c r="F822" s="1">
        <v>27.555391</v>
      </c>
      <c r="G822" s="1">
        <v>7.96876E7</v>
      </c>
      <c r="H822" s="6">
        <f t="shared" si="1"/>
        <v>-0.02302019398</v>
      </c>
      <c r="J822" s="1">
        <v>820.0</v>
      </c>
      <c r="K822" s="8" t="s">
        <v>319</v>
      </c>
    </row>
    <row r="823" ht="15.75" customHeight="1">
      <c r="A823" s="5">
        <v>43199.0</v>
      </c>
      <c r="B823" s="1">
        <v>29.82</v>
      </c>
      <c r="C823" s="1">
        <v>30.629999</v>
      </c>
      <c r="D823" s="1">
        <v>29.76</v>
      </c>
      <c r="E823" s="1">
        <v>29.870001</v>
      </c>
      <c r="F823" s="1">
        <v>27.778585</v>
      </c>
      <c r="G823" s="1">
        <v>6.59175E7</v>
      </c>
      <c r="H823" s="6">
        <f t="shared" si="1"/>
        <v>0.008067203067</v>
      </c>
      <c r="J823" s="1">
        <v>821.0</v>
      </c>
      <c r="K823" s="8" t="s">
        <v>319</v>
      </c>
    </row>
    <row r="824" ht="15.75" customHeight="1">
      <c r="A824" s="5">
        <v>43200.0</v>
      </c>
      <c r="B824" s="1">
        <v>30.48</v>
      </c>
      <c r="C824" s="1">
        <v>30.58</v>
      </c>
      <c r="D824" s="1">
        <v>30.23</v>
      </c>
      <c r="E824" s="1">
        <v>30.48</v>
      </c>
      <c r="F824" s="1">
        <v>28.345879</v>
      </c>
      <c r="G824" s="1">
        <v>6.05405E7</v>
      </c>
      <c r="H824" s="6">
        <f t="shared" si="1"/>
        <v>0.02021625795</v>
      </c>
      <c r="J824" s="1">
        <v>822.0</v>
      </c>
      <c r="K824" s="8" t="s">
        <v>319</v>
      </c>
    </row>
    <row r="825" ht="15.75" customHeight="1">
      <c r="A825" s="5">
        <v>43201.0</v>
      </c>
      <c r="B825" s="1">
        <v>30.15</v>
      </c>
      <c r="C825" s="1">
        <v>30.24</v>
      </c>
      <c r="D825" s="1">
        <v>29.889999</v>
      </c>
      <c r="E825" s="1">
        <v>29.9</v>
      </c>
      <c r="F825" s="1">
        <v>27.80649</v>
      </c>
      <c r="G825" s="1">
        <v>6.22115E7</v>
      </c>
      <c r="H825" s="6">
        <f t="shared" si="1"/>
        <v>-0.01921221137</v>
      </c>
      <c r="J825" s="1">
        <v>823.0</v>
      </c>
      <c r="K825" s="8" t="s">
        <v>319</v>
      </c>
    </row>
    <row r="826" ht="15.75" customHeight="1">
      <c r="A826" s="5">
        <v>43202.0</v>
      </c>
      <c r="B826" s="1">
        <v>30.219999</v>
      </c>
      <c r="C826" s="1">
        <v>30.799999</v>
      </c>
      <c r="D826" s="1">
        <v>30.17</v>
      </c>
      <c r="E826" s="1">
        <v>30.65</v>
      </c>
      <c r="F826" s="1">
        <v>28.503975</v>
      </c>
      <c r="G826" s="1">
        <v>5.79891E7</v>
      </c>
      <c r="H826" s="6">
        <f t="shared" si="1"/>
        <v>0.02477410455</v>
      </c>
      <c r="J826" s="1">
        <v>824.0</v>
      </c>
      <c r="K826" s="8" t="s">
        <v>319</v>
      </c>
    </row>
    <row r="827" ht="15.75" customHeight="1">
      <c r="A827" s="5">
        <v>43203.0</v>
      </c>
      <c r="B827" s="1">
        <v>31.129999</v>
      </c>
      <c r="C827" s="1">
        <v>31.17</v>
      </c>
      <c r="D827" s="1">
        <v>29.559999</v>
      </c>
      <c r="E827" s="1">
        <v>29.799999</v>
      </c>
      <c r="F827" s="1">
        <v>27.713491</v>
      </c>
      <c r="G827" s="1">
        <v>9.92545E7</v>
      </c>
      <c r="H827" s="6">
        <f t="shared" si="1"/>
        <v>-0.02812421689</v>
      </c>
      <c r="J827" s="1">
        <v>825.0</v>
      </c>
      <c r="K827" s="8" t="s">
        <v>320</v>
      </c>
    </row>
    <row r="828" ht="15.75" customHeight="1">
      <c r="A828" s="5">
        <v>43206.0</v>
      </c>
      <c r="B828" s="1">
        <v>30.08</v>
      </c>
      <c r="C828" s="1">
        <v>30.370001</v>
      </c>
      <c r="D828" s="1">
        <v>29.469999</v>
      </c>
      <c r="E828" s="1">
        <v>29.93</v>
      </c>
      <c r="F828" s="1">
        <v>27.834385</v>
      </c>
      <c r="G828" s="1">
        <v>1.105889E8</v>
      </c>
      <c r="H828" s="6">
        <f t="shared" si="1"/>
        <v>0.004352792567</v>
      </c>
      <c r="J828" s="1">
        <v>826.0</v>
      </c>
      <c r="K828" s="8" t="s">
        <v>320</v>
      </c>
    </row>
    <row r="829" ht="15.75" customHeight="1">
      <c r="A829" s="5">
        <v>43207.0</v>
      </c>
      <c r="B829" s="1">
        <v>30.17</v>
      </c>
      <c r="C829" s="1">
        <v>30.370001</v>
      </c>
      <c r="D829" s="1">
        <v>29.879999</v>
      </c>
      <c r="E829" s="1">
        <v>30.040001</v>
      </c>
      <c r="F829" s="1">
        <v>27.936691</v>
      </c>
      <c r="G829" s="1">
        <v>8.34759E7</v>
      </c>
      <c r="H829" s="6">
        <f t="shared" si="1"/>
        <v>0.003668787554</v>
      </c>
      <c r="J829" s="1">
        <v>827.0</v>
      </c>
      <c r="K829" s="8" t="s">
        <v>321</v>
      </c>
    </row>
    <row r="830" ht="15.75" customHeight="1">
      <c r="A830" s="5">
        <v>43208.0</v>
      </c>
      <c r="B830" s="1">
        <v>30.030001</v>
      </c>
      <c r="C830" s="1">
        <v>30.219999</v>
      </c>
      <c r="D830" s="1">
        <v>29.5</v>
      </c>
      <c r="E830" s="1">
        <v>29.530001</v>
      </c>
      <c r="F830" s="1">
        <v>27.462395</v>
      </c>
      <c r="G830" s="1">
        <v>7.97432E7</v>
      </c>
      <c r="H830" s="6">
        <f t="shared" si="1"/>
        <v>-0.01712330015</v>
      </c>
      <c r="J830" s="1">
        <v>828.0</v>
      </c>
      <c r="K830" s="8" t="s">
        <v>321</v>
      </c>
    </row>
    <row r="831" ht="15.75" customHeight="1">
      <c r="A831" s="5">
        <v>43209.0</v>
      </c>
      <c r="B831" s="1">
        <v>29.549999</v>
      </c>
      <c r="C831" s="1">
        <v>30.24</v>
      </c>
      <c r="D831" s="1">
        <v>29.540001</v>
      </c>
      <c r="E831" s="1">
        <v>30.18</v>
      </c>
      <c r="F831" s="1">
        <v>28.066883</v>
      </c>
      <c r="G831" s="1">
        <v>8.09026E7</v>
      </c>
      <c r="H831" s="6">
        <f t="shared" si="1"/>
        <v>0.02177272608</v>
      </c>
      <c r="J831" s="1">
        <v>829.0</v>
      </c>
      <c r="K831" s="8" t="s">
        <v>321</v>
      </c>
    </row>
    <row r="832" ht="15.75" customHeight="1">
      <c r="A832" s="5">
        <v>43210.0</v>
      </c>
      <c r="B832" s="1">
        <v>30.26</v>
      </c>
      <c r="C832" s="1">
        <v>30.530001</v>
      </c>
      <c r="D832" s="1">
        <v>30.129999</v>
      </c>
      <c r="E832" s="1">
        <v>30.26</v>
      </c>
      <c r="F832" s="1">
        <v>28.141285</v>
      </c>
      <c r="G832" s="1">
        <v>6.55546E7</v>
      </c>
      <c r="H832" s="6">
        <f t="shared" si="1"/>
        <v>0.002647374789</v>
      </c>
      <c r="J832" s="1">
        <v>830.0</v>
      </c>
      <c r="K832" s="8" t="s">
        <v>321</v>
      </c>
    </row>
    <row r="833" ht="15.75" customHeight="1">
      <c r="A833" s="5">
        <v>43213.0</v>
      </c>
      <c r="B833" s="1">
        <v>30.27</v>
      </c>
      <c r="C833" s="1">
        <v>30.4</v>
      </c>
      <c r="D833" s="1">
        <v>30.120001</v>
      </c>
      <c r="E833" s="1">
        <v>30.32</v>
      </c>
      <c r="F833" s="1">
        <v>28.197079</v>
      </c>
      <c r="G833" s="1">
        <v>5.06863E7</v>
      </c>
      <c r="H833" s="6">
        <f t="shared" si="1"/>
        <v>0.001980675841</v>
      </c>
      <c r="J833" s="1">
        <v>831.0</v>
      </c>
      <c r="K833" s="8" t="s">
        <v>322</v>
      </c>
    </row>
    <row r="834" ht="15.75" customHeight="1">
      <c r="A834" s="5">
        <v>43214.0</v>
      </c>
      <c r="B834" s="1">
        <v>30.459999</v>
      </c>
      <c r="C834" s="1">
        <v>30.860001</v>
      </c>
      <c r="D834" s="1">
        <v>30.0</v>
      </c>
      <c r="E834" s="1">
        <v>30.190001</v>
      </c>
      <c r="F834" s="1">
        <v>28.076181</v>
      </c>
      <c r="G834" s="1">
        <v>8.14868E7</v>
      </c>
      <c r="H834" s="6">
        <f t="shared" si="1"/>
        <v>-0.004296825384</v>
      </c>
      <c r="J834" s="1">
        <v>832.0</v>
      </c>
      <c r="K834" s="8" t="s">
        <v>322</v>
      </c>
    </row>
    <row r="835" ht="15.75" customHeight="1">
      <c r="A835" s="5">
        <v>43215.0</v>
      </c>
      <c r="B835" s="1">
        <v>30.09</v>
      </c>
      <c r="C835" s="1">
        <v>30.34</v>
      </c>
      <c r="D835" s="1">
        <v>29.799999</v>
      </c>
      <c r="E835" s="1">
        <v>30.139999</v>
      </c>
      <c r="F835" s="1">
        <v>28.029688</v>
      </c>
      <c r="G835" s="1">
        <v>6.58935E7</v>
      </c>
      <c r="H835" s="6">
        <f t="shared" si="1"/>
        <v>-0.001657331451</v>
      </c>
      <c r="J835" s="1">
        <v>833.0</v>
      </c>
      <c r="K835" s="8" t="s">
        <v>322</v>
      </c>
    </row>
    <row r="836" ht="15.75" customHeight="1">
      <c r="A836" s="5">
        <v>43216.0</v>
      </c>
      <c r="B836" s="1">
        <v>30.040001</v>
      </c>
      <c r="C836" s="1">
        <v>30.280001</v>
      </c>
      <c r="D836" s="1">
        <v>29.99</v>
      </c>
      <c r="E836" s="1">
        <v>30.07</v>
      </c>
      <c r="F836" s="1">
        <v>27.964586</v>
      </c>
      <c r="G836" s="1">
        <v>4.59367E7</v>
      </c>
      <c r="H836" s="6">
        <f t="shared" si="1"/>
        <v>-0.002325310239</v>
      </c>
      <c r="J836" s="1">
        <v>834.0</v>
      </c>
      <c r="K836" s="8" t="s">
        <v>322</v>
      </c>
    </row>
    <row r="837" ht="15.75" customHeight="1">
      <c r="A837" s="5">
        <v>43217.0</v>
      </c>
      <c r="B837" s="1">
        <v>29.99</v>
      </c>
      <c r="C837" s="1">
        <v>30.209999</v>
      </c>
      <c r="D837" s="1">
        <v>29.969999</v>
      </c>
      <c r="E837" s="1">
        <v>30.15</v>
      </c>
      <c r="F837" s="1">
        <v>28.038982</v>
      </c>
      <c r="G837" s="1">
        <v>4.74112E7</v>
      </c>
      <c r="H837" s="6">
        <f t="shared" si="1"/>
        <v>0.002656832285</v>
      </c>
      <c r="J837" s="1">
        <v>835.0</v>
      </c>
      <c r="K837" s="8" t="s">
        <v>322</v>
      </c>
    </row>
    <row r="838" ht="15.75" customHeight="1">
      <c r="A838" s="5">
        <v>43220.0</v>
      </c>
      <c r="B838" s="1">
        <v>30.27</v>
      </c>
      <c r="C838" s="1">
        <v>30.43</v>
      </c>
      <c r="D838" s="1">
        <v>29.92</v>
      </c>
      <c r="E838" s="1">
        <v>29.92</v>
      </c>
      <c r="F838" s="1">
        <v>27.825089</v>
      </c>
      <c r="G838" s="1">
        <v>5.51539E7</v>
      </c>
      <c r="H838" s="6">
        <f t="shared" si="1"/>
        <v>-0.00765766051</v>
      </c>
      <c r="J838" s="1">
        <v>836.0</v>
      </c>
      <c r="K838" s="8" t="s">
        <v>323</v>
      </c>
    </row>
    <row r="839" ht="15.75" customHeight="1">
      <c r="A839" s="5">
        <v>43221.0</v>
      </c>
      <c r="B839" s="1">
        <v>29.92</v>
      </c>
      <c r="C839" s="1">
        <v>29.959999</v>
      </c>
      <c r="D839" s="1">
        <v>29.620001</v>
      </c>
      <c r="E839" s="1">
        <v>29.950001</v>
      </c>
      <c r="F839" s="1">
        <v>27.852989</v>
      </c>
      <c r="G839" s="1">
        <v>5.28717E7</v>
      </c>
      <c r="H839" s="6">
        <f t="shared" si="1"/>
        <v>0.001002189851</v>
      </c>
      <c r="J839" s="1">
        <v>837.0</v>
      </c>
      <c r="K839" s="8" t="s">
        <v>323</v>
      </c>
    </row>
    <row r="840" ht="15.75" customHeight="1">
      <c r="A840" s="5">
        <v>43222.0</v>
      </c>
      <c r="B840" s="1">
        <v>29.950001</v>
      </c>
      <c r="C840" s="1">
        <v>30.07</v>
      </c>
      <c r="D840" s="1">
        <v>29.559999</v>
      </c>
      <c r="E840" s="1">
        <v>29.58</v>
      </c>
      <c r="F840" s="1">
        <v>27.508896</v>
      </c>
      <c r="G840" s="1">
        <v>6.82346E7</v>
      </c>
      <c r="H840" s="6">
        <f t="shared" si="1"/>
        <v>-0.0124308423</v>
      </c>
      <c r="J840" s="1">
        <v>838.0</v>
      </c>
      <c r="K840" s="8" t="s">
        <v>323</v>
      </c>
    </row>
    <row r="841" ht="15.75" customHeight="1">
      <c r="A841" s="5">
        <v>43223.0</v>
      </c>
      <c r="B841" s="1">
        <v>29.51</v>
      </c>
      <c r="C841" s="1">
        <v>29.52</v>
      </c>
      <c r="D841" s="1">
        <v>28.43</v>
      </c>
      <c r="E841" s="1">
        <v>29.200001</v>
      </c>
      <c r="F841" s="1">
        <v>27.1555</v>
      </c>
      <c r="G841" s="1">
        <v>1.106727E8</v>
      </c>
      <c r="H841" s="6">
        <f t="shared" si="1"/>
        <v>-0.01292983914</v>
      </c>
      <c r="J841" s="1">
        <v>839.0</v>
      </c>
      <c r="K841" s="8" t="s">
        <v>323</v>
      </c>
    </row>
    <row r="842" ht="15.75" customHeight="1">
      <c r="A842" s="5">
        <v>43224.0</v>
      </c>
      <c r="B842" s="1">
        <v>28.99</v>
      </c>
      <c r="C842" s="1">
        <v>29.42</v>
      </c>
      <c r="D842" s="1">
        <v>28.82</v>
      </c>
      <c r="E842" s="1">
        <v>29.299999</v>
      </c>
      <c r="F842" s="1">
        <v>27.248497</v>
      </c>
      <c r="G842" s="1">
        <v>5.82819E7</v>
      </c>
      <c r="H842" s="6">
        <f t="shared" si="1"/>
        <v>0.003418759492</v>
      </c>
      <c r="J842" s="1">
        <v>840.0</v>
      </c>
      <c r="K842" s="8" t="s">
        <v>323</v>
      </c>
    </row>
    <row r="843" ht="15.75" customHeight="1">
      <c r="A843" s="5">
        <v>43227.0</v>
      </c>
      <c r="B843" s="1">
        <v>29.440001</v>
      </c>
      <c r="C843" s="1">
        <v>29.790001</v>
      </c>
      <c r="D843" s="1">
        <v>29.33</v>
      </c>
      <c r="E843" s="1">
        <v>29.639999</v>
      </c>
      <c r="F843" s="1">
        <v>27.564692</v>
      </c>
      <c r="G843" s="1">
        <v>4.67652E7</v>
      </c>
      <c r="H843" s="6">
        <f t="shared" si="1"/>
        <v>0.01153731476</v>
      </c>
      <c r="J843" s="1">
        <v>841.0</v>
      </c>
      <c r="K843" s="8" t="s">
        <v>324</v>
      </c>
    </row>
    <row r="844" ht="15.75" customHeight="1">
      <c r="A844" s="5">
        <v>43228.0</v>
      </c>
      <c r="B844" s="1">
        <v>29.77</v>
      </c>
      <c r="C844" s="1">
        <v>30.129999</v>
      </c>
      <c r="D844" s="1">
        <v>29.67</v>
      </c>
      <c r="E844" s="1">
        <v>29.93</v>
      </c>
      <c r="F844" s="1">
        <v>27.834385</v>
      </c>
      <c r="G844" s="1">
        <v>6.51198E7</v>
      </c>
      <c r="H844" s="6">
        <f t="shared" si="1"/>
        <v>0.009736448516</v>
      </c>
      <c r="J844" s="1">
        <v>842.0</v>
      </c>
      <c r="K844" s="8" t="s">
        <v>324</v>
      </c>
    </row>
    <row r="845" ht="15.75" customHeight="1">
      <c r="A845" s="5">
        <v>43229.0</v>
      </c>
      <c r="B845" s="1">
        <v>30.1</v>
      </c>
      <c r="C845" s="1">
        <v>30.790001</v>
      </c>
      <c r="D845" s="1">
        <v>30.08</v>
      </c>
      <c r="E845" s="1">
        <v>30.719999</v>
      </c>
      <c r="F845" s="1">
        <v>28.569075</v>
      </c>
      <c r="G845" s="1">
        <v>7.22665E7</v>
      </c>
      <c r="H845" s="6">
        <f t="shared" si="1"/>
        <v>0.02605271219</v>
      </c>
      <c r="J845" s="1">
        <v>843.0</v>
      </c>
      <c r="K845" s="8" t="s">
        <v>324</v>
      </c>
    </row>
    <row r="846" ht="15.75" customHeight="1">
      <c r="A846" s="5">
        <v>43230.0</v>
      </c>
      <c r="B846" s="1">
        <v>30.610001</v>
      </c>
      <c r="C846" s="1">
        <v>31.07</v>
      </c>
      <c r="D846" s="1">
        <v>30.42</v>
      </c>
      <c r="E846" s="1">
        <v>30.889999</v>
      </c>
      <c r="F846" s="1">
        <v>28.727173</v>
      </c>
      <c r="G846" s="1">
        <v>5.47732E7</v>
      </c>
      <c r="H846" s="6">
        <f t="shared" si="1"/>
        <v>0.005518630164</v>
      </c>
      <c r="J846" s="1">
        <v>844.0</v>
      </c>
      <c r="K846" s="8" t="s">
        <v>324</v>
      </c>
    </row>
    <row r="847" ht="15.75" customHeight="1">
      <c r="A847" s="5">
        <v>43231.0</v>
      </c>
      <c r="B847" s="1">
        <v>30.91</v>
      </c>
      <c r="C847" s="1">
        <v>31.030001</v>
      </c>
      <c r="D847" s="1">
        <v>30.809999</v>
      </c>
      <c r="E847" s="1">
        <v>30.92</v>
      </c>
      <c r="F847" s="1">
        <v>28.755072</v>
      </c>
      <c r="G847" s="1">
        <v>4.20248E7</v>
      </c>
      <c r="H847" s="6">
        <f t="shared" si="1"/>
        <v>0.0009706998114</v>
      </c>
      <c r="J847" s="1">
        <v>845.0</v>
      </c>
      <c r="K847" s="8" t="s">
        <v>325</v>
      </c>
    </row>
    <row r="848" ht="15.75" customHeight="1">
      <c r="A848" s="5">
        <v>43234.0</v>
      </c>
      <c r="B848" s="1">
        <v>31.040001</v>
      </c>
      <c r="C848" s="1">
        <v>31.23</v>
      </c>
      <c r="D848" s="1">
        <v>31.030001</v>
      </c>
      <c r="E848" s="1">
        <v>31.120001</v>
      </c>
      <c r="F848" s="1">
        <v>28.941071</v>
      </c>
      <c r="G848" s="1">
        <v>4.17916E7</v>
      </c>
      <c r="H848" s="6">
        <f t="shared" si="1"/>
        <v>0.006447559046</v>
      </c>
      <c r="J848" s="1">
        <v>846.0</v>
      </c>
      <c r="K848" s="8" t="s">
        <v>325</v>
      </c>
    </row>
    <row r="849" ht="15.75" customHeight="1">
      <c r="A849" s="5">
        <v>43235.0</v>
      </c>
      <c r="B849" s="1">
        <v>30.92</v>
      </c>
      <c r="C849" s="1">
        <v>31.360001</v>
      </c>
      <c r="D849" s="1">
        <v>30.85</v>
      </c>
      <c r="E849" s="1">
        <v>31.219999</v>
      </c>
      <c r="F849" s="1">
        <v>29.034065</v>
      </c>
      <c r="G849" s="1">
        <v>6.44335E7</v>
      </c>
      <c r="H849" s="6">
        <f t="shared" si="1"/>
        <v>0.003208067671</v>
      </c>
      <c r="J849" s="1">
        <v>847.0</v>
      </c>
      <c r="K849" s="8" t="s">
        <v>325</v>
      </c>
    </row>
    <row r="850" ht="15.75" customHeight="1">
      <c r="A850" s="5">
        <v>43236.0</v>
      </c>
      <c r="B850" s="1">
        <v>31.18</v>
      </c>
      <c r="C850" s="1">
        <v>31.25</v>
      </c>
      <c r="D850" s="1">
        <v>31.02</v>
      </c>
      <c r="E850" s="1">
        <v>31.059999</v>
      </c>
      <c r="F850" s="1">
        <v>28.885269</v>
      </c>
      <c r="G850" s="1">
        <v>4.35901E7</v>
      </c>
      <c r="H850" s="6">
        <f t="shared" si="1"/>
        <v>-0.005138053809</v>
      </c>
      <c r="J850" s="1">
        <v>848.0</v>
      </c>
      <c r="K850" s="8" t="s">
        <v>326</v>
      </c>
    </row>
    <row r="851" ht="15.75" customHeight="1">
      <c r="A851" s="5">
        <v>43237.0</v>
      </c>
      <c r="B851" s="1">
        <v>31.040001</v>
      </c>
      <c r="C851" s="1">
        <v>31.08</v>
      </c>
      <c r="D851" s="1">
        <v>30.67</v>
      </c>
      <c r="E851" s="1">
        <v>30.809999</v>
      </c>
      <c r="F851" s="1">
        <v>28.652769</v>
      </c>
      <c r="G851" s="1">
        <v>4.59815E7</v>
      </c>
      <c r="H851" s="6">
        <f t="shared" si="1"/>
        <v>-0.008081654277</v>
      </c>
      <c r="J851" s="1">
        <v>849.0</v>
      </c>
      <c r="K851" s="8" t="s">
        <v>326</v>
      </c>
    </row>
    <row r="852" ht="15.75" customHeight="1">
      <c r="A852" s="5">
        <v>43238.0</v>
      </c>
      <c r="B852" s="1">
        <v>30.77</v>
      </c>
      <c r="C852" s="1">
        <v>30.790001</v>
      </c>
      <c r="D852" s="1">
        <v>30.23</v>
      </c>
      <c r="E852" s="1">
        <v>30.26</v>
      </c>
      <c r="F852" s="1">
        <v>28.141285</v>
      </c>
      <c r="G852" s="1">
        <v>5.86417E7</v>
      </c>
      <c r="H852" s="6">
        <f t="shared" si="1"/>
        <v>-0.01801237253</v>
      </c>
      <c r="J852" s="1">
        <v>850.0</v>
      </c>
      <c r="K852" s="8" t="s">
        <v>326</v>
      </c>
    </row>
    <row r="853" ht="15.75" customHeight="1">
      <c r="A853" s="5">
        <v>43241.0</v>
      </c>
      <c r="B853" s="1">
        <v>30.52</v>
      </c>
      <c r="C853" s="1">
        <v>30.68</v>
      </c>
      <c r="D853" s="1">
        <v>30.48</v>
      </c>
      <c r="E853" s="1">
        <v>30.549999</v>
      </c>
      <c r="F853" s="1">
        <v>28.410976</v>
      </c>
      <c r="G853" s="1">
        <v>3.49833E7</v>
      </c>
      <c r="H853" s="6">
        <f t="shared" si="1"/>
        <v>0.009537834199</v>
      </c>
      <c r="J853" s="1">
        <v>851.0</v>
      </c>
      <c r="K853" s="8" t="s">
        <v>327</v>
      </c>
    </row>
    <row r="854" ht="15.75" customHeight="1">
      <c r="A854" s="5">
        <v>43242.0</v>
      </c>
      <c r="B854" s="1">
        <v>30.6</v>
      </c>
      <c r="C854" s="1">
        <v>31.139999</v>
      </c>
      <c r="D854" s="1">
        <v>30.540001</v>
      </c>
      <c r="E854" s="1">
        <v>30.889999</v>
      </c>
      <c r="F854" s="1">
        <v>28.727173</v>
      </c>
      <c r="G854" s="1">
        <v>6.1103E7</v>
      </c>
      <c r="H854" s="6">
        <f t="shared" si="1"/>
        <v>0.01106791989</v>
      </c>
      <c r="J854" s="1">
        <v>852.0</v>
      </c>
      <c r="K854" s="8" t="s">
        <v>328</v>
      </c>
    </row>
    <row r="855" ht="15.75" customHeight="1">
      <c r="A855" s="5">
        <v>43243.0</v>
      </c>
      <c r="B855" s="1">
        <v>30.709999</v>
      </c>
      <c r="C855" s="1">
        <v>30.76</v>
      </c>
      <c r="D855" s="1">
        <v>30.08</v>
      </c>
      <c r="E855" s="1">
        <v>30.440001</v>
      </c>
      <c r="F855" s="1">
        <v>28.30868</v>
      </c>
      <c r="G855" s="1">
        <v>7.38931E7</v>
      </c>
      <c r="H855" s="6">
        <f t="shared" si="1"/>
        <v>-0.01467499786</v>
      </c>
      <c r="J855" s="1">
        <v>853.0</v>
      </c>
      <c r="K855" s="8" t="s">
        <v>328</v>
      </c>
    </row>
    <row r="856" ht="15.75" customHeight="1">
      <c r="A856" s="5">
        <v>43244.0</v>
      </c>
      <c r="B856" s="1">
        <v>30.4</v>
      </c>
      <c r="C856" s="1">
        <v>30.41</v>
      </c>
      <c r="D856" s="1">
        <v>29.83</v>
      </c>
      <c r="E856" s="1">
        <v>30.209999</v>
      </c>
      <c r="F856" s="1">
        <v>28.094784</v>
      </c>
      <c r="G856" s="1">
        <v>6.21462E7</v>
      </c>
      <c r="H856" s="6">
        <f t="shared" si="1"/>
        <v>-0.007584535069</v>
      </c>
      <c r="J856" s="1">
        <v>854.0</v>
      </c>
      <c r="K856" s="8" t="s">
        <v>328</v>
      </c>
    </row>
    <row r="857" ht="15.75" customHeight="1">
      <c r="A857" s="5">
        <v>43245.0</v>
      </c>
      <c r="B857" s="1">
        <v>30.01</v>
      </c>
      <c r="C857" s="1">
        <v>30.190001</v>
      </c>
      <c r="D857" s="1">
        <v>29.879999</v>
      </c>
      <c r="E857" s="1">
        <v>30.16</v>
      </c>
      <c r="F857" s="1">
        <v>28.048279</v>
      </c>
      <c r="G857" s="1">
        <v>4.41667E7</v>
      </c>
      <c r="H857" s="6">
        <f t="shared" si="1"/>
        <v>-0.001656660971</v>
      </c>
      <c r="J857" s="1">
        <v>855.0</v>
      </c>
      <c r="K857" s="8" t="s">
        <v>329</v>
      </c>
    </row>
    <row r="858" ht="15.75" customHeight="1">
      <c r="A858" s="5">
        <v>43249.0</v>
      </c>
      <c r="B858" s="1">
        <v>29.76</v>
      </c>
      <c r="C858" s="1">
        <v>29.799999</v>
      </c>
      <c r="D858" s="1">
        <v>28.700001</v>
      </c>
      <c r="E858" s="1">
        <v>28.959999</v>
      </c>
      <c r="F858" s="1">
        <v>26.932302</v>
      </c>
      <c r="G858" s="1">
        <v>1.35895E8</v>
      </c>
      <c r="H858" s="6">
        <f t="shared" si="1"/>
        <v>-0.04060089132</v>
      </c>
      <c r="J858" s="1">
        <v>856.0</v>
      </c>
      <c r="K858" s="8" t="s">
        <v>329</v>
      </c>
    </row>
    <row r="859" ht="15.75" customHeight="1">
      <c r="A859" s="5">
        <v>43250.0</v>
      </c>
      <c r="B859" s="1">
        <v>29.290001</v>
      </c>
      <c r="C859" s="1">
        <v>29.6</v>
      </c>
      <c r="D859" s="1">
        <v>29.16</v>
      </c>
      <c r="E859" s="1">
        <v>29.49</v>
      </c>
      <c r="F859" s="1">
        <v>27.425198</v>
      </c>
      <c r="G859" s="1">
        <v>7.94353E7</v>
      </c>
      <c r="H859" s="6">
        <f t="shared" si="1"/>
        <v>0.01813584178</v>
      </c>
      <c r="J859" s="1">
        <v>857.0</v>
      </c>
      <c r="K859" s="8" t="s">
        <v>329</v>
      </c>
    </row>
    <row r="860" ht="15.75" customHeight="1">
      <c r="A860" s="5">
        <v>43251.0</v>
      </c>
      <c r="B860" s="1">
        <v>29.200001</v>
      </c>
      <c r="C860" s="1">
        <v>29.26</v>
      </c>
      <c r="D860" s="1">
        <v>28.83</v>
      </c>
      <c r="E860" s="1">
        <v>29.040001</v>
      </c>
      <c r="F860" s="1">
        <v>27.117046</v>
      </c>
      <c r="G860" s="1">
        <v>9.75093E7</v>
      </c>
      <c r="H860" s="6">
        <f t="shared" si="1"/>
        <v>-0.01129969199</v>
      </c>
      <c r="J860" s="1">
        <v>858.0</v>
      </c>
      <c r="K860" s="8" t="s">
        <v>329</v>
      </c>
    </row>
    <row r="861" ht="15.75" customHeight="1">
      <c r="A861" s="5">
        <v>43252.0</v>
      </c>
      <c r="B861" s="1">
        <v>29.49</v>
      </c>
      <c r="C861" s="1">
        <v>29.66</v>
      </c>
      <c r="D861" s="1">
        <v>29.309999</v>
      </c>
      <c r="E861" s="1">
        <v>29.4</v>
      </c>
      <c r="F861" s="1">
        <v>27.453211</v>
      </c>
      <c r="G861" s="1">
        <v>6.47966E7</v>
      </c>
      <c r="H861" s="6">
        <f t="shared" si="1"/>
        <v>0.0123206036</v>
      </c>
      <c r="J861" s="1">
        <v>859.0</v>
      </c>
      <c r="K861" s="8" t="s">
        <v>329</v>
      </c>
    </row>
    <row r="862" ht="15.75" customHeight="1">
      <c r="A862" s="5">
        <v>43255.0</v>
      </c>
      <c r="B862" s="1">
        <v>29.549999</v>
      </c>
      <c r="C862" s="1">
        <v>29.59</v>
      </c>
      <c r="D862" s="1">
        <v>29.33</v>
      </c>
      <c r="E862" s="1">
        <v>29.4</v>
      </c>
      <c r="F862" s="1">
        <v>27.453211</v>
      </c>
      <c r="G862" s="1">
        <v>4.3777E7</v>
      </c>
      <c r="H862" s="6">
        <f t="shared" si="1"/>
        <v>0</v>
      </c>
      <c r="J862" s="1">
        <v>860.0</v>
      </c>
      <c r="K862" s="8" t="s">
        <v>329</v>
      </c>
    </row>
    <row r="863" ht="15.75" customHeight="1">
      <c r="A863" s="5">
        <v>43256.0</v>
      </c>
      <c r="B863" s="1">
        <v>29.309999</v>
      </c>
      <c r="C863" s="1">
        <v>29.34</v>
      </c>
      <c r="D863" s="1">
        <v>29.059999</v>
      </c>
      <c r="E863" s="1">
        <v>29.120001</v>
      </c>
      <c r="F863" s="1">
        <v>27.19175</v>
      </c>
      <c r="G863" s="1">
        <v>4.76908E7</v>
      </c>
      <c r="H863" s="6">
        <f t="shared" si="1"/>
        <v>-0.009569518964</v>
      </c>
      <c r="J863" s="1">
        <v>861.0</v>
      </c>
      <c r="K863" s="8" t="s">
        <v>329</v>
      </c>
    </row>
    <row r="864" ht="15.75" customHeight="1">
      <c r="A864" s="5">
        <v>43257.0</v>
      </c>
      <c r="B864" s="1">
        <v>29.290001</v>
      </c>
      <c r="C864" s="1">
        <v>30.049999</v>
      </c>
      <c r="D864" s="1">
        <v>29.280001</v>
      </c>
      <c r="E864" s="1">
        <v>30.040001</v>
      </c>
      <c r="F864" s="1">
        <v>28.050835</v>
      </c>
      <c r="G864" s="1">
        <v>7.49958E7</v>
      </c>
      <c r="H864" s="6">
        <f t="shared" si="1"/>
        <v>0.03110478133</v>
      </c>
      <c r="J864" s="1">
        <v>862.0</v>
      </c>
      <c r="K864" s="8" t="s">
        <v>329</v>
      </c>
    </row>
    <row r="865" ht="15.75" customHeight="1">
      <c r="A865" s="5">
        <v>43258.0</v>
      </c>
      <c r="B865" s="1">
        <v>30.200001</v>
      </c>
      <c r="C865" s="1">
        <v>30.309999</v>
      </c>
      <c r="D865" s="1">
        <v>29.889999</v>
      </c>
      <c r="E865" s="1">
        <v>30.09</v>
      </c>
      <c r="F865" s="1">
        <v>28.097517</v>
      </c>
      <c r="G865" s="1">
        <v>6.84027E7</v>
      </c>
      <c r="H865" s="6">
        <f t="shared" si="1"/>
        <v>0.00166280965</v>
      </c>
      <c r="J865" s="1">
        <v>863.0</v>
      </c>
      <c r="K865" s="8" t="s">
        <v>329</v>
      </c>
    </row>
    <row r="866" ht="15.75" customHeight="1">
      <c r="A866" s="5">
        <v>43259.0</v>
      </c>
      <c r="B866" s="1">
        <v>30.01</v>
      </c>
      <c r="C866" s="1">
        <v>30.049999</v>
      </c>
      <c r="D866" s="1">
        <v>29.809999</v>
      </c>
      <c r="E866" s="1">
        <v>30.01</v>
      </c>
      <c r="F866" s="1">
        <v>28.022816</v>
      </c>
      <c r="G866" s="1">
        <v>4.95729E7</v>
      </c>
      <c r="H866" s="6">
        <f t="shared" si="1"/>
        <v>-0.002662173944</v>
      </c>
      <c r="J866" s="1">
        <v>864.0</v>
      </c>
      <c r="K866" s="8" t="s">
        <v>329</v>
      </c>
    </row>
    <row r="867" ht="15.75" customHeight="1">
      <c r="A867" s="5">
        <v>43262.0</v>
      </c>
      <c r="B867" s="1">
        <v>30.129999</v>
      </c>
      <c r="C867" s="1">
        <v>30.41</v>
      </c>
      <c r="D867" s="1">
        <v>30.059999</v>
      </c>
      <c r="E867" s="1">
        <v>30.059999</v>
      </c>
      <c r="F867" s="1">
        <v>28.069506</v>
      </c>
      <c r="G867" s="1">
        <v>4.67328E7</v>
      </c>
      <c r="H867" s="6">
        <f t="shared" si="1"/>
        <v>0.001664755857</v>
      </c>
      <c r="J867" s="1">
        <v>865.0</v>
      </c>
      <c r="K867" s="8" t="s">
        <v>329</v>
      </c>
    </row>
    <row r="868" ht="15.75" customHeight="1">
      <c r="A868" s="5">
        <v>43263.0</v>
      </c>
      <c r="B868" s="1">
        <v>30.17</v>
      </c>
      <c r="C868" s="1">
        <v>30.27</v>
      </c>
      <c r="D868" s="1">
        <v>29.75</v>
      </c>
      <c r="E868" s="1">
        <v>29.9</v>
      </c>
      <c r="F868" s="1">
        <v>27.920101</v>
      </c>
      <c r="G868" s="1">
        <v>4.96446E7</v>
      </c>
      <c r="H868" s="6">
        <f t="shared" si="1"/>
        <v>-0.005336895993</v>
      </c>
      <c r="J868" s="1">
        <v>866.0</v>
      </c>
      <c r="K868" s="8" t="s">
        <v>330</v>
      </c>
    </row>
    <row r="869" ht="15.75" customHeight="1">
      <c r="A869" s="5">
        <v>43264.0</v>
      </c>
      <c r="B869" s="1">
        <v>29.98</v>
      </c>
      <c r="C869" s="1">
        <v>30.360001</v>
      </c>
      <c r="D869" s="1">
        <v>29.700001</v>
      </c>
      <c r="E869" s="1">
        <v>29.84</v>
      </c>
      <c r="F869" s="1">
        <v>27.864069</v>
      </c>
      <c r="G869" s="1">
        <v>6.89002E7</v>
      </c>
      <c r="H869" s="6">
        <f t="shared" si="1"/>
        <v>-0.002008885992</v>
      </c>
      <c r="J869" s="1">
        <v>867.0</v>
      </c>
      <c r="K869" s="8" t="s">
        <v>330</v>
      </c>
    </row>
    <row r="870" ht="15.75" customHeight="1">
      <c r="A870" s="5">
        <v>43265.0</v>
      </c>
      <c r="B870" s="1">
        <v>30.040001</v>
      </c>
      <c r="C870" s="1">
        <v>30.049999</v>
      </c>
      <c r="D870" s="1">
        <v>29.379999</v>
      </c>
      <c r="E870" s="1">
        <v>29.5</v>
      </c>
      <c r="F870" s="1">
        <v>27.546585</v>
      </c>
      <c r="G870" s="1">
        <v>7.78632E7</v>
      </c>
      <c r="H870" s="6">
        <f t="shared" si="1"/>
        <v>-0.0114594379</v>
      </c>
      <c r="J870" s="1">
        <v>868.0</v>
      </c>
      <c r="K870" s="8" t="s">
        <v>330</v>
      </c>
    </row>
    <row r="871" ht="15.75" customHeight="1">
      <c r="A871" s="5">
        <v>43266.0</v>
      </c>
      <c r="B871" s="1">
        <v>29.25</v>
      </c>
      <c r="C871" s="1">
        <v>29.41</v>
      </c>
      <c r="D871" s="1">
        <v>28.870001</v>
      </c>
      <c r="E871" s="1">
        <v>29.280001</v>
      </c>
      <c r="F871" s="1">
        <v>27.341152</v>
      </c>
      <c r="G871" s="1">
        <v>1.050795E8</v>
      </c>
      <c r="H871" s="6">
        <f t="shared" si="1"/>
        <v>-0.007485605</v>
      </c>
      <c r="J871" s="1">
        <v>869.0</v>
      </c>
      <c r="K871" s="8" t="s">
        <v>330</v>
      </c>
    </row>
    <row r="872" ht="15.75" customHeight="1">
      <c r="A872" s="5">
        <v>43269.0</v>
      </c>
      <c r="B872" s="1">
        <v>28.940001</v>
      </c>
      <c r="C872" s="1">
        <v>29.5</v>
      </c>
      <c r="D872" s="1">
        <v>28.809999</v>
      </c>
      <c r="E872" s="1">
        <v>29.4</v>
      </c>
      <c r="F872" s="1">
        <v>27.453211</v>
      </c>
      <c r="G872" s="1">
        <v>5.26441E7</v>
      </c>
      <c r="H872" s="6">
        <f t="shared" si="1"/>
        <v>0.004090170962</v>
      </c>
      <c r="J872" s="1">
        <v>870.0</v>
      </c>
      <c r="K872" s="8" t="s">
        <v>330</v>
      </c>
    </row>
    <row r="873" ht="15.75" customHeight="1">
      <c r="A873" s="5">
        <v>43270.0</v>
      </c>
      <c r="B873" s="1">
        <v>29.040001</v>
      </c>
      <c r="C873" s="1">
        <v>29.370001</v>
      </c>
      <c r="D873" s="1">
        <v>28.950001</v>
      </c>
      <c r="E873" s="1">
        <v>29.26</v>
      </c>
      <c r="F873" s="1">
        <v>27.322479</v>
      </c>
      <c r="G873" s="1">
        <v>6.54662E7</v>
      </c>
      <c r="H873" s="6">
        <f t="shared" si="1"/>
        <v>-0.004773367464</v>
      </c>
      <c r="J873" s="1">
        <v>871.0</v>
      </c>
      <c r="K873" s="8" t="s">
        <v>330</v>
      </c>
    </row>
    <row r="874" ht="15.75" customHeight="1">
      <c r="A874" s="5">
        <v>43271.0</v>
      </c>
      <c r="B874" s="1">
        <v>29.42</v>
      </c>
      <c r="C874" s="1">
        <v>29.5</v>
      </c>
      <c r="D874" s="1">
        <v>29.18</v>
      </c>
      <c r="E874" s="1">
        <v>29.24</v>
      </c>
      <c r="F874" s="1">
        <v>27.303802</v>
      </c>
      <c r="G874" s="1">
        <v>5.22565E7</v>
      </c>
      <c r="H874" s="6">
        <f t="shared" si="1"/>
        <v>-0.0006838100777</v>
      </c>
      <c r="J874" s="1">
        <v>872.0</v>
      </c>
      <c r="K874" s="8" t="s">
        <v>330</v>
      </c>
    </row>
    <row r="875" ht="15.75" customHeight="1">
      <c r="A875" s="5">
        <v>43272.0</v>
      </c>
      <c r="B875" s="1">
        <v>29.209999</v>
      </c>
      <c r="C875" s="1">
        <v>29.450001</v>
      </c>
      <c r="D875" s="1">
        <v>29.0</v>
      </c>
      <c r="E875" s="1">
        <v>29.290001</v>
      </c>
      <c r="F875" s="1">
        <v>27.350492</v>
      </c>
      <c r="G875" s="1">
        <v>6.83226E7</v>
      </c>
      <c r="H875" s="6">
        <f t="shared" si="1"/>
        <v>0.001708557844</v>
      </c>
      <c r="J875" s="1">
        <v>873.0</v>
      </c>
      <c r="K875" s="8" t="s">
        <v>330</v>
      </c>
    </row>
    <row r="876" ht="15.75" customHeight="1">
      <c r="A876" s="5">
        <v>43273.0</v>
      </c>
      <c r="B876" s="1">
        <v>29.459999</v>
      </c>
      <c r="C876" s="1">
        <v>29.52</v>
      </c>
      <c r="D876" s="1">
        <v>28.99</v>
      </c>
      <c r="E876" s="1">
        <v>28.99</v>
      </c>
      <c r="F876" s="1">
        <v>27.070356</v>
      </c>
      <c r="G876" s="1">
        <v>7.60792E7</v>
      </c>
      <c r="H876" s="6">
        <f t="shared" si="1"/>
        <v>-0.01029526311</v>
      </c>
      <c r="J876" s="1">
        <v>874.0</v>
      </c>
      <c r="K876" s="8" t="s">
        <v>331</v>
      </c>
    </row>
    <row r="877" ht="15.75" customHeight="1">
      <c r="A877" s="5">
        <v>43276.0</v>
      </c>
      <c r="B877" s="1">
        <v>28.860001</v>
      </c>
      <c r="C877" s="1">
        <v>28.91</v>
      </c>
      <c r="D877" s="1">
        <v>28.26</v>
      </c>
      <c r="E877" s="1">
        <v>28.48</v>
      </c>
      <c r="F877" s="1">
        <v>26.594126</v>
      </c>
      <c r="G877" s="1">
        <v>7.36164E7</v>
      </c>
      <c r="H877" s="6">
        <f t="shared" si="1"/>
        <v>-0.0177488903</v>
      </c>
      <c r="J877" s="1">
        <v>875.0</v>
      </c>
      <c r="K877" s="8" t="s">
        <v>331</v>
      </c>
    </row>
    <row r="878" ht="15.75" customHeight="1">
      <c r="A878" s="5">
        <v>43277.0</v>
      </c>
      <c r="B878" s="1">
        <v>28.52</v>
      </c>
      <c r="C878" s="1">
        <v>28.67</v>
      </c>
      <c r="D878" s="1">
        <v>28.01</v>
      </c>
      <c r="E878" s="1">
        <v>28.540001</v>
      </c>
      <c r="F878" s="1">
        <v>26.650156</v>
      </c>
      <c r="G878" s="1">
        <v>5.63693E7</v>
      </c>
      <c r="H878" s="6">
        <f t="shared" si="1"/>
        <v>0.002104639919</v>
      </c>
      <c r="J878" s="1">
        <v>876.0</v>
      </c>
      <c r="K878" s="8" t="s">
        <v>331</v>
      </c>
    </row>
    <row r="879" ht="15.75" customHeight="1">
      <c r="A879" s="5">
        <v>43278.0</v>
      </c>
      <c r="B879" s="1">
        <v>28.51</v>
      </c>
      <c r="C879" s="1">
        <v>28.85</v>
      </c>
      <c r="D879" s="1">
        <v>28.24</v>
      </c>
      <c r="E879" s="1">
        <v>28.24</v>
      </c>
      <c r="F879" s="1">
        <v>26.37002</v>
      </c>
      <c r="G879" s="1">
        <v>6.17644E7</v>
      </c>
      <c r="H879" s="6">
        <f t="shared" si="1"/>
        <v>-0.01056724545</v>
      </c>
      <c r="J879" s="1">
        <v>877.0</v>
      </c>
      <c r="K879" s="8" t="s">
        <v>331</v>
      </c>
    </row>
    <row r="880" ht="15.75" customHeight="1">
      <c r="A880" s="5">
        <v>43279.0</v>
      </c>
      <c r="B880" s="1">
        <v>28.4</v>
      </c>
      <c r="C880" s="1">
        <v>28.84</v>
      </c>
      <c r="D880" s="1">
        <v>28.299999</v>
      </c>
      <c r="E880" s="1">
        <v>28.67</v>
      </c>
      <c r="F880" s="1">
        <v>26.771545</v>
      </c>
      <c r="G880" s="1">
        <v>7.12921E7</v>
      </c>
      <c r="H880" s="6">
        <f t="shared" si="1"/>
        <v>0.01511181092</v>
      </c>
      <c r="J880" s="1">
        <v>878.0</v>
      </c>
      <c r="K880" s="8" t="s">
        <v>331</v>
      </c>
    </row>
    <row r="881" ht="15.75" customHeight="1">
      <c r="A881" s="5">
        <v>43280.0</v>
      </c>
      <c r="B881" s="1">
        <v>29.09</v>
      </c>
      <c r="C881" s="1">
        <v>29.17</v>
      </c>
      <c r="D881" s="1">
        <v>28.18</v>
      </c>
      <c r="E881" s="1">
        <v>28.190001</v>
      </c>
      <c r="F881" s="1">
        <v>26.323332</v>
      </c>
      <c r="G881" s="1">
        <v>1.023076E8</v>
      </c>
      <c r="H881" s="6">
        <f t="shared" si="1"/>
        <v>-0.01688387554</v>
      </c>
      <c r="J881" s="1">
        <v>879.0</v>
      </c>
      <c r="K881" s="8" t="s">
        <v>332</v>
      </c>
    </row>
    <row r="882" ht="15.75" customHeight="1">
      <c r="A882" s="5">
        <v>43283.0</v>
      </c>
      <c r="B882" s="1">
        <v>28.08</v>
      </c>
      <c r="C882" s="1">
        <v>28.280001</v>
      </c>
      <c r="D882" s="1">
        <v>27.83</v>
      </c>
      <c r="E882" s="1">
        <v>28.280001</v>
      </c>
      <c r="F882" s="1">
        <v>26.407372</v>
      </c>
      <c r="G882" s="1">
        <v>5.25343E7</v>
      </c>
      <c r="H882" s="6">
        <f t="shared" si="1"/>
        <v>0.003187519406</v>
      </c>
      <c r="J882" s="1">
        <v>880.0</v>
      </c>
      <c r="K882" s="8" t="s">
        <v>332</v>
      </c>
    </row>
    <row r="883" ht="15.75" customHeight="1">
      <c r="A883" s="5">
        <v>43284.0</v>
      </c>
      <c r="B883" s="1">
        <v>28.33</v>
      </c>
      <c r="C883" s="1">
        <v>28.43</v>
      </c>
      <c r="D883" s="1">
        <v>27.74</v>
      </c>
      <c r="E883" s="1">
        <v>27.780001</v>
      </c>
      <c r="F883" s="1">
        <v>25.940481</v>
      </c>
      <c r="G883" s="1">
        <v>4.0599E7</v>
      </c>
      <c r="H883" s="6">
        <f t="shared" si="1"/>
        <v>-0.01783849209</v>
      </c>
      <c r="J883" s="1">
        <v>881.0</v>
      </c>
      <c r="K883" s="8" t="s">
        <v>332</v>
      </c>
    </row>
    <row r="884" ht="15.75" customHeight="1">
      <c r="A884" s="5">
        <v>43286.0</v>
      </c>
      <c r="B884" s="1">
        <v>27.950001</v>
      </c>
      <c r="C884" s="1">
        <v>28.08</v>
      </c>
      <c r="D884" s="1">
        <v>27.809999</v>
      </c>
      <c r="E884" s="1">
        <v>27.92</v>
      </c>
      <c r="F884" s="1">
        <v>26.071209</v>
      </c>
      <c r="G884" s="1">
        <v>4.45068E7</v>
      </c>
      <c r="H884" s="6">
        <f t="shared" si="1"/>
        <v>0.005026880507</v>
      </c>
      <c r="J884" s="1">
        <v>882.0</v>
      </c>
      <c r="K884" s="8" t="s">
        <v>332</v>
      </c>
    </row>
    <row r="885" ht="15.75" customHeight="1">
      <c r="A885" s="5">
        <v>43287.0</v>
      </c>
      <c r="B885" s="1">
        <v>27.809999</v>
      </c>
      <c r="C885" s="1">
        <v>28.15</v>
      </c>
      <c r="D885" s="1">
        <v>27.629999</v>
      </c>
      <c r="E885" s="1">
        <v>28.030001</v>
      </c>
      <c r="F885" s="1">
        <v>26.173929</v>
      </c>
      <c r="G885" s="1">
        <v>3.94249E7</v>
      </c>
      <c r="H885" s="6">
        <f t="shared" si="1"/>
        <v>0.003932237</v>
      </c>
      <c r="J885" s="1">
        <v>883.0</v>
      </c>
      <c r="K885" s="8" t="s">
        <v>332</v>
      </c>
    </row>
    <row r="886" ht="15.75" customHeight="1">
      <c r="A886" s="5">
        <v>43290.0</v>
      </c>
      <c r="B886" s="1">
        <v>28.23</v>
      </c>
      <c r="C886" s="1">
        <v>29.09</v>
      </c>
      <c r="D886" s="1">
        <v>28.219999</v>
      </c>
      <c r="E886" s="1">
        <v>29.049999</v>
      </c>
      <c r="F886" s="1">
        <v>27.126385</v>
      </c>
      <c r="G886" s="1">
        <v>6.17589E7</v>
      </c>
      <c r="H886" s="6">
        <f t="shared" si="1"/>
        <v>0.03574303145</v>
      </c>
      <c r="J886" s="1">
        <v>884.0</v>
      </c>
      <c r="K886" s="8" t="s">
        <v>333</v>
      </c>
    </row>
    <row r="887" ht="15.75" customHeight="1">
      <c r="A887" s="5">
        <v>43291.0</v>
      </c>
      <c r="B887" s="1">
        <v>29.219999</v>
      </c>
      <c r="C887" s="1">
        <v>29.33</v>
      </c>
      <c r="D887" s="1">
        <v>28.75</v>
      </c>
      <c r="E887" s="1">
        <v>28.83</v>
      </c>
      <c r="F887" s="1">
        <v>26.920954</v>
      </c>
      <c r="G887" s="1">
        <v>5.88584E7</v>
      </c>
      <c r="H887" s="6">
        <f t="shared" si="1"/>
        <v>-0.007601927981</v>
      </c>
      <c r="J887" s="1">
        <v>885.0</v>
      </c>
      <c r="K887" s="8" t="s">
        <v>333</v>
      </c>
    </row>
    <row r="888" ht="15.75" customHeight="1">
      <c r="A888" s="5">
        <v>43292.0</v>
      </c>
      <c r="B888" s="1">
        <v>28.67</v>
      </c>
      <c r="C888" s="1">
        <v>28.91</v>
      </c>
      <c r="D888" s="1">
        <v>28.620001</v>
      </c>
      <c r="E888" s="1">
        <v>28.68</v>
      </c>
      <c r="F888" s="1">
        <v>26.780886</v>
      </c>
      <c r="G888" s="1">
        <v>5.02189E7</v>
      </c>
      <c r="H888" s="6">
        <f t="shared" si="1"/>
        <v>-0.005216518377</v>
      </c>
      <c r="J888" s="1">
        <v>886.0</v>
      </c>
      <c r="K888" s="8" t="s">
        <v>333</v>
      </c>
    </row>
    <row r="889" ht="15.75" customHeight="1">
      <c r="A889" s="5">
        <v>43293.0</v>
      </c>
      <c r="B889" s="1">
        <v>28.9</v>
      </c>
      <c r="C889" s="1">
        <v>28.969999</v>
      </c>
      <c r="D889" s="1">
        <v>28.66</v>
      </c>
      <c r="E889" s="1">
        <v>28.77</v>
      </c>
      <c r="F889" s="1">
        <v>26.864927</v>
      </c>
      <c r="G889" s="1">
        <v>5.17007E7</v>
      </c>
      <c r="H889" s="6">
        <f t="shared" si="1"/>
        <v>0.00313318278</v>
      </c>
      <c r="J889" s="1">
        <v>887.0</v>
      </c>
      <c r="K889" s="8" t="s">
        <v>333</v>
      </c>
    </row>
    <row r="890" ht="15.75" customHeight="1">
      <c r="A890" s="5">
        <v>43294.0</v>
      </c>
      <c r="B890" s="1">
        <v>28.620001</v>
      </c>
      <c r="C890" s="1">
        <v>28.690001</v>
      </c>
      <c r="D890" s="1">
        <v>28.219999</v>
      </c>
      <c r="E890" s="1">
        <v>28.549999</v>
      </c>
      <c r="F890" s="1">
        <v>26.659492</v>
      </c>
      <c r="G890" s="1">
        <v>7.5178E7</v>
      </c>
      <c r="H890" s="6">
        <f t="shared" si="1"/>
        <v>-0.007676347082</v>
      </c>
      <c r="J890" s="1">
        <v>888.0</v>
      </c>
      <c r="K890" s="8" t="s">
        <v>333</v>
      </c>
    </row>
    <row r="891" ht="15.75" customHeight="1">
      <c r="A891" s="5">
        <v>43297.0</v>
      </c>
      <c r="B891" s="1">
        <v>28.780001</v>
      </c>
      <c r="C891" s="1">
        <v>29.85</v>
      </c>
      <c r="D891" s="1">
        <v>28.73</v>
      </c>
      <c r="E891" s="1">
        <v>29.780001</v>
      </c>
      <c r="F891" s="1">
        <v>27.808046</v>
      </c>
      <c r="G891" s="1">
        <v>1.29172E8</v>
      </c>
      <c r="H891" s="6">
        <f t="shared" si="1"/>
        <v>0.04218014348</v>
      </c>
      <c r="J891" s="1">
        <v>889.0</v>
      </c>
      <c r="K891" s="8" t="s">
        <v>333</v>
      </c>
    </row>
    <row r="892" ht="15.75" customHeight="1">
      <c r="A892" s="5">
        <v>43298.0</v>
      </c>
      <c r="B892" s="1">
        <v>29.889999</v>
      </c>
      <c r="C892" s="1">
        <v>30.200001</v>
      </c>
      <c r="D892" s="1">
        <v>29.58</v>
      </c>
      <c r="E892" s="1">
        <v>30.01</v>
      </c>
      <c r="F892" s="1">
        <v>28.022816</v>
      </c>
      <c r="G892" s="1">
        <v>8.77789E7</v>
      </c>
      <c r="H892" s="6">
        <f t="shared" si="1"/>
        <v>0.00769363222</v>
      </c>
      <c r="J892" s="1">
        <v>890.0</v>
      </c>
      <c r="K892" s="8" t="s">
        <v>334</v>
      </c>
    </row>
    <row r="893" ht="15.75" customHeight="1">
      <c r="A893" s="5">
        <v>43299.0</v>
      </c>
      <c r="B893" s="1">
        <v>29.92</v>
      </c>
      <c r="C893" s="1">
        <v>30.290001</v>
      </c>
      <c r="D893" s="1">
        <v>29.84</v>
      </c>
      <c r="E893" s="1">
        <v>30.129999</v>
      </c>
      <c r="F893" s="1">
        <v>28.134869</v>
      </c>
      <c r="G893" s="1">
        <v>5.91092E7</v>
      </c>
      <c r="H893" s="6">
        <f t="shared" si="1"/>
        <v>0.00399066125</v>
      </c>
      <c r="J893" s="1">
        <v>891.0</v>
      </c>
      <c r="K893" s="8" t="s">
        <v>334</v>
      </c>
    </row>
    <row r="894" ht="15.75" customHeight="1">
      <c r="A894" s="5">
        <v>43300.0</v>
      </c>
      <c r="B894" s="1">
        <v>29.93</v>
      </c>
      <c r="C894" s="1">
        <v>30.02</v>
      </c>
      <c r="D894" s="1">
        <v>29.639999</v>
      </c>
      <c r="E894" s="1">
        <v>29.67</v>
      </c>
      <c r="F894" s="1">
        <v>27.70533</v>
      </c>
      <c r="G894" s="1">
        <v>5.92606E7</v>
      </c>
      <c r="H894" s="6">
        <f t="shared" si="1"/>
        <v>-0.0153848833</v>
      </c>
      <c r="J894" s="1">
        <v>892.0</v>
      </c>
      <c r="K894" s="8" t="s">
        <v>335</v>
      </c>
    </row>
    <row r="895" ht="15.75" customHeight="1">
      <c r="A895" s="5">
        <v>43301.0</v>
      </c>
      <c r="B895" s="1">
        <v>29.620001</v>
      </c>
      <c r="C895" s="1">
        <v>30.16</v>
      </c>
      <c r="D895" s="1">
        <v>29.459999</v>
      </c>
      <c r="E895" s="1">
        <v>30.129999</v>
      </c>
      <c r="F895" s="1">
        <v>28.134869</v>
      </c>
      <c r="G895" s="1">
        <v>8.04327E7</v>
      </c>
      <c r="H895" s="6">
        <f t="shared" si="1"/>
        <v>0.0153848833</v>
      </c>
      <c r="J895" s="1">
        <v>893.0</v>
      </c>
      <c r="K895" s="8" t="s">
        <v>335</v>
      </c>
    </row>
    <row r="896" ht="15.75" customHeight="1">
      <c r="A896" s="5">
        <v>43304.0</v>
      </c>
      <c r="B896" s="1">
        <v>30.139999</v>
      </c>
      <c r="C896" s="1">
        <v>30.85</v>
      </c>
      <c r="D896" s="1">
        <v>30.129999</v>
      </c>
      <c r="E896" s="1">
        <v>30.75</v>
      </c>
      <c r="F896" s="1">
        <v>28.713814</v>
      </c>
      <c r="G896" s="1">
        <v>7.40802E7</v>
      </c>
      <c r="H896" s="6">
        <f t="shared" si="1"/>
        <v>0.02036863426</v>
      </c>
      <c r="J896" s="1">
        <v>894.0</v>
      </c>
      <c r="K896" s="8" t="s">
        <v>335</v>
      </c>
    </row>
    <row r="897" ht="15.75" customHeight="1">
      <c r="A897" s="5">
        <v>43305.0</v>
      </c>
      <c r="B897" s="1">
        <v>30.85</v>
      </c>
      <c r="C897" s="1">
        <v>31.110001</v>
      </c>
      <c r="D897" s="1">
        <v>30.65</v>
      </c>
      <c r="E897" s="1">
        <v>30.83</v>
      </c>
      <c r="F897" s="1">
        <v>28.788517</v>
      </c>
      <c r="G897" s="1">
        <v>6.47615E7</v>
      </c>
      <c r="H897" s="6">
        <f t="shared" si="1"/>
        <v>0.002598261348</v>
      </c>
      <c r="J897" s="1">
        <v>895.0</v>
      </c>
      <c r="K897" s="8" t="s">
        <v>335</v>
      </c>
    </row>
    <row r="898" ht="15.75" customHeight="1">
      <c r="A898" s="5">
        <v>43306.0</v>
      </c>
      <c r="B898" s="1">
        <v>30.700001</v>
      </c>
      <c r="C898" s="1">
        <v>31.110001</v>
      </c>
      <c r="D898" s="1">
        <v>30.67</v>
      </c>
      <c r="E898" s="1">
        <v>31.07</v>
      </c>
      <c r="F898" s="1">
        <v>29.012627</v>
      </c>
      <c r="G898" s="1">
        <v>5.76441E7</v>
      </c>
      <c r="H898" s="6">
        <f t="shared" si="1"/>
        <v>0.007754556658</v>
      </c>
      <c r="J898" s="1">
        <v>896.0</v>
      </c>
      <c r="K898" s="8" t="s">
        <v>335</v>
      </c>
    </row>
    <row r="899" ht="15.75" customHeight="1">
      <c r="A899" s="5">
        <v>43307.0</v>
      </c>
      <c r="B899" s="1">
        <v>31.190001</v>
      </c>
      <c r="C899" s="1">
        <v>31.209999</v>
      </c>
      <c r="D899" s="1">
        <v>30.889999</v>
      </c>
      <c r="E899" s="1">
        <v>30.940001</v>
      </c>
      <c r="F899" s="1">
        <v>28.891235</v>
      </c>
      <c r="G899" s="1">
        <v>4.6215E7</v>
      </c>
      <c r="H899" s="6">
        <f t="shared" si="1"/>
        <v>-0.004192887094</v>
      </c>
      <c r="J899" s="1">
        <v>897.0</v>
      </c>
      <c r="K899" s="8" t="s">
        <v>335</v>
      </c>
    </row>
    <row r="900" ht="15.75" customHeight="1">
      <c r="A900" s="5">
        <v>43308.0</v>
      </c>
      <c r="B900" s="1">
        <v>30.99</v>
      </c>
      <c r="C900" s="1">
        <v>31.139999</v>
      </c>
      <c r="D900" s="1">
        <v>30.799999</v>
      </c>
      <c r="E900" s="1">
        <v>31.059999</v>
      </c>
      <c r="F900" s="1">
        <v>29.003288</v>
      </c>
      <c r="G900" s="1">
        <v>5.71989E7</v>
      </c>
      <c r="H900" s="6">
        <f t="shared" si="1"/>
        <v>0.00387094095</v>
      </c>
      <c r="J900" s="1">
        <v>898.0</v>
      </c>
      <c r="K900" s="8" t="s">
        <v>336</v>
      </c>
    </row>
    <row r="901" ht="15.75" customHeight="1">
      <c r="A901" s="5">
        <v>43311.0</v>
      </c>
      <c r="B901" s="1">
        <v>31.139999</v>
      </c>
      <c r="C901" s="1">
        <v>31.450001</v>
      </c>
      <c r="D901" s="1">
        <v>31.129999</v>
      </c>
      <c r="E901" s="1">
        <v>31.309999</v>
      </c>
      <c r="F901" s="1">
        <v>29.236732</v>
      </c>
      <c r="G901" s="1">
        <v>5.8721E7</v>
      </c>
      <c r="H901" s="6">
        <f t="shared" si="1"/>
        <v>0.00801666106</v>
      </c>
      <c r="J901" s="1">
        <v>899.0</v>
      </c>
      <c r="K901" s="8" t="s">
        <v>336</v>
      </c>
    </row>
    <row r="902" ht="15.75" customHeight="1">
      <c r="A902" s="5">
        <v>43312.0</v>
      </c>
      <c r="B902" s="1">
        <v>31.360001</v>
      </c>
      <c r="C902" s="1">
        <v>31.42</v>
      </c>
      <c r="D902" s="1">
        <v>30.82</v>
      </c>
      <c r="E902" s="1">
        <v>30.879999</v>
      </c>
      <c r="F902" s="1">
        <v>28.835207</v>
      </c>
      <c r="G902" s="1">
        <v>6.4066E7</v>
      </c>
      <c r="H902" s="6">
        <f t="shared" si="1"/>
        <v>-0.01382875811</v>
      </c>
      <c r="J902" s="1">
        <v>900.0</v>
      </c>
      <c r="K902" s="8" t="s">
        <v>336</v>
      </c>
    </row>
    <row r="903" ht="15.75" customHeight="1">
      <c r="A903" s="5">
        <v>43313.0</v>
      </c>
      <c r="B903" s="1">
        <v>31.219999</v>
      </c>
      <c r="C903" s="1">
        <v>31.549999</v>
      </c>
      <c r="D903" s="1">
        <v>31.17</v>
      </c>
      <c r="E903" s="1">
        <v>31.25</v>
      </c>
      <c r="F903" s="1">
        <v>29.180708</v>
      </c>
      <c r="G903" s="1">
        <v>6.90707E7</v>
      </c>
      <c r="H903" s="6">
        <f t="shared" si="1"/>
        <v>0.01191070018</v>
      </c>
      <c r="J903" s="1">
        <v>901.0</v>
      </c>
      <c r="K903" s="8" t="s">
        <v>336</v>
      </c>
    </row>
    <row r="904" ht="15.75" customHeight="1">
      <c r="A904" s="5">
        <v>43314.0</v>
      </c>
      <c r="B904" s="1">
        <v>30.98</v>
      </c>
      <c r="C904" s="1">
        <v>31.309999</v>
      </c>
      <c r="D904" s="1">
        <v>30.870001</v>
      </c>
      <c r="E904" s="1">
        <v>31.280001</v>
      </c>
      <c r="F904" s="1">
        <v>29.208717</v>
      </c>
      <c r="G904" s="1">
        <v>4.64272E7</v>
      </c>
      <c r="H904" s="6">
        <f t="shared" si="1"/>
        <v>0.0009593861268</v>
      </c>
      <c r="J904" s="1">
        <v>902.0</v>
      </c>
      <c r="K904" s="8" t="s">
        <v>336</v>
      </c>
    </row>
    <row r="905" ht="15.75" customHeight="1">
      <c r="A905" s="5">
        <v>43315.0</v>
      </c>
      <c r="B905" s="1">
        <v>31.18</v>
      </c>
      <c r="C905" s="1">
        <v>31.51</v>
      </c>
      <c r="D905" s="1">
        <v>31.16</v>
      </c>
      <c r="E905" s="1">
        <v>31.51</v>
      </c>
      <c r="F905" s="1">
        <v>29.423491</v>
      </c>
      <c r="G905" s="1">
        <v>5.01538E7</v>
      </c>
      <c r="H905" s="6">
        <f t="shared" si="1"/>
        <v>0.007326176788</v>
      </c>
      <c r="J905" s="1">
        <v>903.0</v>
      </c>
      <c r="K905" s="8" t="s">
        <v>336</v>
      </c>
    </row>
    <row r="906" ht="15.75" customHeight="1">
      <c r="A906" s="5">
        <v>43318.0</v>
      </c>
      <c r="B906" s="1">
        <v>31.450001</v>
      </c>
      <c r="C906" s="1">
        <v>31.59</v>
      </c>
      <c r="D906" s="1">
        <v>31.32</v>
      </c>
      <c r="E906" s="1">
        <v>31.52</v>
      </c>
      <c r="F906" s="1">
        <v>29.432827</v>
      </c>
      <c r="G906" s="1">
        <v>4.12615E7</v>
      </c>
      <c r="H906" s="6">
        <f t="shared" si="1"/>
        <v>0.0003172471672</v>
      </c>
      <c r="J906" s="1">
        <v>904.0</v>
      </c>
      <c r="K906" s="8" t="s">
        <v>336</v>
      </c>
    </row>
    <row r="907" ht="15.75" customHeight="1">
      <c r="A907" s="5">
        <v>43319.0</v>
      </c>
      <c r="B907" s="1">
        <v>31.549999</v>
      </c>
      <c r="C907" s="1">
        <v>31.799999</v>
      </c>
      <c r="D907" s="1">
        <v>31.49</v>
      </c>
      <c r="E907" s="1">
        <v>31.51</v>
      </c>
      <c r="F907" s="1">
        <v>29.423491</v>
      </c>
      <c r="G907" s="1">
        <v>4.39462E7</v>
      </c>
      <c r="H907" s="6">
        <f t="shared" si="1"/>
        <v>-0.0003172471672</v>
      </c>
      <c r="J907" s="1">
        <v>905.0</v>
      </c>
      <c r="K907" s="8" t="s">
        <v>336</v>
      </c>
    </row>
    <row r="908" ht="15.75" customHeight="1">
      <c r="A908" s="5">
        <v>43320.0</v>
      </c>
      <c r="B908" s="1">
        <v>31.51</v>
      </c>
      <c r="C908" s="1">
        <v>31.91</v>
      </c>
      <c r="D908" s="1">
        <v>31.48</v>
      </c>
      <c r="E908" s="1">
        <v>31.799999</v>
      </c>
      <c r="F908" s="1">
        <v>29.694284</v>
      </c>
      <c r="G908" s="1">
        <v>4.36896E7</v>
      </c>
      <c r="H908" s="6">
        <f t="shared" si="1"/>
        <v>0.009161200465</v>
      </c>
      <c r="J908" s="1">
        <v>906.0</v>
      </c>
      <c r="K908" s="8" t="s">
        <v>337</v>
      </c>
    </row>
    <row r="909" ht="15.75" customHeight="1">
      <c r="A909" s="5">
        <v>43321.0</v>
      </c>
      <c r="B909" s="1">
        <v>31.73</v>
      </c>
      <c r="C909" s="1">
        <v>31.790001</v>
      </c>
      <c r="D909" s="1">
        <v>31.549999</v>
      </c>
      <c r="E909" s="1">
        <v>31.6</v>
      </c>
      <c r="F909" s="1">
        <v>29.507532</v>
      </c>
      <c r="G909" s="1">
        <v>3.82191E7</v>
      </c>
      <c r="H909" s="6">
        <f t="shared" si="1"/>
        <v>-0.006309016583</v>
      </c>
      <c r="J909" s="1">
        <v>907.0</v>
      </c>
      <c r="K909" s="8" t="s">
        <v>337</v>
      </c>
    </row>
    <row r="910" ht="15.75" customHeight="1">
      <c r="A910" s="5">
        <v>43322.0</v>
      </c>
      <c r="B910" s="1">
        <v>31.23</v>
      </c>
      <c r="C910" s="1">
        <v>31.33</v>
      </c>
      <c r="D910" s="1">
        <v>30.9</v>
      </c>
      <c r="E910" s="1">
        <v>31.190001</v>
      </c>
      <c r="F910" s="1">
        <v>29.124681</v>
      </c>
      <c r="G910" s="1">
        <v>5.56798E7</v>
      </c>
      <c r="H910" s="6">
        <f t="shared" si="1"/>
        <v>-0.01305959375</v>
      </c>
      <c r="J910" s="1">
        <v>908.0</v>
      </c>
      <c r="K910" s="8" t="s">
        <v>337</v>
      </c>
    </row>
    <row r="911" ht="15.75" customHeight="1">
      <c r="A911" s="5">
        <v>43325.0</v>
      </c>
      <c r="B911" s="1">
        <v>31.08</v>
      </c>
      <c r="C911" s="1">
        <v>31.120001</v>
      </c>
      <c r="D911" s="1">
        <v>30.450001</v>
      </c>
      <c r="E911" s="1">
        <v>30.48</v>
      </c>
      <c r="F911" s="1">
        <v>28.461693</v>
      </c>
      <c r="G911" s="1">
        <v>6.39606E7</v>
      </c>
      <c r="H911" s="6">
        <f t="shared" si="1"/>
        <v>-0.02302688114</v>
      </c>
      <c r="J911" s="1">
        <v>909.0</v>
      </c>
      <c r="K911" s="8" t="s">
        <v>337</v>
      </c>
    </row>
    <row r="912" ht="15.75" customHeight="1">
      <c r="A912" s="5">
        <v>43326.0</v>
      </c>
      <c r="B912" s="1">
        <v>30.610001</v>
      </c>
      <c r="C912" s="1">
        <v>30.9</v>
      </c>
      <c r="D912" s="1">
        <v>30.42</v>
      </c>
      <c r="E912" s="1">
        <v>30.790001</v>
      </c>
      <c r="F912" s="1">
        <v>28.751169</v>
      </c>
      <c r="G912" s="1">
        <v>4.25212E7</v>
      </c>
      <c r="H912" s="6">
        <f t="shared" si="1"/>
        <v>0.01011934939</v>
      </c>
      <c r="J912" s="1">
        <v>910.0</v>
      </c>
      <c r="K912" s="8" t="s">
        <v>337</v>
      </c>
    </row>
    <row r="913" ht="15.75" customHeight="1">
      <c r="A913" s="5">
        <v>43327.0</v>
      </c>
      <c r="B913" s="1">
        <v>30.48</v>
      </c>
      <c r="C913" s="1">
        <v>30.620001</v>
      </c>
      <c r="D913" s="1">
        <v>30.16</v>
      </c>
      <c r="E913" s="1">
        <v>30.360001</v>
      </c>
      <c r="F913" s="1">
        <v>28.349642</v>
      </c>
      <c r="G913" s="1">
        <v>5.97479E7</v>
      </c>
      <c r="H913" s="6">
        <f t="shared" si="1"/>
        <v>-0.01406402506</v>
      </c>
      <c r="J913" s="1">
        <v>911.0</v>
      </c>
      <c r="K913" s="8" t="s">
        <v>338</v>
      </c>
    </row>
    <row r="914" ht="15.75" customHeight="1">
      <c r="A914" s="5">
        <v>43328.0</v>
      </c>
      <c r="B914" s="1">
        <v>30.559999</v>
      </c>
      <c r="C914" s="1">
        <v>30.84</v>
      </c>
      <c r="D914" s="1">
        <v>30.52</v>
      </c>
      <c r="E914" s="1">
        <v>30.719999</v>
      </c>
      <c r="F914" s="1">
        <v>28.685801</v>
      </c>
      <c r="G914" s="1">
        <v>4.40154E7</v>
      </c>
      <c r="H914" s="6">
        <f t="shared" si="1"/>
        <v>0.01178785944</v>
      </c>
      <c r="J914" s="1">
        <v>912.0</v>
      </c>
      <c r="K914" s="8" t="s">
        <v>338</v>
      </c>
    </row>
    <row r="915" ht="15.75" customHeight="1">
      <c r="A915" s="5">
        <v>43329.0</v>
      </c>
      <c r="B915" s="1">
        <v>30.66</v>
      </c>
      <c r="C915" s="1">
        <v>30.860001</v>
      </c>
      <c r="D915" s="1">
        <v>30.549999</v>
      </c>
      <c r="E915" s="1">
        <v>30.74</v>
      </c>
      <c r="F915" s="1">
        <v>28.704477</v>
      </c>
      <c r="G915" s="1">
        <v>3.98435E7</v>
      </c>
      <c r="H915" s="6">
        <f t="shared" si="1"/>
        <v>0.0006508419652</v>
      </c>
      <c r="J915" s="1">
        <v>913.0</v>
      </c>
      <c r="K915" s="8" t="s">
        <v>338</v>
      </c>
    </row>
    <row r="916" ht="15.75" customHeight="1">
      <c r="A916" s="5">
        <v>43332.0</v>
      </c>
      <c r="B916" s="1">
        <v>30.690001</v>
      </c>
      <c r="C916" s="1">
        <v>30.93</v>
      </c>
      <c r="D916" s="1">
        <v>30.65</v>
      </c>
      <c r="E916" s="1">
        <v>30.870001</v>
      </c>
      <c r="F916" s="1">
        <v>28.825869</v>
      </c>
      <c r="G916" s="1">
        <v>4.0011E7</v>
      </c>
      <c r="H916" s="6">
        <f t="shared" si="1"/>
        <v>0.004220109511</v>
      </c>
      <c r="J916" s="1">
        <v>914.0</v>
      </c>
      <c r="K916" s="8" t="s">
        <v>338</v>
      </c>
    </row>
    <row r="917" ht="15.75" customHeight="1">
      <c r="A917" s="5">
        <v>43333.0</v>
      </c>
      <c r="B917" s="1">
        <v>30.91</v>
      </c>
      <c r="C917" s="1">
        <v>31.25</v>
      </c>
      <c r="D917" s="1">
        <v>30.83</v>
      </c>
      <c r="E917" s="1">
        <v>31.02</v>
      </c>
      <c r="F917" s="1">
        <v>28.965939</v>
      </c>
      <c r="G917" s="1">
        <v>5.35106E7</v>
      </c>
      <c r="H917" s="6">
        <f t="shared" si="1"/>
        <v>0.004847409317</v>
      </c>
      <c r="J917" s="1">
        <v>915.0</v>
      </c>
      <c r="K917" s="8" t="s">
        <v>338</v>
      </c>
    </row>
    <row r="918" ht="15.75" customHeight="1">
      <c r="A918" s="5">
        <v>43334.0</v>
      </c>
      <c r="B918" s="1">
        <v>30.92</v>
      </c>
      <c r="C918" s="1">
        <v>31.09</v>
      </c>
      <c r="D918" s="1">
        <v>30.879999</v>
      </c>
      <c r="E918" s="1">
        <v>30.98</v>
      </c>
      <c r="F918" s="1">
        <v>28.928587</v>
      </c>
      <c r="G918" s="1">
        <v>3.30629E7</v>
      </c>
      <c r="H918" s="6">
        <f t="shared" si="1"/>
        <v>-0.001290346696</v>
      </c>
      <c r="J918" s="1">
        <v>916.0</v>
      </c>
      <c r="K918" s="8" t="s">
        <v>338</v>
      </c>
    </row>
    <row r="919" ht="15.75" customHeight="1">
      <c r="A919" s="5">
        <v>43335.0</v>
      </c>
      <c r="B919" s="1">
        <v>30.940001</v>
      </c>
      <c r="C919" s="1">
        <v>30.98</v>
      </c>
      <c r="D919" s="1">
        <v>30.74</v>
      </c>
      <c r="E919" s="1">
        <v>30.84</v>
      </c>
      <c r="F919" s="1">
        <v>28.797853</v>
      </c>
      <c r="G919" s="1">
        <v>3.82591E7</v>
      </c>
      <c r="H919" s="6">
        <f t="shared" si="1"/>
        <v>-0.004529440011</v>
      </c>
      <c r="J919" s="1">
        <v>917.0</v>
      </c>
      <c r="K919" s="8" t="s">
        <v>338</v>
      </c>
    </row>
    <row r="920" ht="15.75" customHeight="1">
      <c r="A920" s="5">
        <v>43336.0</v>
      </c>
      <c r="B920" s="1">
        <v>30.940001</v>
      </c>
      <c r="C920" s="1">
        <v>31.08</v>
      </c>
      <c r="D920" s="1">
        <v>30.85</v>
      </c>
      <c r="E920" s="1">
        <v>30.889999</v>
      </c>
      <c r="F920" s="1">
        <v>28.844545</v>
      </c>
      <c r="G920" s="1">
        <v>4.3585E7</v>
      </c>
      <c r="H920" s="6">
        <f t="shared" si="1"/>
        <v>0.001620057868</v>
      </c>
      <c r="J920" s="1">
        <v>918.0</v>
      </c>
      <c r="K920" s="8" t="s">
        <v>339</v>
      </c>
    </row>
    <row r="921" ht="15.75" customHeight="1">
      <c r="A921" s="5">
        <v>43339.0</v>
      </c>
      <c r="B921" s="1">
        <v>31.030001</v>
      </c>
      <c r="C921" s="1">
        <v>31.49</v>
      </c>
      <c r="D921" s="1">
        <v>30.99</v>
      </c>
      <c r="E921" s="1">
        <v>31.309999</v>
      </c>
      <c r="F921" s="1">
        <v>29.236732</v>
      </c>
      <c r="G921" s="1">
        <v>4.77293E7</v>
      </c>
      <c r="H921" s="6">
        <f t="shared" si="1"/>
        <v>0.01350497031</v>
      </c>
      <c r="J921" s="1">
        <v>919.0</v>
      </c>
      <c r="K921" s="8" t="s">
        <v>339</v>
      </c>
    </row>
    <row r="922" ht="15.75" customHeight="1">
      <c r="A922" s="5">
        <v>43340.0</v>
      </c>
      <c r="B922" s="1">
        <v>31.360001</v>
      </c>
      <c r="C922" s="1">
        <v>31.41</v>
      </c>
      <c r="D922" s="1">
        <v>31.190001</v>
      </c>
      <c r="E922" s="1">
        <v>31.27</v>
      </c>
      <c r="F922" s="1">
        <v>29.199383</v>
      </c>
      <c r="G922" s="1">
        <v>3.8539E7</v>
      </c>
      <c r="H922" s="6">
        <f t="shared" si="1"/>
        <v>-0.001278285016</v>
      </c>
      <c r="J922" s="1">
        <v>920.0</v>
      </c>
      <c r="K922" s="8" t="s">
        <v>339</v>
      </c>
    </row>
    <row r="923" ht="15.75" customHeight="1">
      <c r="A923" s="5">
        <v>43341.0</v>
      </c>
      <c r="B923" s="1">
        <v>31.24</v>
      </c>
      <c r="C923" s="1">
        <v>31.309999</v>
      </c>
      <c r="D923" s="1">
        <v>31.07</v>
      </c>
      <c r="E923" s="1">
        <v>31.139999</v>
      </c>
      <c r="F923" s="1">
        <v>29.07799</v>
      </c>
      <c r="G923" s="1">
        <v>4.64018E7</v>
      </c>
      <c r="H923" s="6">
        <f t="shared" si="1"/>
        <v>-0.004166048307</v>
      </c>
      <c r="J923" s="1">
        <v>921.0</v>
      </c>
      <c r="K923" s="8" t="s">
        <v>339</v>
      </c>
    </row>
    <row r="924" ht="15.75" customHeight="1">
      <c r="A924" s="5">
        <v>43342.0</v>
      </c>
      <c r="B924" s="1">
        <v>31.02</v>
      </c>
      <c r="C924" s="1">
        <v>31.15</v>
      </c>
      <c r="D924" s="1">
        <v>30.950001</v>
      </c>
      <c r="E924" s="1">
        <v>31.01</v>
      </c>
      <c r="F924" s="1">
        <v>28.956602</v>
      </c>
      <c r="G924" s="1">
        <v>4.73589E7</v>
      </c>
      <c r="H924" s="6">
        <f t="shared" si="1"/>
        <v>-0.004183304227</v>
      </c>
      <c r="J924" s="1">
        <v>922.0</v>
      </c>
      <c r="K924" s="8" t="s">
        <v>339</v>
      </c>
    </row>
    <row r="925" ht="15.75" customHeight="1">
      <c r="A925" s="5">
        <v>43343.0</v>
      </c>
      <c r="B925" s="1">
        <v>30.879999</v>
      </c>
      <c r="C925" s="1">
        <v>30.950001</v>
      </c>
      <c r="D925" s="1">
        <v>30.620001</v>
      </c>
      <c r="E925" s="1">
        <v>30.93</v>
      </c>
      <c r="F925" s="1">
        <v>28.881897</v>
      </c>
      <c r="G925" s="1">
        <v>4.9266E7</v>
      </c>
      <c r="H925" s="6">
        <f t="shared" si="1"/>
        <v>-0.002583228916</v>
      </c>
      <c r="J925" s="1">
        <v>923.0</v>
      </c>
      <c r="K925" s="8" t="s">
        <v>339</v>
      </c>
    </row>
    <row r="926" ht="15.75" customHeight="1">
      <c r="A926" s="5">
        <v>43347.0</v>
      </c>
      <c r="B926" s="1">
        <v>30.91</v>
      </c>
      <c r="C926" s="1">
        <v>31.16</v>
      </c>
      <c r="D926" s="1">
        <v>30.82</v>
      </c>
      <c r="E926" s="1">
        <v>31.139999</v>
      </c>
      <c r="F926" s="1">
        <v>29.07799</v>
      </c>
      <c r="G926" s="1">
        <v>4.47456E7</v>
      </c>
      <c r="H926" s="6">
        <f t="shared" si="1"/>
        <v>0.006766533144</v>
      </c>
      <c r="J926" s="1">
        <v>924.0</v>
      </c>
      <c r="K926" s="8" t="s">
        <v>340</v>
      </c>
    </row>
    <row r="927" ht="15.75" customHeight="1">
      <c r="A927" s="5">
        <v>43348.0</v>
      </c>
      <c r="B927" s="1">
        <v>31.07</v>
      </c>
      <c r="C927" s="1">
        <v>31.24</v>
      </c>
      <c r="D927" s="1">
        <v>30.969999</v>
      </c>
      <c r="E927" s="1">
        <v>31.18</v>
      </c>
      <c r="F927" s="1">
        <v>29.115343</v>
      </c>
      <c r="G927" s="1">
        <v>4.85167E7</v>
      </c>
      <c r="H927" s="6">
        <f t="shared" si="1"/>
        <v>0.001283755482</v>
      </c>
      <c r="J927" s="1">
        <v>925.0</v>
      </c>
      <c r="K927" s="8" t="s">
        <v>341</v>
      </c>
    </row>
    <row r="928" ht="15.75" customHeight="1">
      <c r="A928" s="5">
        <v>43349.0</v>
      </c>
      <c r="B928" s="1">
        <v>31.049999</v>
      </c>
      <c r="C928" s="1">
        <v>31.110001</v>
      </c>
      <c r="D928" s="1">
        <v>30.73</v>
      </c>
      <c r="E928" s="1">
        <v>30.85</v>
      </c>
      <c r="F928" s="1">
        <v>28.946447</v>
      </c>
      <c r="G928" s="1">
        <v>4.2666E7</v>
      </c>
      <c r="H928" s="6">
        <f t="shared" si="1"/>
        <v>-0.005817818444</v>
      </c>
      <c r="J928" s="1">
        <v>926.0</v>
      </c>
      <c r="K928" s="8" t="s">
        <v>341</v>
      </c>
    </row>
    <row r="929" ht="15.75" customHeight="1">
      <c r="A929" s="5">
        <v>43350.0</v>
      </c>
      <c r="B929" s="1">
        <v>31.0</v>
      </c>
      <c r="C929" s="1">
        <v>31.120001</v>
      </c>
      <c r="D929" s="1">
        <v>30.629999</v>
      </c>
      <c r="E929" s="1">
        <v>30.860001</v>
      </c>
      <c r="F929" s="1">
        <v>28.955832</v>
      </c>
      <c r="G929" s="1">
        <v>4.91038E7</v>
      </c>
      <c r="H929" s="6">
        <f t="shared" si="1"/>
        <v>0.0003241668634</v>
      </c>
      <c r="J929" s="1">
        <v>927.0</v>
      </c>
      <c r="K929" s="8" t="s">
        <v>341</v>
      </c>
    </row>
    <row r="930" ht="15.75" customHeight="1">
      <c r="A930" s="5">
        <v>43353.0</v>
      </c>
      <c r="B930" s="1">
        <v>30.879999</v>
      </c>
      <c r="C930" s="1">
        <v>31.0</v>
      </c>
      <c r="D930" s="1">
        <v>30.75</v>
      </c>
      <c r="E930" s="1">
        <v>30.82</v>
      </c>
      <c r="F930" s="1">
        <v>28.918299</v>
      </c>
      <c r="G930" s="1">
        <v>3.41562E7</v>
      </c>
      <c r="H930" s="6">
        <f t="shared" si="1"/>
        <v>-0.001297056374</v>
      </c>
      <c r="J930" s="1">
        <v>928.0</v>
      </c>
      <c r="K930" s="8" t="s">
        <v>341</v>
      </c>
    </row>
    <row r="931" ht="15.75" customHeight="1">
      <c r="A931" s="5">
        <v>43354.0</v>
      </c>
      <c r="B931" s="1">
        <v>30.719999</v>
      </c>
      <c r="C931" s="1">
        <v>30.9</v>
      </c>
      <c r="D931" s="1">
        <v>30.700001</v>
      </c>
      <c r="E931" s="1">
        <v>30.85</v>
      </c>
      <c r="F931" s="1">
        <v>28.946447</v>
      </c>
      <c r="G931" s="1">
        <v>5.3071E7</v>
      </c>
      <c r="H931" s="6">
        <f t="shared" si="1"/>
        <v>0.000972889511</v>
      </c>
      <c r="J931" s="1">
        <v>929.0</v>
      </c>
      <c r="K931" s="8" t="s">
        <v>342</v>
      </c>
    </row>
    <row r="932" ht="15.75" customHeight="1">
      <c r="A932" s="5">
        <v>43355.0</v>
      </c>
      <c r="B932" s="1">
        <v>30.879999</v>
      </c>
      <c r="C932" s="1">
        <v>30.959999</v>
      </c>
      <c r="D932" s="1">
        <v>30.379999</v>
      </c>
      <c r="E932" s="1">
        <v>30.43</v>
      </c>
      <c r="F932" s="1">
        <v>28.552364</v>
      </c>
      <c r="G932" s="1">
        <v>5.94823E7</v>
      </c>
      <c r="H932" s="6">
        <f t="shared" si="1"/>
        <v>-0.01370773287</v>
      </c>
      <c r="J932" s="1">
        <v>930.0</v>
      </c>
      <c r="K932" s="8" t="s">
        <v>342</v>
      </c>
    </row>
    <row r="933" ht="15.75" customHeight="1">
      <c r="A933" s="5">
        <v>43356.0</v>
      </c>
      <c r="B933" s="1">
        <v>30.530001</v>
      </c>
      <c r="C933" s="1">
        <v>30.67</v>
      </c>
      <c r="D933" s="1">
        <v>30.08</v>
      </c>
      <c r="E933" s="1">
        <v>30.139999</v>
      </c>
      <c r="F933" s="1">
        <v>28.28026</v>
      </c>
      <c r="G933" s="1">
        <v>5.92195E7</v>
      </c>
      <c r="H933" s="6">
        <f t="shared" si="1"/>
        <v>-0.009575700013</v>
      </c>
      <c r="J933" s="1">
        <v>931.0</v>
      </c>
      <c r="K933" s="8" t="s">
        <v>342</v>
      </c>
    </row>
    <row r="934" ht="15.75" customHeight="1">
      <c r="A934" s="5">
        <v>43357.0</v>
      </c>
      <c r="B934" s="1">
        <v>30.129999</v>
      </c>
      <c r="C934" s="1">
        <v>30.389999</v>
      </c>
      <c r="D934" s="1">
        <v>30.110001</v>
      </c>
      <c r="E934" s="1">
        <v>30.370001</v>
      </c>
      <c r="F934" s="1">
        <v>28.496065</v>
      </c>
      <c r="G934" s="1">
        <v>3.37439E7</v>
      </c>
      <c r="H934" s="6">
        <f t="shared" si="1"/>
        <v>0.007601972804</v>
      </c>
      <c r="J934" s="1">
        <v>932.0</v>
      </c>
      <c r="K934" s="8" t="s">
        <v>342</v>
      </c>
    </row>
    <row r="935" ht="15.75" customHeight="1">
      <c r="A935" s="5">
        <v>43360.0</v>
      </c>
      <c r="B935" s="1">
        <v>30.34</v>
      </c>
      <c r="C935" s="1">
        <v>30.49</v>
      </c>
      <c r="D935" s="1">
        <v>30.15</v>
      </c>
      <c r="E935" s="1">
        <v>30.280001</v>
      </c>
      <c r="F935" s="1">
        <v>28.411619</v>
      </c>
      <c r="G935" s="1">
        <v>3.50266E7</v>
      </c>
      <c r="H935" s="6">
        <f t="shared" si="1"/>
        <v>-0.002967826348</v>
      </c>
      <c r="J935" s="1">
        <v>933.0</v>
      </c>
      <c r="K935" s="8" t="s">
        <v>342</v>
      </c>
    </row>
    <row r="936" ht="15.75" customHeight="1">
      <c r="A936" s="5">
        <v>43361.0</v>
      </c>
      <c r="B936" s="1">
        <v>30.33</v>
      </c>
      <c r="C936" s="1">
        <v>30.4</v>
      </c>
      <c r="D936" s="1">
        <v>30.129999</v>
      </c>
      <c r="E936" s="1">
        <v>30.209999</v>
      </c>
      <c r="F936" s="1">
        <v>28.345938</v>
      </c>
      <c r="G936" s="1">
        <v>4.99217E7</v>
      </c>
      <c r="H936" s="6">
        <f t="shared" si="1"/>
        <v>-0.002314441734</v>
      </c>
      <c r="J936" s="1">
        <v>934.0</v>
      </c>
      <c r="K936" s="8" t="s">
        <v>342</v>
      </c>
    </row>
    <row r="937" ht="15.75" customHeight="1">
      <c r="A937" s="5">
        <v>43362.0</v>
      </c>
      <c r="B937" s="1">
        <v>30.129999</v>
      </c>
      <c r="C937" s="1">
        <v>31.200001</v>
      </c>
      <c r="D937" s="1">
        <v>30.129999</v>
      </c>
      <c r="E937" s="1">
        <v>31.0</v>
      </c>
      <c r="F937" s="1">
        <v>29.087193</v>
      </c>
      <c r="G937" s="1">
        <v>9.26663E7</v>
      </c>
      <c r="H937" s="6">
        <f t="shared" si="1"/>
        <v>0.02581423473</v>
      </c>
      <c r="J937" s="1">
        <v>935.0</v>
      </c>
      <c r="K937" s="8" t="s">
        <v>343</v>
      </c>
    </row>
    <row r="938" ht="15.75" customHeight="1">
      <c r="A938" s="5">
        <v>43363.0</v>
      </c>
      <c r="B938" s="1">
        <v>31.299999</v>
      </c>
      <c r="C938" s="1">
        <v>31.370001</v>
      </c>
      <c r="D938" s="1">
        <v>31.139999</v>
      </c>
      <c r="E938" s="1">
        <v>31.190001</v>
      </c>
      <c r="F938" s="1">
        <v>29.265472</v>
      </c>
      <c r="G938" s="1">
        <v>8.33574E7</v>
      </c>
      <c r="H938" s="6">
        <f t="shared" si="1"/>
        <v>0.006110416883</v>
      </c>
      <c r="J938" s="1">
        <v>936.0</v>
      </c>
      <c r="K938" s="8" t="s">
        <v>343</v>
      </c>
    </row>
    <row r="939" ht="15.75" customHeight="1">
      <c r="A939" s="5">
        <v>43364.0</v>
      </c>
      <c r="B939" s="1">
        <v>31.34</v>
      </c>
      <c r="C939" s="1">
        <v>31.370001</v>
      </c>
      <c r="D939" s="1">
        <v>30.969999</v>
      </c>
      <c r="E939" s="1">
        <v>31.030001</v>
      </c>
      <c r="F939" s="1">
        <v>29.115341</v>
      </c>
      <c r="G939" s="1">
        <v>8.59921E7</v>
      </c>
      <c r="H939" s="6">
        <f t="shared" si="1"/>
        <v>-0.005143173698</v>
      </c>
      <c r="J939" s="1">
        <v>937.0</v>
      </c>
      <c r="K939" s="8" t="s">
        <v>343</v>
      </c>
    </row>
    <row r="940" ht="15.75" customHeight="1">
      <c r="A940" s="5">
        <v>43367.0</v>
      </c>
      <c r="B940" s="1">
        <v>30.98</v>
      </c>
      <c r="C940" s="1">
        <v>31.200001</v>
      </c>
      <c r="D940" s="1">
        <v>30.66</v>
      </c>
      <c r="E940" s="1">
        <v>30.74</v>
      </c>
      <c r="F940" s="1">
        <v>28.843235</v>
      </c>
      <c r="G940" s="1">
        <v>4.55877E7</v>
      </c>
      <c r="H940" s="6">
        <f t="shared" si="1"/>
        <v>-0.009389740674</v>
      </c>
      <c r="J940" s="1">
        <v>938.0</v>
      </c>
      <c r="K940" s="8" t="s">
        <v>344</v>
      </c>
    </row>
    <row r="941" ht="15.75" customHeight="1">
      <c r="A941" s="5">
        <v>43368.0</v>
      </c>
      <c r="B941" s="1">
        <v>30.85</v>
      </c>
      <c r="C941" s="1">
        <v>31.040001</v>
      </c>
      <c r="D941" s="1">
        <v>30.6</v>
      </c>
      <c r="E941" s="1">
        <v>30.67</v>
      </c>
      <c r="F941" s="1">
        <v>28.777554</v>
      </c>
      <c r="G941" s="1">
        <v>4.09499E7</v>
      </c>
      <c r="H941" s="6">
        <f t="shared" si="1"/>
        <v>-0.002279768451</v>
      </c>
      <c r="J941" s="1">
        <v>939.0</v>
      </c>
      <c r="K941" s="8" t="s">
        <v>344</v>
      </c>
    </row>
    <row r="942" ht="15.75" customHeight="1">
      <c r="A942" s="5">
        <v>43369.0</v>
      </c>
      <c r="B942" s="1">
        <v>30.709999</v>
      </c>
      <c r="C942" s="1">
        <v>30.74</v>
      </c>
      <c r="D942" s="1">
        <v>30.059999</v>
      </c>
      <c r="E942" s="1">
        <v>30.129999</v>
      </c>
      <c r="F942" s="1">
        <v>28.270872</v>
      </c>
      <c r="G942" s="1">
        <v>5.78824E7</v>
      </c>
      <c r="H942" s="6">
        <f t="shared" si="1"/>
        <v>-0.01776369162</v>
      </c>
      <c r="J942" s="1">
        <v>940.0</v>
      </c>
      <c r="K942" s="8" t="s">
        <v>344</v>
      </c>
    </row>
    <row r="943" ht="15.75" customHeight="1">
      <c r="A943" s="5">
        <v>43370.0</v>
      </c>
      <c r="B943" s="1">
        <v>30.24</v>
      </c>
      <c r="C943" s="1">
        <v>30.309999</v>
      </c>
      <c r="D943" s="1">
        <v>29.93</v>
      </c>
      <c r="E943" s="1">
        <v>29.940001</v>
      </c>
      <c r="F943" s="1">
        <v>28.092596</v>
      </c>
      <c r="G943" s="1">
        <v>4.58797E7</v>
      </c>
      <c r="H943" s="6">
        <f t="shared" si="1"/>
        <v>-0.006325962573</v>
      </c>
      <c r="J943" s="1">
        <v>941.0</v>
      </c>
      <c r="K943" s="8" t="s">
        <v>344</v>
      </c>
    </row>
    <row r="944" ht="15.75" customHeight="1">
      <c r="A944" s="5">
        <v>43371.0</v>
      </c>
      <c r="B944" s="1">
        <v>29.65</v>
      </c>
      <c r="C944" s="1">
        <v>29.85</v>
      </c>
      <c r="D944" s="1">
        <v>29.42</v>
      </c>
      <c r="E944" s="1">
        <v>29.459999</v>
      </c>
      <c r="F944" s="1">
        <v>27.642216</v>
      </c>
      <c r="G944" s="1">
        <v>7.47076E7</v>
      </c>
      <c r="H944" s="6">
        <f t="shared" si="1"/>
        <v>-0.01616188473</v>
      </c>
      <c r="J944" s="1">
        <v>942.0</v>
      </c>
      <c r="K944" s="8" t="s">
        <v>344</v>
      </c>
    </row>
    <row r="945" ht="15.75" customHeight="1">
      <c r="A945" s="5">
        <v>43374.0</v>
      </c>
      <c r="B945" s="1">
        <v>29.68</v>
      </c>
      <c r="C945" s="1">
        <v>29.940001</v>
      </c>
      <c r="D945" s="1">
        <v>29.540001</v>
      </c>
      <c r="E945" s="1">
        <v>29.65</v>
      </c>
      <c r="F945" s="1">
        <v>27.820492</v>
      </c>
      <c r="G945" s="1">
        <v>5.39009E7</v>
      </c>
      <c r="H945" s="6">
        <f t="shared" si="1"/>
        <v>0.00642870211</v>
      </c>
      <c r="J945" s="1">
        <v>943.0</v>
      </c>
      <c r="K945" s="8" t="s">
        <v>344</v>
      </c>
    </row>
    <row r="946" ht="15.75" customHeight="1">
      <c r="A946" s="5">
        <v>43375.0</v>
      </c>
      <c r="B946" s="1">
        <v>29.58</v>
      </c>
      <c r="C946" s="1">
        <v>29.719999</v>
      </c>
      <c r="D946" s="1">
        <v>29.27</v>
      </c>
      <c r="E946" s="1">
        <v>29.58</v>
      </c>
      <c r="F946" s="1">
        <v>27.75481</v>
      </c>
      <c r="G946" s="1">
        <v>4.29403E7</v>
      </c>
      <c r="H946" s="6">
        <f t="shared" si="1"/>
        <v>-0.002363712952</v>
      </c>
      <c r="J946" s="1">
        <v>944.0</v>
      </c>
      <c r="K946" s="8" t="s">
        <v>345</v>
      </c>
    </row>
    <row r="947" ht="15.75" customHeight="1">
      <c r="A947" s="5">
        <v>43376.0</v>
      </c>
      <c r="B947" s="1">
        <v>29.809999</v>
      </c>
      <c r="C947" s="1">
        <v>30.18</v>
      </c>
      <c r="D947" s="1">
        <v>29.719999</v>
      </c>
      <c r="E947" s="1">
        <v>30.0</v>
      </c>
      <c r="F947" s="1">
        <v>28.148893</v>
      </c>
      <c r="G947" s="1">
        <v>6.10803E7</v>
      </c>
      <c r="H947" s="6">
        <f t="shared" si="1"/>
        <v>0.01409887026</v>
      </c>
      <c r="J947" s="1">
        <v>945.0</v>
      </c>
      <c r="K947" s="8" t="s">
        <v>345</v>
      </c>
    </row>
    <row r="948" ht="15.75" customHeight="1">
      <c r="A948" s="5">
        <v>43377.0</v>
      </c>
      <c r="B948" s="1">
        <v>30.17</v>
      </c>
      <c r="C948" s="1">
        <v>30.790001</v>
      </c>
      <c r="D948" s="1">
        <v>30.139999</v>
      </c>
      <c r="E948" s="1">
        <v>30.43</v>
      </c>
      <c r="F948" s="1">
        <v>28.552364</v>
      </c>
      <c r="G948" s="1">
        <v>7.23257E7</v>
      </c>
      <c r="H948" s="6">
        <f t="shared" si="1"/>
        <v>0.01423170601</v>
      </c>
      <c r="J948" s="1">
        <v>946.0</v>
      </c>
      <c r="K948" s="8" t="s">
        <v>345</v>
      </c>
    </row>
    <row r="949" ht="15.75" customHeight="1">
      <c r="A949" s="5">
        <v>43378.0</v>
      </c>
      <c r="B949" s="1">
        <v>30.6</v>
      </c>
      <c r="C949" s="1">
        <v>30.65</v>
      </c>
      <c r="D949" s="1">
        <v>30.049999</v>
      </c>
      <c r="E949" s="1">
        <v>30.23</v>
      </c>
      <c r="F949" s="1">
        <v>28.3647</v>
      </c>
      <c r="G949" s="1">
        <v>5.1931E7</v>
      </c>
      <c r="H949" s="6">
        <f t="shared" si="1"/>
        <v>-0.006594320468</v>
      </c>
      <c r="J949" s="1">
        <v>947.0</v>
      </c>
      <c r="K949" s="8" t="s">
        <v>345</v>
      </c>
    </row>
    <row r="950" ht="15.75" customHeight="1">
      <c r="A950" s="5">
        <v>43381.0</v>
      </c>
      <c r="B950" s="1">
        <v>30.049999</v>
      </c>
      <c r="C950" s="1">
        <v>30.42</v>
      </c>
      <c r="D950" s="1">
        <v>29.91</v>
      </c>
      <c r="E950" s="1">
        <v>30.27</v>
      </c>
      <c r="F950" s="1">
        <v>28.402235</v>
      </c>
      <c r="G950" s="1">
        <v>4.74716E7</v>
      </c>
      <c r="H950" s="6">
        <f t="shared" si="1"/>
        <v>0.001322424946</v>
      </c>
      <c r="J950" s="1">
        <v>948.0</v>
      </c>
      <c r="K950" s="8" t="s">
        <v>345</v>
      </c>
    </row>
    <row r="951" ht="15.75" customHeight="1">
      <c r="A951" s="5">
        <v>43382.0</v>
      </c>
      <c r="B951" s="1">
        <v>30.030001</v>
      </c>
      <c r="C951" s="1">
        <v>30.190001</v>
      </c>
      <c r="D951" s="1">
        <v>29.870001</v>
      </c>
      <c r="E951" s="1">
        <v>29.98</v>
      </c>
      <c r="F951" s="1">
        <v>28.130133</v>
      </c>
      <c r="G951" s="1">
        <v>5.88686E7</v>
      </c>
      <c r="H951" s="6">
        <f t="shared" si="1"/>
        <v>-0.009626488715</v>
      </c>
      <c r="J951" s="1">
        <v>949.0</v>
      </c>
      <c r="K951" s="8" t="s">
        <v>345</v>
      </c>
    </row>
    <row r="952" ht="15.75" customHeight="1">
      <c r="A952" s="5">
        <v>43383.0</v>
      </c>
      <c r="B952" s="1">
        <v>29.98</v>
      </c>
      <c r="C952" s="1">
        <v>30.129999</v>
      </c>
      <c r="D952" s="1">
        <v>29.209999</v>
      </c>
      <c r="E952" s="1">
        <v>29.24</v>
      </c>
      <c r="F952" s="1">
        <v>27.435789</v>
      </c>
      <c r="G952" s="1">
        <v>8.84544E7</v>
      </c>
      <c r="H952" s="6">
        <f t="shared" si="1"/>
        <v>-0.02499302156</v>
      </c>
      <c r="J952" s="1">
        <v>950.0</v>
      </c>
      <c r="K952" s="8" t="s">
        <v>346</v>
      </c>
    </row>
    <row r="953" ht="15.75" customHeight="1">
      <c r="A953" s="5">
        <v>43384.0</v>
      </c>
      <c r="B953" s="1">
        <v>28.889999</v>
      </c>
      <c r="C953" s="1">
        <v>29.25</v>
      </c>
      <c r="D953" s="1">
        <v>28.26</v>
      </c>
      <c r="E953" s="1">
        <v>28.360001</v>
      </c>
      <c r="F953" s="1">
        <v>26.610088</v>
      </c>
      <c r="G953" s="1">
        <v>1.114173E8</v>
      </c>
      <c r="H953" s="6">
        <f t="shared" si="1"/>
        <v>-0.03055793697</v>
      </c>
      <c r="J953" s="1">
        <v>951.0</v>
      </c>
      <c r="K953" s="8" t="s">
        <v>346</v>
      </c>
    </row>
    <row r="954" ht="15.75" customHeight="1">
      <c r="A954" s="5">
        <v>43385.0</v>
      </c>
      <c r="B954" s="1">
        <v>28.99</v>
      </c>
      <c r="C954" s="1">
        <v>29.040001</v>
      </c>
      <c r="D954" s="1">
        <v>27.73</v>
      </c>
      <c r="E954" s="1">
        <v>28.459999</v>
      </c>
      <c r="F954" s="1">
        <v>26.70392</v>
      </c>
      <c r="G954" s="1">
        <v>1.022792E8</v>
      </c>
      <c r="H954" s="6">
        <f t="shared" si="1"/>
        <v>0.003519979098</v>
      </c>
      <c r="J954" s="1">
        <v>952.0</v>
      </c>
      <c r="K954" s="8" t="s">
        <v>346</v>
      </c>
    </row>
    <row r="955" ht="15.75" customHeight="1">
      <c r="A955" s="5">
        <v>43388.0</v>
      </c>
      <c r="B955" s="1">
        <v>28.49</v>
      </c>
      <c r="C955" s="1">
        <v>28.620001</v>
      </c>
      <c r="D955" s="1">
        <v>27.639999</v>
      </c>
      <c r="E955" s="1">
        <v>27.92</v>
      </c>
      <c r="F955" s="1">
        <v>26.197237</v>
      </c>
      <c r="G955" s="1">
        <v>1.146361E8</v>
      </c>
      <c r="H955" s="6">
        <f t="shared" si="1"/>
        <v>-0.01915642392</v>
      </c>
      <c r="J955" s="1">
        <v>953.0</v>
      </c>
      <c r="K955" s="8" t="s">
        <v>347</v>
      </c>
    </row>
    <row r="956" ht="15.75" customHeight="1">
      <c r="A956" s="5">
        <v>43389.0</v>
      </c>
      <c r="B956" s="1">
        <v>28.24</v>
      </c>
      <c r="C956" s="1">
        <v>28.58</v>
      </c>
      <c r="D956" s="1">
        <v>27.9</v>
      </c>
      <c r="E956" s="1">
        <v>28.530001</v>
      </c>
      <c r="F956" s="1">
        <v>26.7696</v>
      </c>
      <c r="G956" s="1">
        <v>8.78878E7</v>
      </c>
      <c r="H956" s="6">
        <f t="shared" si="1"/>
        <v>0.02161296813</v>
      </c>
      <c r="J956" s="1">
        <v>954.0</v>
      </c>
      <c r="K956" s="8" t="s">
        <v>347</v>
      </c>
    </row>
    <row r="957" ht="15.75" customHeight="1">
      <c r="A957" s="5">
        <v>43390.0</v>
      </c>
      <c r="B957" s="1">
        <v>28.370001</v>
      </c>
      <c r="C957" s="1">
        <v>29.190001</v>
      </c>
      <c r="D957" s="1">
        <v>28.16</v>
      </c>
      <c r="E957" s="1">
        <v>28.9</v>
      </c>
      <c r="F957" s="1">
        <v>27.116766</v>
      </c>
      <c r="G957" s="1">
        <v>7.90687E7</v>
      </c>
      <c r="H957" s="6">
        <f t="shared" si="1"/>
        <v>0.01288529285</v>
      </c>
      <c r="J957" s="1">
        <v>955.0</v>
      </c>
      <c r="K957" s="8" t="s">
        <v>347</v>
      </c>
    </row>
    <row r="958" ht="15.75" customHeight="1">
      <c r="A958" s="5">
        <v>43391.0</v>
      </c>
      <c r="B958" s="1">
        <v>28.67</v>
      </c>
      <c r="C958" s="1">
        <v>28.9</v>
      </c>
      <c r="D958" s="1">
        <v>28.139999</v>
      </c>
      <c r="E958" s="1">
        <v>28.25</v>
      </c>
      <c r="F958" s="1">
        <v>26.506876</v>
      </c>
      <c r="G958" s="1">
        <v>7.73692E7</v>
      </c>
      <c r="H958" s="6">
        <f t="shared" si="1"/>
        <v>-0.02274803714</v>
      </c>
      <c r="J958" s="1">
        <v>956.0</v>
      </c>
      <c r="K958" s="8" t="s">
        <v>348</v>
      </c>
    </row>
    <row r="959" ht="15.75" customHeight="1">
      <c r="A959" s="5">
        <v>43392.0</v>
      </c>
      <c r="B959" s="1">
        <v>28.139999</v>
      </c>
      <c r="C959" s="1">
        <v>28.52</v>
      </c>
      <c r="D959" s="1">
        <v>27.969999</v>
      </c>
      <c r="E959" s="1">
        <v>28.32</v>
      </c>
      <c r="F959" s="1">
        <v>26.572559</v>
      </c>
      <c r="G959" s="1">
        <v>6.43054E7</v>
      </c>
      <c r="H959" s="6">
        <f t="shared" si="1"/>
        <v>0.00247489573</v>
      </c>
      <c r="J959" s="1">
        <v>957.0</v>
      </c>
      <c r="K959" s="8" t="s">
        <v>348</v>
      </c>
    </row>
    <row r="960" ht="15.75" customHeight="1">
      <c r="A960" s="5">
        <v>43395.0</v>
      </c>
      <c r="B960" s="1">
        <v>28.32</v>
      </c>
      <c r="C960" s="1">
        <v>28.35</v>
      </c>
      <c r="D960" s="1">
        <v>27.309999</v>
      </c>
      <c r="E960" s="1">
        <v>27.379999</v>
      </c>
      <c r="F960" s="1">
        <v>25.690559</v>
      </c>
      <c r="G960" s="1">
        <v>8.99429E7</v>
      </c>
      <c r="H960" s="6">
        <f t="shared" si="1"/>
        <v>-0.03375549644</v>
      </c>
      <c r="J960" s="1">
        <v>958.0</v>
      </c>
      <c r="K960" s="8" t="s">
        <v>348</v>
      </c>
    </row>
    <row r="961" ht="15.75" customHeight="1">
      <c r="A961" s="5">
        <v>43396.0</v>
      </c>
      <c r="B961" s="1">
        <v>26.389999</v>
      </c>
      <c r="C961" s="1">
        <v>27.200001</v>
      </c>
      <c r="D961" s="1">
        <v>26.110001</v>
      </c>
      <c r="E961" s="1">
        <v>27.02</v>
      </c>
      <c r="F961" s="1">
        <v>25.352772</v>
      </c>
      <c r="G961" s="1">
        <v>1.023925E8</v>
      </c>
      <c r="H961" s="6">
        <f t="shared" si="1"/>
        <v>-0.01323549715</v>
      </c>
      <c r="J961" s="1">
        <v>959.0</v>
      </c>
      <c r="K961" s="8" t="s">
        <v>349</v>
      </c>
    </row>
    <row r="962" ht="15.75" customHeight="1">
      <c r="A962" s="5">
        <v>43397.0</v>
      </c>
      <c r="B962" s="1">
        <v>26.860001</v>
      </c>
      <c r="C962" s="1">
        <v>26.9</v>
      </c>
      <c r="D962" s="1">
        <v>26.08</v>
      </c>
      <c r="E962" s="1">
        <v>26.190001</v>
      </c>
      <c r="F962" s="1">
        <v>24.573986</v>
      </c>
      <c r="G962" s="1">
        <v>8.63866E7</v>
      </c>
      <c r="H962" s="6">
        <f t="shared" si="1"/>
        <v>-0.03119966943</v>
      </c>
      <c r="J962" s="1">
        <v>960.0</v>
      </c>
      <c r="K962" s="8" t="s">
        <v>349</v>
      </c>
    </row>
    <row r="963" ht="15.75" customHeight="1">
      <c r="A963" s="5">
        <v>43398.0</v>
      </c>
      <c r="B963" s="1">
        <v>26.379999</v>
      </c>
      <c r="C963" s="1">
        <v>26.93</v>
      </c>
      <c r="D963" s="1">
        <v>26.18</v>
      </c>
      <c r="E963" s="1">
        <v>26.59</v>
      </c>
      <c r="F963" s="1">
        <v>24.949303</v>
      </c>
      <c r="G963" s="1">
        <v>7.37804E7</v>
      </c>
      <c r="H963" s="6">
        <f t="shared" si="1"/>
        <v>0.0151574822</v>
      </c>
      <c r="J963" s="1">
        <v>961.0</v>
      </c>
      <c r="K963" s="8" t="s">
        <v>349</v>
      </c>
    </row>
    <row r="964" ht="15.75" customHeight="1">
      <c r="A964" s="5">
        <v>43399.0</v>
      </c>
      <c r="B964" s="1">
        <v>26.33</v>
      </c>
      <c r="C964" s="1">
        <v>26.58</v>
      </c>
      <c r="D964" s="1">
        <v>25.879999</v>
      </c>
      <c r="E964" s="1">
        <v>26.389999</v>
      </c>
      <c r="F964" s="1">
        <v>24.761644</v>
      </c>
      <c r="G964" s="1">
        <v>9.11035E7</v>
      </c>
      <c r="H964" s="6">
        <f t="shared" si="1"/>
        <v>-0.007550042908</v>
      </c>
      <c r="J964" s="1">
        <v>962.0</v>
      </c>
      <c r="K964" s="8" t="s">
        <v>350</v>
      </c>
    </row>
    <row r="965" ht="15.75" customHeight="1">
      <c r="A965" s="5">
        <v>43402.0</v>
      </c>
      <c r="B965" s="1">
        <v>26.690001</v>
      </c>
      <c r="C965" s="1">
        <v>27.18</v>
      </c>
      <c r="D965" s="1">
        <v>26.290001</v>
      </c>
      <c r="E965" s="1">
        <v>26.610001</v>
      </c>
      <c r="F965" s="1">
        <v>24.968071</v>
      </c>
      <c r="G965" s="1">
        <v>8.9367E7</v>
      </c>
      <c r="H965" s="6">
        <f t="shared" si="1"/>
        <v>0.008302005577</v>
      </c>
      <c r="J965" s="1">
        <v>963.0</v>
      </c>
      <c r="K965" s="8" t="s">
        <v>350</v>
      </c>
    </row>
    <row r="966" ht="15.75" customHeight="1">
      <c r="A966" s="5">
        <v>43403.0</v>
      </c>
      <c r="B966" s="1">
        <v>26.76</v>
      </c>
      <c r="C966" s="1">
        <v>26.860001</v>
      </c>
      <c r="D966" s="1">
        <v>26.32</v>
      </c>
      <c r="E966" s="1">
        <v>26.780001</v>
      </c>
      <c r="F966" s="1">
        <v>25.127583</v>
      </c>
      <c r="G966" s="1">
        <v>7.90048E7</v>
      </c>
      <c r="H966" s="6">
        <f t="shared" si="1"/>
        <v>0.006368318461</v>
      </c>
      <c r="J966" s="1">
        <v>964.0</v>
      </c>
      <c r="K966" s="8" t="s">
        <v>350</v>
      </c>
    </row>
    <row r="967" ht="15.75" customHeight="1">
      <c r="A967" s="5">
        <v>43404.0</v>
      </c>
      <c r="B967" s="1">
        <v>27.1</v>
      </c>
      <c r="C967" s="1">
        <v>27.879999</v>
      </c>
      <c r="D967" s="1">
        <v>27.059999</v>
      </c>
      <c r="E967" s="1">
        <v>27.5</v>
      </c>
      <c r="F967" s="1">
        <v>25.803156</v>
      </c>
      <c r="G967" s="1">
        <v>9.22963E7</v>
      </c>
      <c r="H967" s="6">
        <f t="shared" si="1"/>
        <v>0.02653064296</v>
      </c>
      <c r="J967" s="1">
        <v>965.0</v>
      </c>
      <c r="K967" s="8" t="s">
        <v>352</v>
      </c>
    </row>
    <row r="968" ht="15.75" customHeight="1">
      <c r="A968" s="5">
        <v>43405.0</v>
      </c>
      <c r="B968" s="1">
        <v>27.77</v>
      </c>
      <c r="C968" s="1">
        <v>28.0</v>
      </c>
      <c r="D968" s="1">
        <v>27.610001</v>
      </c>
      <c r="E968" s="1">
        <v>27.809999</v>
      </c>
      <c r="F968" s="1">
        <v>26.094028</v>
      </c>
      <c r="G968" s="1">
        <v>4.98273E7</v>
      </c>
      <c r="H968" s="6">
        <f t="shared" si="1"/>
        <v>0.01120966586</v>
      </c>
      <c r="J968" s="1">
        <v>966.0</v>
      </c>
      <c r="K968" s="8" t="s">
        <v>352</v>
      </c>
    </row>
    <row r="969" ht="15.75" customHeight="1">
      <c r="A969" s="5">
        <v>43406.0</v>
      </c>
      <c r="B969" s="1">
        <v>28.01</v>
      </c>
      <c r="C969" s="1">
        <v>28.379999</v>
      </c>
      <c r="D969" s="1">
        <v>27.52</v>
      </c>
      <c r="E969" s="1">
        <v>27.889999</v>
      </c>
      <c r="F969" s="1">
        <v>26.169086</v>
      </c>
      <c r="G969" s="1">
        <v>6.90102E7</v>
      </c>
      <c r="H969" s="6">
        <f t="shared" si="1"/>
        <v>0.002872314558</v>
      </c>
      <c r="J969" s="1">
        <v>967.0</v>
      </c>
      <c r="K969" s="8" t="s">
        <v>352</v>
      </c>
    </row>
    <row r="970" ht="15.75" customHeight="1">
      <c r="A970" s="5">
        <v>43409.0</v>
      </c>
      <c r="B970" s="1">
        <v>27.950001</v>
      </c>
      <c r="C970" s="1">
        <v>28.24</v>
      </c>
      <c r="D970" s="1">
        <v>27.889999</v>
      </c>
      <c r="E970" s="1">
        <v>28.059999</v>
      </c>
      <c r="F970" s="1">
        <v>26.328602</v>
      </c>
      <c r="G970" s="1">
        <v>4.11031E7</v>
      </c>
      <c r="H970" s="6">
        <f t="shared" si="1"/>
        <v>0.006077086325</v>
      </c>
      <c r="J970" s="1">
        <v>968.0</v>
      </c>
      <c r="K970" s="8" t="s">
        <v>353</v>
      </c>
    </row>
    <row r="971" ht="15.75" customHeight="1">
      <c r="A971" s="5">
        <v>43410.0</v>
      </c>
      <c r="B971" s="1">
        <v>28.02</v>
      </c>
      <c r="C971" s="1">
        <v>28.25</v>
      </c>
      <c r="D971" s="1">
        <v>27.74</v>
      </c>
      <c r="E971" s="1">
        <v>28.209999</v>
      </c>
      <c r="F971" s="1">
        <v>26.469343</v>
      </c>
      <c r="G971" s="1">
        <v>4.35144E7</v>
      </c>
      <c r="H971" s="6">
        <f t="shared" si="1"/>
        <v>0.005331318609</v>
      </c>
      <c r="J971" s="1">
        <v>969.0</v>
      </c>
      <c r="K971" s="8" t="s">
        <v>353</v>
      </c>
    </row>
    <row r="972" ht="15.75" customHeight="1">
      <c r="A972" s="5">
        <v>43411.0</v>
      </c>
      <c r="B972" s="1">
        <v>28.42</v>
      </c>
      <c r="C972" s="1">
        <v>28.67</v>
      </c>
      <c r="D972" s="1">
        <v>28.139999</v>
      </c>
      <c r="E972" s="1">
        <v>28.540001</v>
      </c>
      <c r="F972" s="1">
        <v>26.778982</v>
      </c>
      <c r="G972" s="1">
        <v>5.66792E7</v>
      </c>
      <c r="H972" s="6">
        <f t="shared" si="1"/>
        <v>0.01163013072</v>
      </c>
      <c r="J972" s="1">
        <v>970.0</v>
      </c>
      <c r="K972" s="8" t="s">
        <v>353</v>
      </c>
    </row>
    <row r="973" ht="15.75" customHeight="1">
      <c r="A973" s="5">
        <v>43412.0</v>
      </c>
      <c r="B973" s="1">
        <v>28.5</v>
      </c>
      <c r="C973" s="1">
        <v>29.120001</v>
      </c>
      <c r="D973" s="1">
        <v>28.43</v>
      </c>
      <c r="E973" s="1">
        <v>28.870001</v>
      </c>
      <c r="F973" s="1">
        <v>27.088623</v>
      </c>
      <c r="G973" s="1">
        <v>4.94212E7</v>
      </c>
      <c r="H973" s="6">
        <f t="shared" si="1"/>
        <v>0.01149649814</v>
      </c>
      <c r="J973" s="1">
        <v>971.0</v>
      </c>
      <c r="K973" s="8" t="s">
        <v>354</v>
      </c>
    </row>
    <row r="974" ht="15.75" customHeight="1">
      <c r="A974" s="5">
        <v>43413.0</v>
      </c>
      <c r="B974" s="1">
        <v>28.75</v>
      </c>
      <c r="C974" s="1">
        <v>28.889999</v>
      </c>
      <c r="D974" s="1">
        <v>28.379999</v>
      </c>
      <c r="E974" s="1">
        <v>28.52</v>
      </c>
      <c r="F974" s="1">
        <v>26.760218</v>
      </c>
      <c r="G974" s="1">
        <v>4.32706E7</v>
      </c>
      <c r="H974" s="6">
        <f t="shared" si="1"/>
        <v>-0.01219744253</v>
      </c>
      <c r="J974" s="1">
        <v>972.0</v>
      </c>
      <c r="K974" s="8" t="s">
        <v>354</v>
      </c>
    </row>
    <row r="975" ht="15.75" customHeight="1">
      <c r="A975" s="5">
        <v>43416.0</v>
      </c>
      <c r="B975" s="1">
        <v>28.379999</v>
      </c>
      <c r="C975" s="1">
        <v>28.52</v>
      </c>
      <c r="D975" s="1">
        <v>27.639999</v>
      </c>
      <c r="E975" s="1">
        <v>27.75</v>
      </c>
      <c r="F975" s="1">
        <v>26.037729</v>
      </c>
      <c r="G975" s="1">
        <v>5.03075E7</v>
      </c>
      <c r="H975" s="6">
        <f t="shared" si="1"/>
        <v>-0.02736978016</v>
      </c>
      <c r="J975" s="1">
        <v>973.0</v>
      </c>
      <c r="K975" s="8" t="s">
        <v>355</v>
      </c>
    </row>
    <row r="976" ht="15.75" customHeight="1">
      <c r="A976" s="5">
        <v>43417.0</v>
      </c>
      <c r="B976" s="1">
        <v>27.75</v>
      </c>
      <c r="C976" s="1">
        <v>28.139999</v>
      </c>
      <c r="D976" s="1">
        <v>27.690001</v>
      </c>
      <c r="E976" s="1">
        <v>27.76</v>
      </c>
      <c r="F976" s="1">
        <v>26.04711</v>
      </c>
      <c r="G976" s="1">
        <v>5.74234E7</v>
      </c>
      <c r="H976" s="6">
        <f t="shared" si="1"/>
        <v>0.0003602199904</v>
      </c>
      <c r="J976" s="1">
        <v>974.0</v>
      </c>
      <c r="K976" s="8" t="s">
        <v>356</v>
      </c>
    </row>
    <row r="977" ht="15.75" customHeight="1">
      <c r="A977" s="5">
        <v>43418.0</v>
      </c>
      <c r="B977" s="1">
        <v>27.950001</v>
      </c>
      <c r="C977" s="1">
        <v>28.1</v>
      </c>
      <c r="D977" s="1">
        <v>26.780001</v>
      </c>
      <c r="E977" s="1">
        <v>27.209999</v>
      </c>
      <c r="F977" s="1">
        <v>25.531044</v>
      </c>
      <c r="G977" s="1">
        <v>6.92133E7</v>
      </c>
      <c r="H977" s="6">
        <f t="shared" si="1"/>
        <v>-0.02001169806</v>
      </c>
      <c r="J977" s="1">
        <v>975.0</v>
      </c>
      <c r="K977" s="8" t="s">
        <v>356</v>
      </c>
    </row>
    <row r="978" ht="15.75" customHeight="1">
      <c r="A978" s="5">
        <v>43419.0</v>
      </c>
      <c r="B978" s="1">
        <v>27.139999</v>
      </c>
      <c r="C978" s="1">
        <v>27.969999</v>
      </c>
      <c r="D978" s="1">
        <v>26.879999</v>
      </c>
      <c r="E978" s="1">
        <v>27.9</v>
      </c>
      <c r="F978" s="1">
        <v>26.178474</v>
      </c>
      <c r="G978" s="1">
        <v>6.61748E7</v>
      </c>
      <c r="H978" s="6">
        <f t="shared" si="1"/>
        <v>0.02504234653</v>
      </c>
      <c r="J978" s="1">
        <v>976.0</v>
      </c>
      <c r="K978" s="8" t="s">
        <v>356</v>
      </c>
    </row>
    <row r="979" ht="15.75" customHeight="1">
      <c r="A979" s="5">
        <v>43420.0</v>
      </c>
      <c r="B979" s="1">
        <v>27.690001</v>
      </c>
      <c r="C979" s="1">
        <v>27.889999</v>
      </c>
      <c r="D979" s="1">
        <v>27.42</v>
      </c>
      <c r="E979" s="1">
        <v>27.75</v>
      </c>
      <c r="F979" s="1">
        <v>26.037729</v>
      </c>
      <c r="G979" s="1">
        <v>5.24561E7</v>
      </c>
      <c r="H979" s="6">
        <f t="shared" si="1"/>
        <v>-0.005390868457</v>
      </c>
      <c r="J979" s="1">
        <v>977.0</v>
      </c>
      <c r="K979" s="8" t="s">
        <v>356</v>
      </c>
    </row>
    <row r="980" ht="15.75" customHeight="1">
      <c r="A980" s="5">
        <v>43423.0</v>
      </c>
      <c r="B980" s="1">
        <v>27.780001</v>
      </c>
      <c r="C980" s="1">
        <v>28.02</v>
      </c>
      <c r="D980" s="1">
        <v>27.540001</v>
      </c>
      <c r="E980" s="1">
        <v>27.75</v>
      </c>
      <c r="F980" s="1">
        <v>26.037729</v>
      </c>
      <c r="G980" s="1">
        <v>4.6E7</v>
      </c>
      <c r="H980" s="6">
        <f t="shared" si="1"/>
        <v>0</v>
      </c>
      <c r="J980" s="1">
        <v>978.0</v>
      </c>
      <c r="K980" s="8" t="s">
        <v>356</v>
      </c>
    </row>
    <row r="981" ht="15.75" customHeight="1">
      <c r="A981" s="5">
        <v>43424.0</v>
      </c>
      <c r="B981" s="1">
        <v>27.42</v>
      </c>
      <c r="C981" s="1">
        <v>27.57</v>
      </c>
      <c r="D981" s="1">
        <v>26.969999</v>
      </c>
      <c r="E981" s="1">
        <v>27.379999</v>
      </c>
      <c r="F981" s="1">
        <v>25.690559</v>
      </c>
      <c r="G981" s="1">
        <v>9.23306E7</v>
      </c>
      <c r="H981" s="6">
        <f t="shared" si="1"/>
        <v>-0.01342303123</v>
      </c>
      <c r="J981" s="1">
        <v>979.0</v>
      </c>
      <c r="K981" s="8" t="s">
        <v>356</v>
      </c>
    </row>
    <row r="982" ht="15.75" customHeight="1">
      <c r="A982" s="5">
        <v>43425.0</v>
      </c>
      <c r="B982" s="1">
        <v>27.59</v>
      </c>
      <c r="C982" s="1">
        <v>27.76</v>
      </c>
      <c r="D982" s="1">
        <v>27.25</v>
      </c>
      <c r="E982" s="1">
        <v>27.27</v>
      </c>
      <c r="F982" s="1">
        <v>25.587343</v>
      </c>
      <c r="G982" s="1">
        <v>4.03644E7</v>
      </c>
      <c r="H982" s="6">
        <f t="shared" si="1"/>
        <v>-0.004025755164</v>
      </c>
      <c r="J982" s="1">
        <v>980.0</v>
      </c>
      <c r="K982" s="8" t="s">
        <v>356</v>
      </c>
    </row>
    <row r="983" ht="15.75" customHeight="1">
      <c r="A983" s="5">
        <v>43427.0</v>
      </c>
      <c r="B983" s="1">
        <v>27.08</v>
      </c>
      <c r="C983" s="1">
        <v>27.17</v>
      </c>
      <c r="D983" s="1">
        <v>26.879999</v>
      </c>
      <c r="E983" s="1">
        <v>26.969999</v>
      </c>
      <c r="F983" s="1">
        <v>25.305853</v>
      </c>
      <c r="G983" s="1">
        <v>2.29741E7</v>
      </c>
      <c r="H983" s="6">
        <f t="shared" si="1"/>
        <v>-0.01106210231</v>
      </c>
      <c r="J983" s="1">
        <v>981.0</v>
      </c>
      <c r="K983" s="8" t="s">
        <v>357</v>
      </c>
    </row>
    <row r="984" ht="15.75" customHeight="1">
      <c r="A984" s="5">
        <v>43430.0</v>
      </c>
      <c r="B984" s="1">
        <v>27.18</v>
      </c>
      <c r="C984" s="1">
        <v>27.73</v>
      </c>
      <c r="D984" s="1">
        <v>27.1</v>
      </c>
      <c r="E984" s="1">
        <v>27.559999</v>
      </c>
      <c r="F984" s="1">
        <v>25.859453</v>
      </c>
      <c r="G984" s="1">
        <v>5.32107E7</v>
      </c>
      <c r="H984" s="6">
        <f t="shared" si="1"/>
        <v>0.02164050791</v>
      </c>
      <c r="J984" s="1">
        <v>982.0</v>
      </c>
      <c r="K984" s="8" t="s">
        <v>357</v>
      </c>
    </row>
    <row r="985" ht="15.75" customHeight="1">
      <c r="A985" s="5">
        <v>43431.0</v>
      </c>
      <c r="B985" s="1">
        <v>27.43</v>
      </c>
      <c r="C985" s="1">
        <v>27.9</v>
      </c>
      <c r="D985" s="1">
        <v>27.389999</v>
      </c>
      <c r="E985" s="1">
        <v>27.74</v>
      </c>
      <c r="F985" s="1">
        <v>26.028347</v>
      </c>
      <c r="G985" s="1">
        <v>4.36171E7</v>
      </c>
      <c r="H985" s="6">
        <f t="shared" si="1"/>
        <v>0.006509992579</v>
      </c>
      <c r="J985" s="1">
        <v>983.0</v>
      </c>
      <c r="K985" s="8" t="s">
        <v>357</v>
      </c>
    </row>
    <row r="986" ht="15.75" customHeight="1">
      <c r="A986" s="5">
        <v>43432.0</v>
      </c>
      <c r="B986" s="1">
        <v>27.879999</v>
      </c>
      <c r="C986" s="1">
        <v>28.469999</v>
      </c>
      <c r="D986" s="1">
        <v>27.559999</v>
      </c>
      <c r="E986" s="1">
        <v>28.43</v>
      </c>
      <c r="F986" s="1">
        <v>26.675772</v>
      </c>
      <c r="G986" s="1">
        <v>6.13881E7</v>
      </c>
      <c r="H986" s="6">
        <f t="shared" si="1"/>
        <v>0.02456952438</v>
      </c>
      <c r="J986" s="1">
        <v>984.0</v>
      </c>
      <c r="K986" s="8" t="s">
        <v>357</v>
      </c>
    </row>
    <row r="987" ht="15.75" customHeight="1">
      <c r="A987" s="5">
        <v>43433.0</v>
      </c>
      <c r="B987" s="1">
        <v>28.18</v>
      </c>
      <c r="C987" s="1">
        <v>28.35</v>
      </c>
      <c r="D987" s="1">
        <v>27.969999</v>
      </c>
      <c r="E987" s="1">
        <v>28.040001</v>
      </c>
      <c r="F987" s="1">
        <v>26.309837</v>
      </c>
      <c r="G987" s="1">
        <v>4.68246E7</v>
      </c>
      <c r="H987" s="6">
        <f t="shared" si="1"/>
        <v>-0.01381283805</v>
      </c>
      <c r="J987" s="1">
        <v>985.0</v>
      </c>
      <c r="K987" s="8" t="s">
        <v>357</v>
      </c>
    </row>
    <row r="988" ht="15.75" customHeight="1">
      <c r="A988" s="5">
        <v>43434.0</v>
      </c>
      <c r="B988" s="1">
        <v>27.940001</v>
      </c>
      <c r="C988" s="1">
        <v>28.629999</v>
      </c>
      <c r="D988" s="1">
        <v>27.870001</v>
      </c>
      <c r="E988" s="1">
        <v>28.4</v>
      </c>
      <c r="F988" s="1">
        <v>26.647621</v>
      </c>
      <c r="G988" s="1">
        <v>6.42846E7</v>
      </c>
      <c r="H988" s="6">
        <f t="shared" si="1"/>
        <v>0.01275697866</v>
      </c>
      <c r="J988" s="1">
        <v>986.0</v>
      </c>
      <c r="K988" s="8" t="s">
        <v>357</v>
      </c>
    </row>
    <row r="989" ht="15.75" customHeight="1">
      <c r="A989" s="5">
        <v>43437.0</v>
      </c>
      <c r="B989" s="1">
        <v>28.99</v>
      </c>
      <c r="C989" s="1">
        <v>29.040001</v>
      </c>
      <c r="D989" s="1">
        <v>28.360001</v>
      </c>
      <c r="E989" s="1">
        <v>28.540001</v>
      </c>
      <c r="F989" s="1">
        <v>26.778982</v>
      </c>
      <c r="G989" s="1">
        <v>5.99087E7</v>
      </c>
      <c r="H989" s="6">
        <f t="shared" si="1"/>
        <v>0.004917447763</v>
      </c>
      <c r="J989" s="1">
        <v>987.0</v>
      </c>
      <c r="K989" s="8" t="s">
        <v>358</v>
      </c>
    </row>
    <row r="990" ht="15.75" customHeight="1">
      <c r="A990" s="5">
        <v>43438.0</v>
      </c>
      <c r="B990" s="1">
        <v>28.32</v>
      </c>
      <c r="C990" s="1">
        <v>28.32</v>
      </c>
      <c r="D990" s="1">
        <v>26.73</v>
      </c>
      <c r="E990" s="1">
        <v>26.99</v>
      </c>
      <c r="F990" s="1">
        <v>25.324621</v>
      </c>
      <c r="G990" s="1">
        <v>1.035657E8</v>
      </c>
      <c r="H990" s="6">
        <f t="shared" si="1"/>
        <v>-0.05584024152</v>
      </c>
      <c r="J990" s="1">
        <v>988.0</v>
      </c>
      <c r="K990" s="8" t="s">
        <v>358</v>
      </c>
    </row>
    <row r="991" ht="15.75" customHeight="1">
      <c r="A991" s="5">
        <v>43440.0</v>
      </c>
      <c r="B991" s="1">
        <v>26.23</v>
      </c>
      <c r="C991" s="1">
        <v>26.32</v>
      </c>
      <c r="D991" s="1">
        <v>25.530001</v>
      </c>
      <c r="E991" s="1">
        <v>26.280001</v>
      </c>
      <c r="F991" s="1">
        <v>24.796238</v>
      </c>
      <c r="G991" s="1">
        <v>1.332942E8</v>
      </c>
      <c r="H991" s="6">
        <f t="shared" si="1"/>
        <v>-0.02108513646</v>
      </c>
      <c r="J991" s="1">
        <v>989.0</v>
      </c>
      <c r="K991" s="8" t="s">
        <v>359</v>
      </c>
    </row>
    <row r="992" ht="15.75" customHeight="1">
      <c r="A992" s="5">
        <v>43441.0</v>
      </c>
      <c r="B992" s="1">
        <v>26.15</v>
      </c>
      <c r="C992" s="1">
        <v>26.540001</v>
      </c>
      <c r="D992" s="1">
        <v>25.299999</v>
      </c>
      <c r="E992" s="1">
        <v>25.43</v>
      </c>
      <c r="F992" s="1">
        <v>23.99423</v>
      </c>
      <c r="G992" s="1">
        <v>1.074776E8</v>
      </c>
      <c r="H992" s="6">
        <f t="shared" si="1"/>
        <v>-0.03287856334</v>
      </c>
      <c r="J992" s="1">
        <v>990.0</v>
      </c>
      <c r="K992" s="8" t="s">
        <v>359</v>
      </c>
    </row>
    <row r="993" ht="15.75" customHeight="1">
      <c r="A993" s="5">
        <v>43444.0</v>
      </c>
      <c r="B993" s="1">
        <v>25.18</v>
      </c>
      <c r="C993" s="1">
        <v>25.23</v>
      </c>
      <c r="D993" s="1">
        <v>24.290001</v>
      </c>
      <c r="E993" s="1">
        <v>24.76</v>
      </c>
      <c r="F993" s="1">
        <v>23.362059</v>
      </c>
      <c r="G993" s="1">
        <v>1.101669E8</v>
      </c>
      <c r="H993" s="6">
        <f t="shared" si="1"/>
        <v>-0.02670008858</v>
      </c>
      <c r="J993" s="1">
        <v>991.0</v>
      </c>
      <c r="K993" s="8" t="s">
        <v>359</v>
      </c>
    </row>
    <row r="994" ht="15.75" customHeight="1">
      <c r="A994" s="5">
        <v>43445.0</v>
      </c>
      <c r="B994" s="1">
        <v>25.209999</v>
      </c>
      <c r="C994" s="1">
        <v>25.4</v>
      </c>
      <c r="D994" s="1">
        <v>24.530001</v>
      </c>
      <c r="E994" s="1">
        <v>24.58</v>
      </c>
      <c r="F994" s="1">
        <v>23.192225</v>
      </c>
      <c r="G994" s="1">
        <v>7.8545E7</v>
      </c>
      <c r="H994" s="6">
        <f t="shared" si="1"/>
        <v>-0.007296203005</v>
      </c>
      <c r="J994" s="1">
        <v>992.0</v>
      </c>
      <c r="K994" s="8" t="s">
        <v>359</v>
      </c>
    </row>
    <row r="995" ht="15.75" customHeight="1">
      <c r="A995" s="5">
        <v>43446.0</v>
      </c>
      <c r="B995" s="1">
        <v>24.870001</v>
      </c>
      <c r="C995" s="1">
        <v>24.99</v>
      </c>
      <c r="D995" s="1">
        <v>24.370001</v>
      </c>
      <c r="E995" s="1">
        <v>24.52</v>
      </c>
      <c r="F995" s="1">
        <v>23.135607</v>
      </c>
      <c r="G995" s="1">
        <v>8.71918E7</v>
      </c>
      <c r="H995" s="6">
        <f t="shared" si="1"/>
        <v>-0.002444233876</v>
      </c>
      <c r="J995" s="1">
        <v>993.0</v>
      </c>
      <c r="K995" s="8" t="s">
        <v>359</v>
      </c>
    </row>
    <row r="996" ht="15.75" customHeight="1">
      <c r="A996" s="5">
        <v>43447.0</v>
      </c>
      <c r="B996" s="1">
        <v>24.66</v>
      </c>
      <c r="C996" s="1">
        <v>24.82</v>
      </c>
      <c r="D996" s="1">
        <v>24.280001</v>
      </c>
      <c r="E996" s="1">
        <v>24.4</v>
      </c>
      <c r="F996" s="1">
        <v>23.022383</v>
      </c>
      <c r="G996" s="1">
        <v>6.48601E7</v>
      </c>
      <c r="H996" s="6">
        <f t="shared" si="1"/>
        <v>-0.004905942702</v>
      </c>
      <c r="J996" s="1">
        <v>994.0</v>
      </c>
      <c r="K996" s="8" t="s">
        <v>359</v>
      </c>
    </row>
    <row r="997" ht="15.75" customHeight="1">
      <c r="A997" s="5">
        <v>43448.0</v>
      </c>
      <c r="B997" s="1">
        <v>24.18</v>
      </c>
      <c r="C997" s="1">
        <v>24.870001</v>
      </c>
      <c r="D997" s="1">
        <v>24.120001</v>
      </c>
      <c r="E997" s="1">
        <v>24.48</v>
      </c>
      <c r="F997" s="1">
        <v>23.097866</v>
      </c>
      <c r="G997" s="1">
        <v>9.27626E7</v>
      </c>
      <c r="H997" s="6">
        <f t="shared" si="1"/>
        <v>0.003273315693</v>
      </c>
      <c r="J997" s="1">
        <v>995.0</v>
      </c>
      <c r="K997" s="8" t="s">
        <v>359</v>
      </c>
    </row>
    <row r="998" ht="15.75" customHeight="1">
      <c r="A998" s="5">
        <v>43451.0</v>
      </c>
      <c r="B998" s="1">
        <v>24.26</v>
      </c>
      <c r="C998" s="1">
        <v>24.93</v>
      </c>
      <c r="D998" s="1">
        <v>24.16</v>
      </c>
      <c r="E998" s="1">
        <v>24.469999</v>
      </c>
      <c r="F998" s="1">
        <v>23.088432</v>
      </c>
      <c r="G998" s="1">
        <v>9.86028E7</v>
      </c>
      <c r="H998" s="6">
        <f t="shared" si="1"/>
        <v>-0.0004085194328</v>
      </c>
      <c r="J998" s="1">
        <v>996.0</v>
      </c>
      <c r="K998" s="8" t="s">
        <v>360</v>
      </c>
    </row>
    <row r="999" ht="15.75" customHeight="1">
      <c r="A999" s="5">
        <v>43452.0</v>
      </c>
      <c r="B999" s="1">
        <v>24.67</v>
      </c>
      <c r="C999" s="1">
        <v>25.09</v>
      </c>
      <c r="D999" s="1">
        <v>24.309999</v>
      </c>
      <c r="E999" s="1">
        <v>24.469999</v>
      </c>
      <c r="F999" s="1">
        <v>23.088432</v>
      </c>
      <c r="G999" s="1">
        <v>8.90463E7</v>
      </c>
      <c r="H999" s="6">
        <f t="shared" si="1"/>
        <v>0</v>
      </c>
      <c r="J999" s="1">
        <v>997.0</v>
      </c>
      <c r="K999" s="8" t="s">
        <v>360</v>
      </c>
    </row>
    <row r="1000" ht="15.75" customHeight="1">
      <c r="A1000" s="5">
        <v>43453.0</v>
      </c>
      <c r="B1000" s="1">
        <v>24.450001</v>
      </c>
      <c r="C1000" s="1">
        <v>25.24</v>
      </c>
      <c r="D1000" s="1">
        <v>24.07</v>
      </c>
      <c r="E1000" s="1">
        <v>24.18</v>
      </c>
      <c r="F1000" s="1">
        <v>22.814804</v>
      </c>
      <c r="G1000" s="1">
        <v>1.218876E8</v>
      </c>
      <c r="H1000" s="6">
        <f t="shared" si="1"/>
        <v>-0.01192208937</v>
      </c>
      <c r="J1000" s="1">
        <v>998.0</v>
      </c>
      <c r="K1000" s="8" t="s">
        <v>360</v>
      </c>
    </row>
    <row r="1001" ht="15.75" customHeight="1">
      <c r="A1001" s="5">
        <v>43454.0</v>
      </c>
      <c r="B1001" s="1">
        <v>23.85</v>
      </c>
      <c r="C1001" s="1">
        <v>24.43</v>
      </c>
      <c r="D1001" s="1">
        <v>23.76</v>
      </c>
      <c r="E1001" s="1">
        <v>24.110001</v>
      </c>
      <c r="F1001" s="1">
        <v>22.748758</v>
      </c>
      <c r="G1001" s="1">
        <v>1.12594E8</v>
      </c>
      <c r="H1001" s="6">
        <f t="shared" si="1"/>
        <v>-0.002899073003</v>
      </c>
      <c r="J1001" s="1">
        <v>999.0</v>
      </c>
      <c r="K1001" s="8" t="s">
        <v>360</v>
      </c>
    </row>
    <row r="1002" ht="15.75" customHeight="1">
      <c r="A1002" s="5">
        <v>43455.0</v>
      </c>
      <c r="B1002" s="1">
        <v>23.91</v>
      </c>
      <c r="C1002" s="1">
        <v>24.51</v>
      </c>
      <c r="D1002" s="1">
        <v>23.26</v>
      </c>
      <c r="E1002" s="1">
        <v>23.370001</v>
      </c>
      <c r="F1002" s="1">
        <v>22.050537</v>
      </c>
      <c r="G1002" s="1">
        <v>1.608004E8</v>
      </c>
      <c r="H1002" s="6">
        <f t="shared" si="1"/>
        <v>-0.03117359516</v>
      </c>
      <c r="J1002" s="1">
        <v>1000.0</v>
      </c>
      <c r="K1002" s="8" t="s">
        <v>361</v>
      </c>
    </row>
    <row r="1003" ht="15.75" customHeight="1">
      <c r="A1003" s="5">
        <v>43458.0</v>
      </c>
      <c r="B1003" s="1">
        <v>22.76</v>
      </c>
      <c r="C1003" s="1">
        <v>23.209999</v>
      </c>
      <c r="D1003" s="1">
        <v>22.66</v>
      </c>
      <c r="E1003" s="1">
        <v>22.73</v>
      </c>
      <c r="F1003" s="1">
        <v>21.446671</v>
      </c>
      <c r="G1003" s="1">
        <v>6.48591E7</v>
      </c>
      <c r="H1003" s="6">
        <f t="shared" si="1"/>
        <v>-0.02776752014</v>
      </c>
      <c r="J1003" s="1">
        <v>1001.0</v>
      </c>
      <c r="K1003" s="8" t="s">
        <v>362</v>
      </c>
    </row>
    <row r="1004" ht="15.75" customHeight="1">
      <c r="A1004" s="5">
        <v>43460.0</v>
      </c>
      <c r="B1004" s="1">
        <v>22.91</v>
      </c>
      <c r="C1004" s="1">
        <v>24.18</v>
      </c>
      <c r="D1004" s="1">
        <v>22.690001</v>
      </c>
      <c r="E1004" s="1">
        <v>24.110001</v>
      </c>
      <c r="F1004" s="1">
        <v>22.748758</v>
      </c>
      <c r="G1004" s="1">
        <v>1.008778E8</v>
      </c>
      <c r="H1004" s="6">
        <f t="shared" si="1"/>
        <v>0.05894111531</v>
      </c>
      <c r="J1004" s="1">
        <v>1002.0</v>
      </c>
      <c r="K1004" s="8" t="s">
        <v>362</v>
      </c>
    </row>
    <row r="1005" ht="15.75" customHeight="1">
      <c r="A1005" s="5">
        <v>43461.0</v>
      </c>
      <c r="B1005" s="1">
        <v>23.780001</v>
      </c>
      <c r="C1005" s="1">
        <v>24.370001</v>
      </c>
      <c r="D1005" s="1">
        <v>23.389999</v>
      </c>
      <c r="E1005" s="1">
        <v>24.370001</v>
      </c>
      <c r="F1005" s="1">
        <v>22.994078</v>
      </c>
      <c r="G1005" s="1">
        <v>9.15754E7</v>
      </c>
      <c r="H1005" s="6">
        <f t="shared" si="1"/>
        <v>0.01072615401</v>
      </c>
      <c r="J1005" s="1">
        <v>1003.0</v>
      </c>
      <c r="K1005" s="8" t="s">
        <v>362</v>
      </c>
    </row>
    <row r="1006" ht="15.75" customHeight="1">
      <c r="A1006" s="5">
        <v>43462.0</v>
      </c>
      <c r="B1006" s="1">
        <v>24.59</v>
      </c>
      <c r="C1006" s="1">
        <v>24.75</v>
      </c>
      <c r="D1006" s="1">
        <v>24.26</v>
      </c>
      <c r="E1006" s="1">
        <v>24.389999</v>
      </c>
      <c r="F1006" s="1">
        <v>23.012949</v>
      </c>
      <c r="G1006" s="1">
        <v>7.86938E7</v>
      </c>
      <c r="H1006" s="6">
        <f t="shared" si="1"/>
        <v>0.000820352989</v>
      </c>
      <c r="J1006" s="1">
        <v>1004.0</v>
      </c>
      <c r="K1006" s="8" t="s">
        <v>362</v>
      </c>
    </row>
    <row r="1007" ht="15.75" customHeight="1">
      <c r="A1007" s="5">
        <v>43465.0</v>
      </c>
      <c r="B1007" s="1">
        <v>24.57</v>
      </c>
      <c r="C1007" s="1">
        <v>24.969999</v>
      </c>
      <c r="D1007" s="1">
        <v>24.370001</v>
      </c>
      <c r="E1007" s="1">
        <v>24.639999</v>
      </c>
      <c r="F1007" s="1">
        <v>23.248833</v>
      </c>
      <c r="G1007" s="1">
        <v>5.62573E7</v>
      </c>
      <c r="H1007" s="6">
        <f t="shared" si="1"/>
        <v>0.01019787972</v>
      </c>
      <c r="J1007" s="1">
        <v>1005.0</v>
      </c>
      <c r="K1007" s="8" t="s">
        <v>362</v>
      </c>
    </row>
    <row r="1008" ht="15.75" customHeight="1">
      <c r="A1008" s="5">
        <v>43467.0</v>
      </c>
      <c r="B1008" s="1">
        <v>24.08</v>
      </c>
      <c r="C1008" s="1">
        <v>25.139999</v>
      </c>
      <c r="D1008" s="1">
        <v>24.01</v>
      </c>
      <c r="E1008" s="1">
        <v>24.959999</v>
      </c>
      <c r="F1008" s="1">
        <v>23.550766</v>
      </c>
      <c r="G1008" s="1">
        <v>7.18363E7</v>
      </c>
      <c r="H1008" s="6">
        <f t="shared" si="1"/>
        <v>0.01290340925</v>
      </c>
      <c r="J1008" s="1">
        <v>1006.0</v>
      </c>
      <c r="K1008" s="8" t="s">
        <v>362</v>
      </c>
    </row>
    <row r="1009" ht="15.75" customHeight="1">
      <c r="A1009" s="5">
        <v>43468.0</v>
      </c>
      <c r="B1009" s="1">
        <v>24.940001</v>
      </c>
      <c r="C1009" s="1">
        <v>25.040001</v>
      </c>
      <c r="D1009" s="1">
        <v>24.450001</v>
      </c>
      <c r="E1009" s="1">
        <v>24.559999</v>
      </c>
      <c r="F1009" s="1">
        <v>23.173349</v>
      </c>
      <c r="G1009" s="1">
        <v>6.65996E7</v>
      </c>
      <c r="H1009" s="6">
        <f t="shared" si="1"/>
        <v>-0.01615547812</v>
      </c>
      <c r="J1009" s="1">
        <v>1007.0</v>
      </c>
      <c r="K1009" s="8" t="s">
        <v>362</v>
      </c>
    </row>
    <row r="1010" ht="15.75" customHeight="1">
      <c r="A1010" s="5">
        <v>43469.0</v>
      </c>
      <c r="B1010" s="1">
        <v>25.1</v>
      </c>
      <c r="C1010" s="1">
        <v>25.65</v>
      </c>
      <c r="D1010" s="1">
        <v>25.030001</v>
      </c>
      <c r="E1010" s="1">
        <v>25.58</v>
      </c>
      <c r="F1010" s="1">
        <v>24.135759</v>
      </c>
      <c r="G1010" s="1">
        <v>8.38291E7</v>
      </c>
      <c r="H1010" s="6">
        <f t="shared" si="1"/>
        <v>0.04069164837</v>
      </c>
      <c r="J1010" s="1">
        <v>1008.0</v>
      </c>
      <c r="K1010" s="8" t="s">
        <v>363</v>
      </c>
    </row>
    <row r="1011" ht="15.75" customHeight="1">
      <c r="A1011" s="5">
        <v>43472.0</v>
      </c>
      <c r="B1011" s="1">
        <v>25.559999</v>
      </c>
      <c r="C1011" s="1">
        <v>25.780001</v>
      </c>
      <c r="D1011" s="1">
        <v>25.290001</v>
      </c>
      <c r="E1011" s="1">
        <v>25.559999</v>
      </c>
      <c r="F1011" s="1">
        <v>24.116888</v>
      </c>
      <c r="G1011" s="1">
        <v>5.70163E7</v>
      </c>
      <c r="H1011" s="6">
        <f t="shared" si="1"/>
        <v>-0.0007821747463</v>
      </c>
      <c r="J1011" s="1">
        <v>1009.0</v>
      </c>
      <c r="K1011" s="8" t="s">
        <v>363</v>
      </c>
    </row>
    <row r="1012" ht="15.75" customHeight="1">
      <c r="A1012" s="5">
        <v>43473.0</v>
      </c>
      <c r="B1012" s="1">
        <v>25.719999</v>
      </c>
      <c r="C1012" s="1">
        <v>25.790001</v>
      </c>
      <c r="D1012" s="1">
        <v>25.09</v>
      </c>
      <c r="E1012" s="1">
        <v>25.51</v>
      </c>
      <c r="F1012" s="1">
        <v>24.069714</v>
      </c>
      <c r="G1012" s="1">
        <v>6.73394E7</v>
      </c>
      <c r="H1012" s="6">
        <f t="shared" si="1"/>
        <v>-0.001957972263</v>
      </c>
      <c r="J1012" s="1">
        <v>1010.0</v>
      </c>
      <c r="K1012" s="8" t="s">
        <v>363</v>
      </c>
    </row>
    <row r="1013" ht="15.75" customHeight="1">
      <c r="A1013" s="5">
        <v>43474.0</v>
      </c>
      <c r="B1013" s="1">
        <v>25.67</v>
      </c>
      <c r="C1013" s="1">
        <v>25.85</v>
      </c>
      <c r="D1013" s="1">
        <v>25.389999</v>
      </c>
      <c r="E1013" s="1">
        <v>25.76</v>
      </c>
      <c r="F1013" s="1">
        <v>24.305597</v>
      </c>
      <c r="G1013" s="1">
        <v>6.97072E7</v>
      </c>
      <c r="H1013" s="6">
        <f t="shared" si="1"/>
        <v>0.009752283329</v>
      </c>
      <c r="J1013" s="1">
        <v>1011.0</v>
      </c>
      <c r="K1013" s="8" t="s">
        <v>363</v>
      </c>
    </row>
    <row r="1014" ht="15.75" customHeight="1">
      <c r="A1014" s="5">
        <v>43475.0</v>
      </c>
      <c r="B1014" s="1">
        <v>25.559999</v>
      </c>
      <c r="C1014" s="1">
        <v>25.780001</v>
      </c>
      <c r="D1014" s="1">
        <v>25.42</v>
      </c>
      <c r="E1014" s="1">
        <v>25.73</v>
      </c>
      <c r="F1014" s="1">
        <v>24.277294</v>
      </c>
      <c r="G1014" s="1">
        <v>6.52358E7</v>
      </c>
      <c r="H1014" s="6">
        <f t="shared" si="1"/>
        <v>-0.001165142815</v>
      </c>
      <c r="J1014" s="1">
        <v>1012.0</v>
      </c>
      <c r="K1014" s="8" t="s">
        <v>363</v>
      </c>
    </row>
    <row r="1015" ht="15.75" customHeight="1">
      <c r="A1015" s="5">
        <v>43476.0</v>
      </c>
      <c r="B1015" s="1">
        <v>25.530001</v>
      </c>
      <c r="C1015" s="1">
        <v>26.040001</v>
      </c>
      <c r="D1015" s="1">
        <v>25.459999</v>
      </c>
      <c r="E1015" s="1">
        <v>26.030001</v>
      </c>
      <c r="F1015" s="1">
        <v>24.560354</v>
      </c>
      <c r="G1015" s="1">
        <v>6.3476E7</v>
      </c>
      <c r="H1015" s="6">
        <f t="shared" si="1"/>
        <v>0.01159200663</v>
      </c>
      <c r="J1015" s="1">
        <v>1013.0</v>
      </c>
      <c r="K1015" s="8" t="s">
        <v>364</v>
      </c>
    </row>
    <row r="1016" ht="15.75" customHeight="1">
      <c r="A1016" s="5">
        <v>43479.0</v>
      </c>
      <c r="B1016" s="1">
        <v>25.77</v>
      </c>
      <c r="C1016" s="1">
        <v>26.48</v>
      </c>
      <c r="D1016" s="1">
        <v>25.610001</v>
      </c>
      <c r="E1016" s="1">
        <v>26.370001</v>
      </c>
      <c r="F1016" s="1">
        <v>24.881157</v>
      </c>
      <c r="G1016" s="1">
        <v>7.67154E7</v>
      </c>
      <c r="H1016" s="6">
        <f t="shared" si="1"/>
        <v>0.01297725315</v>
      </c>
      <c r="J1016" s="1">
        <v>1014.0</v>
      </c>
      <c r="K1016" s="8" t="s">
        <v>364</v>
      </c>
    </row>
    <row r="1017" ht="15.75" customHeight="1">
      <c r="A1017" s="5">
        <v>43480.0</v>
      </c>
      <c r="B1017" s="1">
        <v>26.209999</v>
      </c>
      <c r="C1017" s="1">
        <v>26.809999</v>
      </c>
      <c r="D1017" s="1">
        <v>26.049999</v>
      </c>
      <c r="E1017" s="1">
        <v>26.549999</v>
      </c>
      <c r="F1017" s="1">
        <v>25.050995</v>
      </c>
      <c r="G1017" s="1">
        <v>8.06255E7</v>
      </c>
      <c r="H1017" s="6">
        <f t="shared" si="1"/>
        <v>0.006802777296</v>
      </c>
      <c r="J1017" s="1">
        <v>1015.0</v>
      </c>
      <c r="K1017" s="8" t="s">
        <v>364</v>
      </c>
    </row>
    <row r="1018" ht="15.75" customHeight="1">
      <c r="A1018" s="5">
        <v>43481.0</v>
      </c>
      <c r="B1018" s="1">
        <v>28.129999</v>
      </c>
      <c r="C1018" s="1">
        <v>28.719999</v>
      </c>
      <c r="D1018" s="1">
        <v>27.860001</v>
      </c>
      <c r="E1018" s="1">
        <v>28.450001</v>
      </c>
      <c r="F1018" s="1">
        <v>26.843723</v>
      </c>
      <c r="G1018" s="1">
        <v>1.631317E8</v>
      </c>
      <c r="H1018" s="6">
        <f t="shared" si="1"/>
        <v>0.06911846606</v>
      </c>
      <c r="J1018" s="1">
        <v>1016.0</v>
      </c>
      <c r="K1018" s="8" t="s">
        <v>365</v>
      </c>
    </row>
    <row r="1019" ht="15.75" customHeight="1">
      <c r="A1019" s="5">
        <v>43482.0</v>
      </c>
      <c r="B1019" s="1">
        <v>28.34</v>
      </c>
      <c r="C1019" s="1">
        <v>29.0</v>
      </c>
      <c r="D1019" s="1">
        <v>28.09</v>
      </c>
      <c r="E1019" s="1">
        <v>28.99</v>
      </c>
      <c r="F1019" s="1">
        <v>27.353233</v>
      </c>
      <c r="G1019" s="1">
        <v>1.074288E8</v>
      </c>
      <c r="H1019" s="6">
        <f t="shared" si="1"/>
        <v>0.01880271693</v>
      </c>
      <c r="J1019" s="1">
        <v>1017.0</v>
      </c>
      <c r="K1019" s="8" t="s">
        <v>365</v>
      </c>
    </row>
    <row r="1020" ht="15.75" customHeight="1">
      <c r="A1020" s="5">
        <v>43483.0</v>
      </c>
      <c r="B1020" s="1">
        <v>29.02</v>
      </c>
      <c r="C1020" s="1">
        <v>29.459999</v>
      </c>
      <c r="D1020" s="1">
        <v>28.709999</v>
      </c>
      <c r="E1020" s="1">
        <v>29.299999</v>
      </c>
      <c r="F1020" s="1">
        <v>27.645731</v>
      </c>
      <c r="G1020" s="1">
        <v>9.79282E7</v>
      </c>
      <c r="H1020" s="6">
        <f t="shared" si="1"/>
        <v>0.01063659154</v>
      </c>
      <c r="J1020" s="1">
        <v>1018.0</v>
      </c>
      <c r="K1020" s="8" t="s">
        <v>365</v>
      </c>
    </row>
    <row r="1021" ht="15.75" customHeight="1">
      <c r="A1021" s="5">
        <v>43487.0</v>
      </c>
      <c r="B1021" s="1">
        <v>28.98</v>
      </c>
      <c r="C1021" s="1">
        <v>29.299999</v>
      </c>
      <c r="D1021" s="1">
        <v>28.889999</v>
      </c>
      <c r="E1021" s="1">
        <v>29.09</v>
      </c>
      <c r="F1021" s="1">
        <v>27.447592</v>
      </c>
      <c r="G1021" s="1">
        <v>8.48614E7</v>
      </c>
      <c r="H1021" s="6">
        <f t="shared" si="1"/>
        <v>-0.00719288086</v>
      </c>
      <c r="J1021" s="1">
        <v>1019.0</v>
      </c>
      <c r="K1021" s="8" t="s">
        <v>365</v>
      </c>
    </row>
    <row r="1022" ht="15.75" customHeight="1">
      <c r="A1022" s="5">
        <v>43488.0</v>
      </c>
      <c r="B1022" s="1">
        <v>29.219999</v>
      </c>
      <c r="C1022" s="1">
        <v>29.280001</v>
      </c>
      <c r="D1022" s="1">
        <v>28.620001</v>
      </c>
      <c r="E1022" s="1">
        <v>28.92</v>
      </c>
      <c r="F1022" s="1">
        <v>27.287184</v>
      </c>
      <c r="G1022" s="1">
        <v>7.94259E7</v>
      </c>
      <c r="H1022" s="6">
        <f t="shared" si="1"/>
        <v>-0.00586129956</v>
      </c>
      <c r="J1022" s="1">
        <v>1020.0</v>
      </c>
      <c r="K1022" s="8" t="s">
        <v>365</v>
      </c>
    </row>
    <row r="1023" ht="15.75" customHeight="1">
      <c r="A1023" s="5">
        <v>43489.0</v>
      </c>
      <c r="B1023" s="1">
        <v>28.75</v>
      </c>
      <c r="C1023" s="1">
        <v>29.200001</v>
      </c>
      <c r="D1023" s="1">
        <v>28.74</v>
      </c>
      <c r="E1023" s="1">
        <v>29.08</v>
      </c>
      <c r="F1023" s="1">
        <v>27.438152</v>
      </c>
      <c r="G1023" s="1">
        <v>5.94923E7</v>
      </c>
      <c r="H1023" s="6">
        <f t="shared" si="1"/>
        <v>0.005517312236</v>
      </c>
      <c r="J1023" s="1">
        <v>1021.0</v>
      </c>
      <c r="K1023" s="8" t="s">
        <v>366</v>
      </c>
    </row>
    <row r="1024" ht="15.75" customHeight="1">
      <c r="A1024" s="5">
        <v>43490.0</v>
      </c>
      <c r="B1024" s="1">
        <v>29.280001</v>
      </c>
      <c r="C1024" s="1">
        <v>29.719999</v>
      </c>
      <c r="D1024" s="1">
        <v>29.139999</v>
      </c>
      <c r="E1024" s="1">
        <v>29.58</v>
      </c>
      <c r="F1024" s="1">
        <v>27.909924</v>
      </c>
      <c r="G1024" s="1">
        <v>7.21821E7</v>
      </c>
      <c r="H1024" s="6">
        <f t="shared" si="1"/>
        <v>0.01704787086</v>
      </c>
      <c r="J1024" s="1">
        <v>1022.0</v>
      </c>
      <c r="K1024" s="8" t="s">
        <v>366</v>
      </c>
    </row>
    <row r="1025" ht="15.75" customHeight="1">
      <c r="A1025" s="5">
        <v>43493.0</v>
      </c>
      <c r="B1025" s="1">
        <v>29.32</v>
      </c>
      <c r="C1025" s="1">
        <v>29.67</v>
      </c>
      <c r="D1025" s="1">
        <v>29.290001</v>
      </c>
      <c r="E1025" s="1">
        <v>29.629999</v>
      </c>
      <c r="F1025" s="1">
        <v>27.957098</v>
      </c>
      <c r="G1025" s="1">
        <v>5.99638E7</v>
      </c>
      <c r="H1025" s="6">
        <f t="shared" si="1"/>
        <v>0.001688796343</v>
      </c>
      <c r="J1025" s="1">
        <v>1023.0</v>
      </c>
      <c r="K1025" s="8" t="s">
        <v>366</v>
      </c>
    </row>
    <row r="1026" ht="15.75" customHeight="1">
      <c r="A1026" s="5">
        <v>43494.0</v>
      </c>
      <c r="B1026" s="1">
        <v>29.540001</v>
      </c>
      <c r="C1026" s="1">
        <v>29.700001</v>
      </c>
      <c r="D1026" s="1">
        <v>29.34</v>
      </c>
      <c r="E1026" s="1">
        <v>29.389999</v>
      </c>
      <c r="F1026" s="1">
        <v>27.73065</v>
      </c>
      <c r="G1026" s="1">
        <v>5.14519E7</v>
      </c>
      <c r="H1026" s="6">
        <f t="shared" si="1"/>
        <v>-0.008132821178</v>
      </c>
      <c r="J1026" s="1">
        <v>1024.0</v>
      </c>
      <c r="K1026" s="8" t="s">
        <v>366</v>
      </c>
    </row>
    <row r="1027" ht="15.75" customHeight="1">
      <c r="A1027" s="5">
        <v>43495.0</v>
      </c>
      <c r="B1027" s="1">
        <v>29.42</v>
      </c>
      <c r="C1027" s="1">
        <v>29.469999</v>
      </c>
      <c r="D1027" s="1">
        <v>28.950001</v>
      </c>
      <c r="E1027" s="1">
        <v>29.07</v>
      </c>
      <c r="F1027" s="1">
        <v>27.428719</v>
      </c>
      <c r="G1027" s="1">
        <v>6.64758E7</v>
      </c>
      <c r="H1027" s="6">
        <f t="shared" si="1"/>
        <v>-0.0109476965</v>
      </c>
      <c r="J1027" s="1">
        <v>1025.0</v>
      </c>
      <c r="K1027" s="8" t="s">
        <v>367</v>
      </c>
    </row>
    <row r="1028" ht="15.75" customHeight="1">
      <c r="A1028" s="5">
        <v>43496.0</v>
      </c>
      <c r="B1028" s="1">
        <v>28.75</v>
      </c>
      <c r="C1028" s="1">
        <v>28.84</v>
      </c>
      <c r="D1028" s="1">
        <v>27.98</v>
      </c>
      <c r="E1028" s="1">
        <v>28.469999</v>
      </c>
      <c r="F1028" s="1">
        <v>26.862591</v>
      </c>
      <c r="G1028" s="1">
        <v>1.002012E8</v>
      </c>
      <c r="H1028" s="6">
        <f t="shared" si="1"/>
        <v>-0.02085595358</v>
      </c>
      <c r="J1028" s="1">
        <v>1026.0</v>
      </c>
      <c r="K1028" s="8" t="s">
        <v>367</v>
      </c>
    </row>
    <row r="1029" ht="15.75" customHeight="1">
      <c r="A1029" s="5">
        <v>43497.0</v>
      </c>
      <c r="B1029" s="1">
        <v>28.6</v>
      </c>
      <c r="C1029" s="1">
        <v>28.84</v>
      </c>
      <c r="D1029" s="1">
        <v>28.309999</v>
      </c>
      <c r="E1029" s="1">
        <v>28.379999</v>
      </c>
      <c r="F1029" s="1">
        <v>26.777672</v>
      </c>
      <c r="G1029" s="1">
        <v>6.42441E7</v>
      </c>
      <c r="H1029" s="6">
        <f t="shared" si="1"/>
        <v>-0.003166243646</v>
      </c>
      <c r="J1029" s="1">
        <v>1027.0</v>
      </c>
      <c r="K1029" s="8" t="s">
        <v>367</v>
      </c>
    </row>
    <row r="1030" ht="15.75" customHeight="1">
      <c r="A1030" s="5">
        <v>43500.0</v>
      </c>
      <c r="B1030" s="1">
        <v>28.469999</v>
      </c>
      <c r="C1030" s="1">
        <v>28.969999</v>
      </c>
      <c r="D1030" s="1">
        <v>28.42</v>
      </c>
      <c r="E1030" s="1">
        <v>28.879999</v>
      </c>
      <c r="F1030" s="1">
        <v>27.249443</v>
      </c>
      <c r="G1030" s="1">
        <v>5.51959E7</v>
      </c>
      <c r="H1030" s="6">
        <f t="shared" si="1"/>
        <v>0.01746467459</v>
      </c>
      <c r="J1030" s="1">
        <v>1028.0</v>
      </c>
      <c r="K1030" s="8" t="s">
        <v>367</v>
      </c>
    </row>
    <row r="1031" ht="15.75" customHeight="1">
      <c r="A1031" s="5">
        <v>43501.0</v>
      </c>
      <c r="B1031" s="1">
        <v>28.85</v>
      </c>
      <c r="C1031" s="1">
        <v>28.879999</v>
      </c>
      <c r="D1031" s="1">
        <v>28.57</v>
      </c>
      <c r="E1031" s="1">
        <v>28.780001</v>
      </c>
      <c r="F1031" s="1">
        <v>27.15509</v>
      </c>
      <c r="G1031" s="1">
        <v>4.66226E7</v>
      </c>
      <c r="H1031" s="6">
        <f t="shared" si="1"/>
        <v>-0.003468574745</v>
      </c>
      <c r="J1031" s="1">
        <v>1029.0</v>
      </c>
      <c r="K1031" s="8" t="s">
        <v>367</v>
      </c>
    </row>
    <row r="1032" ht="15.75" customHeight="1">
      <c r="A1032" s="5">
        <v>43502.0</v>
      </c>
      <c r="B1032" s="1">
        <v>28.67</v>
      </c>
      <c r="C1032" s="1">
        <v>28.9</v>
      </c>
      <c r="D1032" s="1">
        <v>28.540001</v>
      </c>
      <c r="E1032" s="1">
        <v>28.73</v>
      </c>
      <c r="F1032" s="1">
        <v>27.107916</v>
      </c>
      <c r="G1032" s="1">
        <v>3.56069E7</v>
      </c>
      <c r="H1032" s="6">
        <f t="shared" si="1"/>
        <v>-0.001738717235</v>
      </c>
      <c r="J1032" s="1">
        <v>1030.0</v>
      </c>
      <c r="K1032" s="8" t="s">
        <v>367</v>
      </c>
    </row>
    <row r="1033" ht="15.75" customHeight="1">
      <c r="A1033" s="5">
        <v>43503.0</v>
      </c>
      <c r="B1033" s="1">
        <v>28.540001</v>
      </c>
      <c r="C1033" s="1">
        <v>28.639999</v>
      </c>
      <c r="D1033" s="1">
        <v>27.9</v>
      </c>
      <c r="E1033" s="1">
        <v>28.24</v>
      </c>
      <c r="F1033" s="1">
        <v>26.645575</v>
      </c>
      <c r="G1033" s="1">
        <v>6.22892E7</v>
      </c>
      <c r="H1033" s="6">
        <f t="shared" si="1"/>
        <v>-0.017202693</v>
      </c>
      <c r="J1033" s="1">
        <v>1031.0</v>
      </c>
      <c r="K1033" s="8" t="s">
        <v>368</v>
      </c>
    </row>
    <row r="1034" ht="15.75" customHeight="1">
      <c r="A1034" s="5">
        <v>43504.0</v>
      </c>
      <c r="B1034" s="1">
        <v>28.15</v>
      </c>
      <c r="C1034" s="1">
        <v>28.32</v>
      </c>
      <c r="D1034" s="1">
        <v>27.860001</v>
      </c>
      <c r="E1034" s="1">
        <v>28.290001</v>
      </c>
      <c r="F1034" s="1">
        <v>26.692757</v>
      </c>
      <c r="G1034" s="1">
        <v>5.00313E7</v>
      </c>
      <c r="H1034" s="6">
        <f t="shared" si="1"/>
        <v>0.001769159647</v>
      </c>
      <c r="J1034" s="1">
        <v>1032.0</v>
      </c>
      <c r="K1034" s="8" t="s">
        <v>368</v>
      </c>
    </row>
    <row r="1035" ht="15.75" customHeight="1">
      <c r="A1035" s="5">
        <v>43507.0</v>
      </c>
      <c r="B1035" s="1">
        <v>28.34</v>
      </c>
      <c r="C1035" s="1">
        <v>28.459999</v>
      </c>
      <c r="D1035" s="1">
        <v>28.209999</v>
      </c>
      <c r="E1035" s="1">
        <v>28.41</v>
      </c>
      <c r="F1035" s="1">
        <v>26.805981</v>
      </c>
      <c r="G1035" s="1">
        <v>4.77244E7</v>
      </c>
      <c r="H1035" s="6">
        <f t="shared" si="1"/>
        <v>0.004232779063</v>
      </c>
      <c r="J1035" s="1">
        <v>1033.0</v>
      </c>
      <c r="K1035" s="8" t="s">
        <v>368</v>
      </c>
    </row>
    <row r="1036" ht="15.75" customHeight="1">
      <c r="A1036" s="5">
        <v>43508.0</v>
      </c>
      <c r="B1036" s="1">
        <v>28.620001</v>
      </c>
      <c r="C1036" s="1">
        <v>28.860001</v>
      </c>
      <c r="D1036" s="1">
        <v>28.58</v>
      </c>
      <c r="E1036" s="1">
        <v>28.690001</v>
      </c>
      <c r="F1036" s="1">
        <v>27.070171</v>
      </c>
      <c r="G1036" s="1">
        <v>4.91781E7</v>
      </c>
      <c r="H1036" s="6">
        <f t="shared" si="1"/>
        <v>0.009807386303</v>
      </c>
      <c r="J1036" s="1">
        <v>1034.0</v>
      </c>
      <c r="K1036" s="8" t="s">
        <v>368</v>
      </c>
    </row>
    <row r="1037" ht="15.75" customHeight="1">
      <c r="A1037" s="5">
        <v>43509.0</v>
      </c>
      <c r="B1037" s="1">
        <v>28.870001</v>
      </c>
      <c r="C1037" s="1">
        <v>28.99</v>
      </c>
      <c r="D1037" s="1">
        <v>28.66</v>
      </c>
      <c r="E1037" s="1">
        <v>28.700001</v>
      </c>
      <c r="F1037" s="1">
        <v>27.079609</v>
      </c>
      <c r="G1037" s="1">
        <v>4.89512E7</v>
      </c>
      <c r="H1037" s="6">
        <f t="shared" si="1"/>
        <v>0.0003485886774</v>
      </c>
      <c r="J1037" s="1">
        <v>1035.0</v>
      </c>
      <c r="K1037" s="8" t="s">
        <v>369</v>
      </c>
    </row>
    <row r="1038" ht="15.75" customHeight="1">
      <c r="A1038" s="5">
        <v>43510.0</v>
      </c>
      <c r="B1038" s="1">
        <v>28.360001</v>
      </c>
      <c r="C1038" s="1">
        <v>28.620001</v>
      </c>
      <c r="D1038" s="1">
        <v>28.110001</v>
      </c>
      <c r="E1038" s="1">
        <v>28.389999</v>
      </c>
      <c r="F1038" s="1">
        <v>26.787109</v>
      </c>
      <c r="G1038" s="1">
        <v>4.77566E7</v>
      </c>
      <c r="H1038" s="6">
        <f t="shared" si="1"/>
        <v>-0.01086024491</v>
      </c>
      <c r="J1038" s="1">
        <v>1036.0</v>
      </c>
      <c r="K1038" s="8" t="s">
        <v>369</v>
      </c>
    </row>
    <row r="1039" ht="15.75" customHeight="1">
      <c r="A1039" s="5">
        <v>43511.0</v>
      </c>
      <c r="B1039" s="1">
        <v>28.76</v>
      </c>
      <c r="C1039" s="1">
        <v>29.309999</v>
      </c>
      <c r="D1039" s="1">
        <v>28.67</v>
      </c>
      <c r="E1039" s="1">
        <v>29.110001</v>
      </c>
      <c r="F1039" s="1">
        <v>27.466459</v>
      </c>
      <c r="G1039" s="1">
        <v>6.5867E7</v>
      </c>
      <c r="H1039" s="6">
        <f t="shared" si="1"/>
        <v>0.02504482321</v>
      </c>
      <c r="J1039" s="1">
        <v>1037.0</v>
      </c>
      <c r="K1039" s="8" t="s">
        <v>369</v>
      </c>
    </row>
    <row r="1040" ht="15.75" customHeight="1">
      <c r="A1040" s="5">
        <v>43515.0</v>
      </c>
      <c r="B1040" s="1">
        <v>28.93</v>
      </c>
      <c r="C1040" s="1">
        <v>29.26</v>
      </c>
      <c r="D1040" s="1">
        <v>28.75</v>
      </c>
      <c r="E1040" s="1">
        <v>29.129999</v>
      </c>
      <c r="F1040" s="1">
        <v>27.485329</v>
      </c>
      <c r="G1040" s="1">
        <v>4.08413E7</v>
      </c>
      <c r="H1040" s="6">
        <f t="shared" si="1"/>
        <v>0.0006867838674</v>
      </c>
      <c r="J1040" s="1">
        <v>1038.0</v>
      </c>
      <c r="K1040" s="8" t="s">
        <v>370</v>
      </c>
    </row>
    <row r="1041" ht="15.75" customHeight="1">
      <c r="A1041" s="5">
        <v>43516.0</v>
      </c>
      <c r="B1041" s="1">
        <v>29.1</v>
      </c>
      <c r="C1041" s="1">
        <v>29.450001</v>
      </c>
      <c r="D1041" s="1">
        <v>29.01</v>
      </c>
      <c r="E1041" s="1">
        <v>29.41</v>
      </c>
      <c r="F1041" s="1">
        <v>27.749517</v>
      </c>
      <c r="G1041" s="1">
        <v>4.28063E7</v>
      </c>
      <c r="H1041" s="6">
        <f t="shared" si="1"/>
        <v>0.009566063229</v>
      </c>
      <c r="J1041" s="1">
        <v>1039.0</v>
      </c>
      <c r="K1041" s="8" t="s">
        <v>370</v>
      </c>
    </row>
    <row r="1042" ht="15.75" customHeight="1">
      <c r="A1042" s="5">
        <v>43517.0</v>
      </c>
      <c r="B1042" s="1">
        <v>29.33</v>
      </c>
      <c r="C1042" s="1">
        <v>29.450001</v>
      </c>
      <c r="D1042" s="1">
        <v>29.110001</v>
      </c>
      <c r="E1042" s="1">
        <v>29.290001</v>
      </c>
      <c r="F1042" s="1">
        <v>27.636295</v>
      </c>
      <c r="G1042" s="1">
        <v>4.27541E7</v>
      </c>
      <c r="H1042" s="6">
        <f t="shared" si="1"/>
        <v>-0.004088489583</v>
      </c>
      <c r="J1042" s="1">
        <v>1040.0</v>
      </c>
      <c r="K1042" s="8" t="s">
        <v>370</v>
      </c>
    </row>
    <row r="1043" ht="15.75" customHeight="1">
      <c r="A1043" s="5">
        <v>43518.0</v>
      </c>
      <c r="B1043" s="1">
        <v>29.049999</v>
      </c>
      <c r="C1043" s="1">
        <v>29.27</v>
      </c>
      <c r="D1043" s="1">
        <v>28.959999</v>
      </c>
      <c r="E1043" s="1">
        <v>29.08</v>
      </c>
      <c r="F1043" s="1">
        <v>27.438152</v>
      </c>
      <c r="G1043" s="1">
        <v>4.78878E7</v>
      </c>
      <c r="H1043" s="6">
        <f t="shared" si="1"/>
        <v>-0.007195491401</v>
      </c>
      <c r="J1043" s="1">
        <v>1041.0</v>
      </c>
      <c r="K1043" s="8" t="s">
        <v>371</v>
      </c>
    </row>
    <row r="1044" ht="15.75" customHeight="1">
      <c r="A1044" s="5">
        <v>43521.0</v>
      </c>
      <c r="B1044" s="1">
        <v>29.120001</v>
      </c>
      <c r="C1044" s="1">
        <v>29.59</v>
      </c>
      <c r="D1044" s="1">
        <v>29.120001</v>
      </c>
      <c r="E1044" s="1">
        <v>29.27</v>
      </c>
      <c r="F1044" s="1">
        <v>27.617428</v>
      </c>
      <c r="G1044" s="1">
        <v>6.12274E7</v>
      </c>
      <c r="H1044" s="6">
        <f t="shared" si="1"/>
        <v>0.006512569067</v>
      </c>
      <c r="J1044" s="1">
        <v>1042.0</v>
      </c>
      <c r="K1044" s="8" t="s">
        <v>372</v>
      </c>
    </row>
    <row r="1045" ht="15.75" customHeight="1">
      <c r="A1045" s="5">
        <v>43522.0</v>
      </c>
      <c r="B1045" s="1">
        <v>29.02</v>
      </c>
      <c r="C1045" s="1">
        <v>29.629999</v>
      </c>
      <c r="D1045" s="1">
        <v>28.959999</v>
      </c>
      <c r="E1045" s="1">
        <v>29.290001</v>
      </c>
      <c r="F1045" s="1">
        <v>27.636295</v>
      </c>
      <c r="G1045" s="1">
        <v>5.31532E7</v>
      </c>
      <c r="H1045" s="6">
        <f t="shared" si="1"/>
        <v>0.0006829223339</v>
      </c>
      <c r="J1045" s="1">
        <v>1043.0</v>
      </c>
      <c r="K1045" s="8" t="s">
        <v>372</v>
      </c>
    </row>
    <row r="1046" ht="15.75" customHeight="1">
      <c r="A1046" s="5">
        <v>43523.0</v>
      </c>
      <c r="B1046" s="1">
        <v>29.299999</v>
      </c>
      <c r="C1046" s="1">
        <v>29.67</v>
      </c>
      <c r="D1046" s="1">
        <v>29.209999</v>
      </c>
      <c r="E1046" s="1">
        <v>29.530001</v>
      </c>
      <c r="F1046" s="1">
        <v>27.862745</v>
      </c>
      <c r="G1046" s="1">
        <v>4.81286E7</v>
      </c>
      <c r="H1046" s="6">
        <f t="shared" si="1"/>
        <v>0.008160546802</v>
      </c>
      <c r="J1046" s="1">
        <v>1044.0</v>
      </c>
      <c r="K1046" s="8" t="s">
        <v>372</v>
      </c>
    </row>
    <row r="1047" ht="15.75" customHeight="1">
      <c r="A1047" s="5">
        <v>43524.0</v>
      </c>
      <c r="B1047" s="1">
        <v>29.5</v>
      </c>
      <c r="C1047" s="1">
        <v>29.549999</v>
      </c>
      <c r="D1047" s="1">
        <v>29.01</v>
      </c>
      <c r="E1047" s="1">
        <v>29.08</v>
      </c>
      <c r="F1047" s="1">
        <v>27.578239</v>
      </c>
      <c r="G1047" s="1">
        <v>6.23581E7</v>
      </c>
      <c r="H1047" s="6">
        <f t="shared" si="1"/>
        <v>-0.01026347214</v>
      </c>
      <c r="J1047" s="1">
        <v>1045.0</v>
      </c>
      <c r="K1047" s="8" t="s">
        <v>373</v>
      </c>
    </row>
    <row r="1048" ht="15.75" customHeight="1">
      <c r="A1048" s="5">
        <v>43525.0</v>
      </c>
      <c r="B1048" s="1">
        <v>29.33</v>
      </c>
      <c r="C1048" s="1">
        <v>29.65</v>
      </c>
      <c r="D1048" s="1">
        <v>29.209999</v>
      </c>
      <c r="E1048" s="1">
        <v>29.309999</v>
      </c>
      <c r="F1048" s="1">
        <v>27.796364</v>
      </c>
      <c r="G1048" s="1">
        <v>4.57715E7</v>
      </c>
      <c r="H1048" s="6">
        <f t="shared" si="1"/>
        <v>0.007878201066</v>
      </c>
      <c r="J1048" s="1">
        <v>1046.0</v>
      </c>
      <c r="K1048" s="8" t="s">
        <v>373</v>
      </c>
    </row>
    <row r="1049" ht="15.75" customHeight="1">
      <c r="A1049" s="5">
        <v>43528.0</v>
      </c>
      <c r="B1049" s="1">
        <v>29.33</v>
      </c>
      <c r="C1049" s="1">
        <v>29.540001</v>
      </c>
      <c r="D1049" s="1">
        <v>28.77</v>
      </c>
      <c r="E1049" s="1">
        <v>29.030001</v>
      </c>
      <c r="F1049" s="1">
        <v>27.530821</v>
      </c>
      <c r="G1049" s="1">
        <v>5.68932E7</v>
      </c>
      <c r="H1049" s="6">
        <f t="shared" si="1"/>
        <v>-0.009599080054</v>
      </c>
      <c r="J1049" s="1">
        <v>1047.0</v>
      </c>
      <c r="K1049" s="8" t="s">
        <v>373</v>
      </c>
    </row>
    <row r="1050" ht="15.75" customHeight="1">
      <c r="A1050" s="5">
        <v>43529.0</v>
      </c>
      <c r="B1050" s="1">
        <v>29.02</v>
      </c>
      <c r="C1050" s="1">
        <v>29.190001</v>
      </c>
      <c r="D1050" s="1">
        <v>28.700001</v>
      </c>
      <c r="E1050" s="1">
        <v>29.08</v>
      </c>
      <c r="F1050" s="1">
        <v>27.578239</v>
      </c>
      <c r="G1050" s="1">
        <v>3.99325E7</v>
      </c>
      <c r="H1050" s="6">
        <f t="shared" si="1"/>
        <v>0.001720878988</v>
      </c>
      <c r="J1050" s="1">
        <v>1048.0</v>
      </c>
      <c r="K1050" s="8" t="s">
        <v>374</v>
      </c>
    </row>
    <row r="1051" ht="15.75" customHeight="1">
      <c r="A1051" s="5">
        <v>43530.0</v>
      </c>
      <c r="B1051" s="1">
        <v>29.01</v>
      </c>
      <c r="C1051" s="1">
        <v>29.16</v>
      </c>
      <c r="D1051" s="1">
        <v>28.799999</v>
      </c>
      <c r="E1051" s="1">
        <v>28.84</v>
      </c>
      <c r="F1051" s="1">
        <v>27.350636</v>
      </c>
      <c r="G1051" s="1">
        <v>4.1672E7</v>
      </c>
      <c r="H1051" s="6">
        <f t="shared" si="1"/>
        <v>-0.008287236999</v>
      </c>
      <c r="J1051" s="1">
        <v>1049.0</v>
      </c>
      <c r="K1051" s="8" t="s">
        <v>374</v>
      </c>
    </row>
    <row r="1052" ht="15.75" customHeight="1">
      <c r="A1052" s="5">
        <v>43531.0</v>
      </c>
      <c r="B1052" s="1">
        <v>28.67</v>
      </c>
      <c r="C1052" s="1">
        <v>28.719999</v>
      </c>
      <c r="D1052" s="1">
        <v>28.26</v>
      </c>
      <c r="E1052" s="1">
        <v>28.549999</v>
      </c>
      <c r="F1052" s="1">
        <v>27.075609</v>
      </c>
      <c r="G1052" s="1">
        <v>5.39086E7</v>
      </c>
      <c r="H1052" s="6">
        <f t="shared" si="1"/>
        <v>-0.010106497</v>
      </c>
      <c r="J1052" s="1">
        <v>1050.0</v>
      </c>
      <c r="K1052" s="8" t="s">
        <v>374</v>
      </c>
    </row>
    <row r="1053" ht="15.75" customHeight="1">
      <c r="A1053" s="5">
        <v>43532.0</v>
      </c>
      <c r="B1053" s="1">
        <v>28.059999</v>
      </c>
      <c r="C1053" s="1">
        <v>28.67</v>
      </c>
      <c r="D1053" s="1">
        <v>28.01</v>
      </c>
      <c r="E1053" s="1">
        <v>28.65</v>
      </c>
      <c r="F1053" s="1">
        <v>27.170444</v>
      </c>
      <c r="G1053" s="1">
        <v>4.08607E7</v>
      </c>
      <c r="H1053" s="6">
        <f t="shared" si="1"/>
        <v>0.003496479149</v>
      </c>
      <c r="J1053" s="1">
        <v>1051.0</v>
      </c>
      <c r="K1053" s="8" t="s">
        <v>375</v>
      </c>
    </row>
    <row r="1054" ht="15.75" customHeight="1">
      <c r="A1054" s="5">
        <v>43535.0</v>
      </c>
      <c r="B1054" s="1">
        <v>28.700001</v>
      </c>
      <c r="C1054" s="1">
        <v>29.059999</v>
      </c>
      <c r="D1054" s="1">
        <v>28.700001</v>
      </c>
      <c r="E1054" s="1">
        <v>28.940001</v>
      </c>
      <c r="F1054" s="1">
        <v>27.445469</v>
      </c>
      <c r="G1054" s="1">
        <v>4.07093E7</v>
      </c>
      <c r="H1054" s="6">
        <f t="shared" si="1"/>
        <v>0.01007132572</v>
      </c>
      <c r="J1054" s="1">
        <v>1052.0</v>
      </c>
      <c r="K1054" s="8" t="s">
        <v>375</v>
      </c>
    </row>
    <row r="1055" ht="15.75" customHeight="1">
      <c r="A1055" s="5">
        <v>43536.0</v>
      </c>
      <c r="B1055" s="1">
        <v>29.0</v>
      </c>
      <c r="C1055" s="1">
        <v>29.120001</v>
      </c>
      <c r="D1055" s="1">
        <v>28.889999</v>
      </c>
      <c r="E1055" s="1">
        <v>28.940001</v>
      </c>
      <c r="F1055" s="1">
        <v>27.445469</v>
      </c>
      <c r="G1055" s="1">
        <v>3.445E7</v>
      </c>
      <c r="H1055" s="6">
        <f t="shared" si="1"/>
        <v>0</v>
      </c>
      <c r="J1055" s="1">
        <v>1053.0</v>
      </c>
      <c r="K1055" s="8" t="s">
        <v>375</v>
      </c>
    </row>
    <row r="1056" ht="15.75" customHeight="1">
      <c r="A1056" s="5">
        <v>43537.0</v>
      </c>
      <c r="B1056" s="1">
        <v>29.049999</v>
      </c>
      <c r="C1056" s="1">
        <v>29.51</v>
      </c>
      <c r="D1056" s="1">
        <v>28.98</v>
      </c>
      <c r="E1056" s="1">
        <v>29.290001</v>
      </c>
      <c r="F1056" s="1">
        <v>27.777391</v>
      </c>
      <c r="G1056" s="1">
        <v>5.46833E7</v>
      </c>
      <c r="H1056" s="6">
        <f t="shared" si="1"/>
        <v>0.01202132585</v>
      </c>
      <c r="J1056" s="1">
        <v>1054.0</v>
      </c>
      <c r="K1056" s="8" t="s">
        <v>375</v>
      </c>
    </row>
    <row r="1057" ht="15.75" customHeight="1">
      <c r="A1057" s="5">
        <v>43538.0</v>
      </c>
      <c r="B1057" s="1">
        <v>29.309999</v>
      </c>
      <c r="C1057" s="1">
        <v>29.639999</v>
      </c>
      <c r="D1057" s="1">
        <v>29.24</v>
      </c>
      <c r="E1057" s="1">
        <v>29.459999</v>
      </c>
      <c r="F1057" s="1">
        <v>27.938612</v>
      </c>
      <c r="G1057" s="1">
        <v>4.52191E7</v>
      </c>
      <c r="H1057" s="6">
        <f t="shared" si="1"/>
        <v>0.005787258285</v>
      </c>
      <c r="J1057" s="1">
        <v>1055.0</v>
      </c>
      <c r="K1057" s="8" t="s">
        <v>376</v>
      </c>
    </row>
    <row r="1058" ht="15.75" customHeight="1">
      <c r="A1058" s="5">
        <v>43539.0</v>
      </c>
      <c r="B1058" s="1">
        <v>29.440001</v>
      </c>
      <c r="C1058" s="1">
        <v>29.610001</v>
      </c>
      <c r="D1058" s="1">
        <v>29.26</v>
      </c>
      <c r="E1058" s="1">
        <v>29.299999</v>
      </c>
      <c r="F1058" s="1">
        <v>27.786877</v>
      </c>
      <c r="G1058" s="1">
        <v>8.23462E7</v>
      </c>
      <c r="H1058" s="6">
        <f t="shared" si="1"/>
        <v>-0.005445815828</v>
      </c>
      <c r="J1058" s="1">
        <v>1056.0</v>
      </c>
      <c r="K1058" s="8" t="s">
        <v>376</v>
      </c>
    </row>
    <row r="1059" ht="15.75" customHeight="1">
      <c r="A1059" s="5">
        <v>43542.0</v>
      </c>
      <c r="B1059" s="1">
        <v>29.379999</v>
      </c>
      <c r="C1059" s="1">
        <v>29.959999</v>
      </c>
      <c r="D1059" s="1">
        <v>29.33</v>
      </c>
      <c r="E1059" s="1">
        <v>29.82</v>
      </c>
      <c r="F1059" s="1">
        <v>28.280022</v>
      </c>
      <c r="G1059" s="1">
        <v>5.85686E7</v>
      </c>
      <c r="H1059" s="6">
        <f t="shared" si="1"/>
        <v>0.01759176008</v>
      </c>
      <c r="J1059" s="1">
        <v>1057.0</v>
      </c>
      <c r="K1059" s="8" t="s">
        <v>377</v>
      </c>
    </row>
    <row r="1060" ht="15.75" customHeight="1">
      <c r="A1060" s="5">
        <v>43543.0</v>
      </c>
      <c r="B1060" s="1">
        <v>30.01</v>
      </c>
      <c r="C1060" s="1">
        <v>30.139999</v>
      </c>
      <c r="D1060" s="1">
        <v>29.540001</v>
      </c>
      <c r="E1060" s="1">
        <v>29.65</v>
      </c>
      <c r="F1060" s="1">
        <v>28.118801</v>
      </c>
      <c r="G1060" s="1">
        <v>5.54551E7</v>
      </c>
      <c r="H1060" s="6">
        <f t="shared" si="1"/>
        <v>-0.005717191621</v>
      </c>
      <c r="J1060" s="1">
        <v>1058.0</v>
      </c>
      <c r="K1060" s="8" t="s">
        <v>377</v>
      </c>
    </row>
    <row r="1061" ht="15.75" customHeight="1">
      <c r="A1061" s="5">
        <v>43544.0</v>
      </c>
      <c r="B1061" s="1">
        <v>29.620001</v>
      </c>
      <c r="C1061" s="1">
        <v>29.66</v>
      </c>
      <c r="D1061" s="1">
        <v>28.6</v>
      </c>
      <c r="E1061" s="1">
        <v>28.639999</v>
      </c>
      <c r="F1061" s="1">
        <v>27.160959</v>
      </c>
      <c r="G1061" s="1">
        <v>8.16899E7</v>
      </c>
      <c r="H1061" s="6">
        <f t="shared" si="1"/>
        <v>-0.034657816</v>
      </c>
      <c r="J1061" s="1">
        <v>1059.0</v>
      </c>
      <c r="K1061" s="8" t="s">
        <v>377</v>
      </c>
    </row>
    <row r="1062" ht="15.75" customHeight="1">
      <c r="A1062" s="5">
        <v>43545.0</v>
      </c>
      <c r="B1062" s="1">
        <v>28.450001</v>
      </c>
      <c r="C1062" s="1">
        <v>28.6</v>
      </c>
      <c r="D1062" s="1">
        <v>28.040001</v>
      </c>
      <c r="E1062" s="1">
        <v>28.18</v>
      </c>
      <c r="F1062" s="1">
        <v>26.724718</v>
      </c>
      <c r="G1062" s="1">
        <v>7.74444E7</v>
      </c>
      <c r="H1062" s="6">
        <f t="shared" si="1"/>
        <v>-0.01619170641</v>
      </c>
      <c r="J1062" s="1">
        <v>1060.0</v>
      </c>
      <c r="K1062" s="8" t="s">
        <v>378</v>
      </c>
    </row>
    <row r="1063" ht="15.75" customHeight="1">
      <c r="A1063" s="5">
        <v>43546.0</v>
      </c>
      <c r="B1063" s="1">
        <v>27.91</v>
      </c>
      <c r="C1063" s="1">
        <v>28.07</v>
      </c>
      <c r="D1063" s="1">
        <v>26.709999</v>
      </c>
      <c r="E1063" s="1">
        <v>27.01</v>
      </c>
      <c r="F1063" s="1">
        <v>25.615137</v>
      </c>
      <c r="G1063" s="1">
        <v>1.188516E8</v>
      </c>
      <c r="H1063" s="6">
        <f t="shared" si="1"/>
        <v>-0.04240543913</v>
      </c>
      <c r="J1063" s="1">
        <v>1061.0</v>
      </c>
      <c r="K1063" s="8" t="s">
        <v>378</v>
      </c>
    </row>
    <row r="1064" ht="15.75" customHeight="1">
      <c r="A1064" s="5">
        <v>43549.0</v>
      </c>
      <c r="B1064" s="1">
        <v>26.91</v>
      </c>
      <c r="C1064" s="1">
        <v>27.379999</v>
      </c>
      <c r="D1064" s="1">
        <v>26.610001</v>
      </c>
      <c r="E1064" s="1">
        <v>26.84</v>
      </c>
      <c r="F1064" s="1">
        <v>25.453917</v>
      </c>
      <c r="G1064" s="1">
        <v>6.5568E7</v>
      </c>
      <c r="H1064" s="6">
        <f t="shared" si="1"/>
        <v>-0.006313825025</v>
      </c>
      <c r="J1064" s="1">
        <v>1062.0</v>
      </c>
      <c r="K1064" s="8" t="s">
        <v>379</v>
      </c>
    </row>
    <row r="1065" ht="15.75" customHeight="1">
      <c r="A1065" s="5">
        <v>43550.0</v>
      </c>
      <c r="B1065" s="1">
        <v>27.15</v>
      </c>
      <c r="C1065" s="1">
        <v>27.35</v>
      </c>
      <c r="D1065" s="1">
        <v>26.879999</v>
      </c>
      <c r="E1065" s="1">
        <v>27.209999</v>
      </c>
      <c r="F1065" s="1">
        <v>25.804811</v>
      </c>
      <c r="G1065" s="1">
        <v>5.98785E7</v>
      </c>
      <c r="H1065" s="6">
        <f t="shared" si="1"/>
        <v>0.01369130663</v>
      </c>
      <c r="J1065" s="1">
        <v>1063.0</v>
      </c>
      <c r="K1065" s="8" t="s">
        <v>379</v>
      </c>
    </row>
    <row r="1066" ht="15.75" customHeight="1">
      <c r="A1066" s="5">
        <v>43551.0</v>
      </c>
      <c r="B1066" s="1">
        <v>27.09</v>
      </c>
      <c r="C1066" s="1">
        <v>27.370001</v>
      </c>
      <c r="D1066" s="1">
        <v>26.950001</v>
      </c>
      <c r="E1066" s="1">
        <v>27.030001</v>
      </c>
      <c r="F1066" s="1">
        <v>25.634108</v>
      </c>
      <c r="G1066" s="1">
        <v>5.76217E7</v>
      </c>
      <c r="H1066" s="6">
        <f t="shared" si="1"/>
        <v>-0.006637138959</v>
      </c>
      <c r="J1066" s="1">
        <v>1064.0</v>
      </c>
      <c r="K1066" s="8" t="s">
        <v>380</v>
      </c>
    </row>
    <row r="1067" ht="15.75" customHeight="1">
      <c r="A1067" s="5">
        <v>43552.0</v>
      </c>
      <c r="B1067" s="1">
        <v>27.200001</v>
      </c>
      <c r="C1067" s="1">
        <v>27.41</v>
      </c>
      <c r="D1067" s="1">
        <v>27.02</v>
      </c>
      <c r="E1067" s="1">
        <v>27.33</v>
      </c>
      <c r="F1067" s="1">
        <v>25.918612</v>
      </c>
      <c r="G1067" s="1">
        <v>4.58723E7</v>
      </c>
      <c r="H1067" s="6">
        <f t="shared" si="1"/>
        <v>0.01103751221</v>
      </c>
      <c r="J1067" s="1">
        <v>1065.0</v>
      </c>
      <c r="K1067" s="8" t="s">
        <v>381</v>
      </c>
    </row>
    <row r="1068" ht="15.75" customHeight="1">
      <c r="A1068" s="5">
        <v>43553.0</v>
      </c>
      <c r="B1068" s="1">
        <v>27.549999</v>
      </c>
      <c r="C1068" s="1">
        <v>27.68</v>
      </c>
      <c r="D1068" s="1">
        <v>27.299999</v>
      </c>
      <c r="E1068" s="1">
        <v>27.59</v>
      </c>
      <c r="F1068" s="1">
        <v>26.165186</v>
      </c>
      <c r="G1068" s="1">
        <v>8.34463E7</v>
      </c>
      <c r="H1068" s="6">
        <f t="shared" si="1"/>
        <v>0.009468427864</v>
      </c>
      <c r="J1068" s="1">
        <v>1066.0</v>
      </c>
      <c r="K1068" s="8" t="s">
        <v>381</v>
      </c>
    </row>
    <row r="1069" ht="15.75" customHeight="1">
      <c r="A1069" s="5">
        <v>43556.0</v>
      </c>
      <c r="B1069" s="1">
        <v>27.9</v>
      </c>
      <c r="C1069" s="1">
        <v>28.74</v>
      </c>
      <c r="D1069" s="1">
        <v>27.85</v>
      </c>
      <c r="E1069" s="1">
        <v>28.540001</v>
      </c>
      <c r="F1069" s="1">
        <v>27.066128</v>
      </c>
      <c r="G1069" s="1">
        <v>9.17511E7</v>
      </c>
      <c r="H1069" s="6">
        <f t="shared" si="1"/>
        <v>0.03385330829</v>
      </c>
      <c r="J1069" s="1">
        <v>1067.0</v>
      </c>
      <c r="K1069" s="8" t="s">
        <v>381</v>
      </c>
    </row>
    <row r="1070" ht="15.75" customHeight="1">
      <c r="A1070" s="5">
        <v>43557.0</v>
      </c>
      <c r="B1070" s="1">
        <v>28.469999</v>
      </c>
      <c r="C1070" s="1">
        <v>28.870001</v>
      </c>
      <c r="D1070" s="1">
        <v>28.35</v>
      </c>
      <c r="E1070" s="1">
        <v>28.870001</v>
      </c>
      <c r="F1070" s="1">
        <v>27.379084</v>
      </c>
      <c r="G1070" s="1">
        <v>6.6694E7</v>
      </c>
      <c r="H1070" s="6">
        <f t="shared" si="1"/>
        <v>0.0114963074</v>
      </c>
      <c r="J1070" s="1">
        <v>1068.0</v>
      </c>
      <c r="K1070" s="8" t="s">
        <v>381</v>
      </c>
    </row>
    <row r="1071" ht="15.75" customHeight="1">
      <c r="A1071" s="5">
        <v>43558.0</v>
      </c>
      <c r="B1071" s="1">
        <v>29.07</v>
      </c>
      <c r="C1071" s="1">
        <v>29.24</v>
      </c>
      <c r="D1071" s="1">
        <v>28.700001</v>
      </c>
      <c r="E1071" s="1">
        <v>28.84</v>
      </c>
      <c r="F1071" s="1">
        <v>27.350636</v>
      </c>
      <c r="G1071" s="1">
        <v>6.31106E7</v>
      </c>
      <c r="H1071" s="6">
        <f t="shared" si="1"/>
        <v>-0.001039581513</v>
      </c>
      <c r="J1071" s="1">
        <v>1069.0</v>
      </c>
      <c r="K1071" s="8" t="s">
        <v>382</v>
      </c>
    </row>
    <row r="1072" ht="15.75" customHeight="1">
      <c r="A1072" s="5">
        <v>43559.0</v>
      </c>
      <c r="B1072" s="1">
        <v>28.85</v>
      </c>
      <c r="C1072" s="1">
        <v>29.309999</v>
      </c>
      <c r="D1072" s="1">
        <v>28.84</v>
      </c>
      <c r="E1072" s="1">
        <v>29.15</v>
      </c>
      <c r="F1072" s="1">
        <v>27.644623</v>
      </c>
      <c r="G1072" s="1">
        <v>5.37121E7</v>
      </c>
      <c r="H1072" s="6">
        <f t="shared" si="1"/>
        <v>0.0106914598</v>
      </c>
      <c r="J1072" s="1">
        <v>1070.0</v>
      </c>
      <c r="K1072" s="8" t="s">
        <v>382</v>
      </c>
    </row>
    <row r="1073" ht="15.75" customHeight="1">
      <c r="A1073" s="5">
        <v>43560.0</v>
      </c>
      <c r="B1073" s="1">
        <v>29.32</v>
      </c>
      <c r="C1073" s="1">
        <v>29.5</v>
      </c>
      <c r="D1073" s="1">
        <v>28.98</v>
      </c>
      <c r="E1073" s="1">
        <v>29.08</v>
      </c>
      <c r="F1073" s="1">
        <v>27.578239</v>
      </c>
      <c r="G1073" s="1">
        <v>4.63834E7</v>
      </c>
      <c r="H1073" s="6">
        <f t="shared" si="1"/>
        <v>-0.002404222801</v>
      </c>
      <c r="J1073" s="1">
        <v>1071.0</v>
      </c>
      <c r="K1073" s="8" t="s">
        <v>382</v>
      </c>
    </row>
    <row r="1074" ht="15.75" customHeight="1">
      <c r="A1074" s="5">
        <v>43563.0</v>
      </c>
      <c r="B1074" s="1">
        <v>28.889999</v>
      </c>
      <c r="C1074" s="1">
        <v>29.200001</v>
      </c>
      <c r="D1074" s="1">
        <v>28.870001</v>
      </c>
      <c r="E1074" s="1">
        <v>29.17</v>
      </c>
      <c r="F1074" s="1">
        <v>27.663591</v>
      </c>
      <c r="G1074" s="1">
        <v>3.52728E7</v>
      </c>
      <c r="H1074" s="6">
        <f t="shared" si="1"/>
        <v>0.003090124564</v>
      </c>
      <c r="J1074" s="1">
        <v>1072.0</v>
      </c>
      <c r="K1074" s="8" t="s">
        <v>383</v>
      </c>
    </row>
    <row r="1075" ht="15.75" customHeight="1">
      <c r="A1075" s="5">
        <v>43564.0</v>
      </c>
      <c r="B1075" s="1">
        <v>29.0</v>
      </c>
      <c r="C1075" s="1">
        <v>29.07</v>
      </c>
      <c r="D1075" s="1">
        <v>28.74</v>
      </c>
      <c r="E1075" s="1">
        <v>28.889999</v>
      </c>
      <c r="F1075" s="1">
        <v>27.39805</v>
      </c>
      <c r="G1075" s="1">
        <v>4.05353E7</v>
      </c>
      <c r="H1075" s="6">
        <f t="shared" si="1"/>
        <v>-0.009645301296</v>
      </c>
      <c r="J1075" s="1">
        <v>1073.0</v>
      </c>
      <c r="K1075" s="8" t="s">
        <v>385</v>
      </c>
    </row>
    <row r="1076" ht="15.75" customHeight="1">
      <c r="A1076" s="5">
        <v>43565.0</v>
      </c>
      <c r="B1076" s="1">
        <v>28.9</v>
      </c>
      <c r="C1076" s="1">
        <v>29.15</v>
      </c>
      <c r="D1076" s="1">
        <v>28.75</v>
      </c>
      <c r="E1076" s="1">
        <v>29.07</v>
      </c>
      <c r="F1076" s="1">
        <v>27.568756</v>
      </c>
      <c r="G1076" s="1">
        <v>4.26697E7</v>
      </c>
      <c r="H1076" s="6">
        <f t="shared" si="1"/>
        <v>0.006211259531</v>
      </c>
      <c r="J1076" s="1">
        <v>1074.0</v>
      </c>
      <c r="K1076" s="8" t="s">
        <v>385</v>
      </c>
    </row>
    <row r="1077" ht="15.75" customHeight="1">
      <c r="A1077" s="5">
        <v>43566.0</v>
      </c>
      <c r="B1077" s="1">
        <v>29.25</v>
      </c>
      <c r="C1077" s="1">
        <v>29.49</v>
      </c>
      <c r="D1077" s="1">
        <v>28.99</v>
      </c>
      <c r="E1077" s="1">
        <v>29.07</v>
      </c>
      <c r="F1077" s="1">
        <v>27.568756</v>
      </c>
      <c r="G1077" s="1">
        <v>5.04401E7</v>
      </c>
      <c r="H1077" s="6">
        <f t="shared" si="1"/>
        <v>0</v>
      </c>
      <c r="J1077" s="1">
        <v>1075.0</v>
      </c>
      <c r="K1077" s="8" t="s">
        <v>385</v>
      </c>
    </row>
    <row r="1078" ht="15.75" customHeight="1">
      <c r="A1078" s="5">
        <v>43567.0</v>
      </c>
      <c r="B1078" s="1">
        <v>29.559999</v>
      </c>
      <c r="C1078" s="1">
        <v>30.219999</v>
      </c>
      <c r="D1078" s="1">
        <v>29.559999</v>
      </c>
      <c r="E1078" s="1">
        <v>30.17</v>
      </c>
      <c r="F1078" s="1">
        <v>28.611948</v>
      </c>
      <c r="G1078" s="1">
        <v>1.00192E8</v>
      </c>
      <c r="H1078" s="6">
        <f t="shared" si="1"/>
        <v>0.03714129032</v>
      </c>
      <c r="J1078" s="1">
        <v>1076.0</v>
      </c>
      <c r="K1078" s="8" t="s">
        <v>386</v>
      </c>
    </row>
    <row r="1079" ht="15.75" customHeight="1">
      <c r="A1079" s="5">
        <v>43570.0</v>
      </c>
      <c r="B1079" s="1">
        <v>30.1</v>
      </c>
      <c r="C1079" s="1">
        <v>30.139999</v>
      </c>
      <c r="D1079" s="1">
        <v>29.66</v>
      </c>
      <c r="E1079" s="1">
        <v>29.84</v>
      </c>
      <c r="F1079" s="1">
        <v>28.298988</v>
      </c>
      <c r="G1079" s="1">
        <v>5.74388E7</v>
      </c>
      <c r="H1079" s="6">
        <f t="shared" si="1"/>
        <v>-0.01099834853</v>
      </c>
      <c r="J1079" s="1">
        <v>1077.0</v>
      </c>
      <c r="K1079" s="8" t="s">
        <v>386</v>
      </c>
    </row>
    <row r="1080" ht="15.75" customHeight="1">
      <c r="A1080" s="5">
        <v>43571.0</v>
      </c>
      <c r="B1080" s="1">
        <v>29.299999</v>
      </c>
      <c r="C1080" s="1">
        <v>30.049999</v>
      </c>
      <c r="D1080" s="1">
        <v>29.0</v>
      </c>
      <c r="E1080" s="1">
        <v>29.879999</v>
      </c>
      <c r="F1080" s="1">
        <v>28.336924</v>
      </c>
      <c r="G1080" s="1">
        <v>1.051684E8</v>
      </c>
      <c r="H1080" s="6">
        <f t="shared" si="1"/>
        <v>0.001339644912</v>
      </c>
      <c r="J1080" s="1">
        <v>1078.0</v>
      </c>
      <c r="K1080" s="8" t="s">
        <v>676</v>
      </c>
    </row>
    <row r="1081" ht="15.75" customHeight="1">
      <c r="A1081" s="5">
        <v>43572.0</v>
      </c>
      <c r="B1081" s="1">
        <v>29.83</v>
      </c>
      <c r="C1081" s="1">
        <v>30.120001</v>
      </c>
      <c r="D1081" s="1">
        <v>29.459999</v>
      </c>
      <c r="E1081" s="1">
        <v>30.030001</v>
      </c>
      <c r="F1081" s="1">
        <v>28.479179</v>
      </c>
      <c r="G1081" s="1">
        <v>9.48316E7</v>
      </c>
      <c r="H1081" s="6">
        <f t="shared" si="1"/>
        <v>0.005007569677</v>
      </c>
      <c r="J1081" s="1">
        <v>1079.0</v>
      </c>
      <c r="K1081" s="8" t="s">
        <v>676</v>
      </c>
    </row>
    <row r="1082" ht="15.75" customHeight="1">
      <c r="A1082" s="5">
        <v>43573.0</v>
      </c>
      <c r="B1082" s="1">
        <v>29.950001</v>
      </c>
      <c r="C1082" s="1">
        <v>30.16</v>
      </c>
      <c r="D1082" s="1">
        <v>29.82</v>
      </c>
      <c r="E1082" s="1">
        <v>30.030001</v>
      </c>
      <c r="F1082" s="1">
        <v>28.479179</v>
      </c>
      <c r="G1082" s="1">
        <v>6.17966E7</v>
      </c>
      <c r="H1082" s="6">
        <f t="shared" si="1"/>
        <v>0</v>
      </c>
      <c r="J1082" s="1">
        <v>1080.0</v>
      </c>
      <c r="K1082" s="8" t="s">
        <v>387</v>
      </c>
    </row>
    <row r="1083" ht="15.75" customHeight="1">
      <c r="A1083" s="5">
        <v>43577.0</v>
      </c>
      <c r="B1083" s="1">
        <v>29.93</v>
      </c>
      <c r="C1083" s="1">
        <v>30.1</v>
      </c>
      <c r="D1083" s="1">
        <v>29.780001</v>
      </c>
      <c r="E1083" s="1">
        <v>30.049999</v>
      </c>
      <c r="F1083" s="1">
        <v>28.498142</v>
      </c>
      <c r="G1083" s="1">
        <v>3.47634E7</v>
      </c>
      <c r="H1083" s="6">
        <f t="shared" si="1"/>
        <v>0.0006656332859</v>
      </c>
      <c r="J1083" s="1">
        <v>1081.0</v>
      </c>
      <c r="K1083" s="8" t="s">
        <v>388</v>
      </c>
    </row>
    <row r="1084" ht="15.75" customHeight="1">
      <c r="A1084" s="5">
        <v>43578.0</v>
      </c>
      <c r="B1084" s="1">
        <v>29.99</v>
      </c>
      <c r="C1084" s="1">
        <v>30.209999</v>
      </c>
      <c r="D1084" s="1">
        <v>29.92</v>
      </c>
      <c r="E1084" s="1">
        <v>30.07</v>
      </c>
      <c r="F1084" s="1">
        <v>28.517113</v>
      </c>
      <c r="G1084" s="1">
        <v>4.18897E7</v>
      </c>
      <c r="H1084" s="6">
        <f t="shared" si="1"/>
        <v>0.0006654710463</v>
      </c>
      <c r="J1084" s="1">
        <v>1082.0</v>
      </c>
      <c r="K1084" s="8" t="s">
        <v>389</v>
      </c>
    </row>
    <row r="1085" ht="15.75" customHeight="1">
      <c r="A1085" s="5">
        <v>43579.0</v>
      </c>
      <c r="B1085" s="1">
        <v>29.950001</v>
      </c>
      <c r="C1085" s="1">
        <v>30.17</v>
      </c>
      <c r="D1085" s="1">
        <v>29.85</v>
      </c>
      <c r="E1085" s="1">
        <v>30.02</v>
      </c>
      <c r="F1085" s="1">
        <v>28.469692</v>
      </c>
      <c r="G1085" s="1">
        <v>4.00781E7</v>
      </c>
      <c r="H1085" s="6">
        <f t="shared" si="1"/>
        <v>-0.001664280387</v>
      </c>
      <c r="J1085" s="1">
        <v>1083.0</v>
      </c>
      <c r="K1085" s="8" t="s">
        <v>389</v>
      </c>
    </row>
    <row r="1086" ht="15.75" customHeight="1">
      <c r="A1086" s="5">
        <v>43580.0</v>
      </c>
      <c r="B1086" s="1">
        <v>29.91</v>
      </c>
      <c r="C1086" s="1">
        <v>30.32</v>
      </c>
      <c r="D1086" s="1">
        <v>29.9</v>
      </c>
      <c r="E1086" s="1">
        <v>30.08</v>
      </c>
      <c r="F1086" s="1">
        <v>28.526598</v>
      </c>
      <c r="G1086" s="1">
        <v>4.32438E7</v>
      </c>
      <c r="H1086" s="6">
        <f t="shared" si="1"/>
        <v>0.001996832387</v>
      </c>
      <c r="J1086" s="1">
        <v>1084.0</v>
      </c>
      <c r="K1086" s="8" t="s">
        <v>389</v>
      </c>
    </row>
    <row r="1087" ht="15.75" customHeight="1">
      <c r="A1087" s="5">
        <v>43581.0</v>
      </c>
      <c r="B1087" s="1">
        <v>30.17</v>
      </c>
      <c r="C1087" s="1">
        <v>30.389999</v>
      </c>
      <c r="D1087" s="1">
        <v>30.049999</v>
      </c>
      <c r="E1087" s="1">
        <v>30.35</v>
      </c>
      <c r="F1087" s="1">
        <v>28.78265</v>
      </c>
      <c r="G1087" s="1">
        <v>4.06275E7</v>
      </c>
      <c r="H1087" s="6">
        <f t="shared" si="1"/>
        <v>0.008935859839</v>
      </c>
      <c r="J1087" s="1">
        <v>1085.0</v>
      </c>
      <c r="K1087" s="8" t="s">
        <v>389</v>
      </c>
    </row>
    <row r="1088" ht="15.75" customHeight="1">
      <c r="A1088" s="5">
        <v>43584.0</v>
      </c>
      <c r="B1088" s="1">
        <v>30.43</v>
      </c>
      <c r="C1088" s="1">
        <v>31.17</v>
      </c>
      <c r="D1088" s="1">
        <v>30.41</v>
      </c>
      <c r="E1088" s="1">
        <v>30.77</v>
      </c>
      <c r="F1088" s="1">
        <v>29.180965</v>
      </c>
      <c r="G1088" s="1">
        <v>6.84086E7</v>
      </c>
      <c r="H1088" s="6">
        <f t="shared" si="1"/>
        <v>0.01374383809</v>
      </c>
      <c r="J1088" s="1">
        <v>1086.0</v>
      </c>
      <c r="K1088" s="8" t="s">
        <v>390</v>
      </c>
    </row>
    <row r="1089" ht="15.75" customHeight="1">
      <c r="A1089" s="5">
        <v>43585.0</v>
      </c>
      <c r="B1089" s="1">
        <v>30.799999</v>
      </c>
      <c r="C1089" s="1">
        <v>30.879999</v>
      </c>
      <c r="D1089" s="1">
        <v>30.41</v>
      </c>
      <c r="E1089" s="1">
        <v>30.58</v>
      </c>
      <c r="F1089" s="1">
        <v>29.000776</v>
      </c>
      <c r="G1089" s="1">
        <v>4.77642E7</v>
      </c>
      <c r="H1089" s="6">
        <f t="shared" si="1"/>
        <v>-0.006194024895</v>
      </c>
      <c r="J1089" s="1">
        <v>1087.0</v>
      </c>
      <c r="K1089" s="8" t="s">
        <v>390</v>
      </c>
    </row>
    <row r="1090" ht="15.75" customHeight="1">
      <c r="A1090" s="5">
        <v>43586.0</v>
      </c>
      <c r="B1090" s="1">
        <v>30.559999</v>
      </c>
      <c r="C1090" s="1">
        <v>30.889999</v>
      </c>
      <c r="D1090" s="1">
        <v>30.18</v>
      </c>
      <c r="E1090" s="1">
        <v>30.26</v>
      </c>
      <c r="F1090" s="1">
        <v>28.697302</v>
      </c>
      <c r="G1090" s="1">
        <v>5.6161E7</v>
      </c>
      <c r="H1090" s="6">
        <f t="shared" si="1"/>
        <v>-0.01051947687</v>
      </c>
      <c r="J1090" s="1">
        <v>1088.0</v>
      </c>
      <c r="K1090" s="8" t="s">
        <v>390</v>
      </c>
    </row>
    <row r="1091" ht="15.75" customHeight="1">
      <c r="A1091" s="5">
        <v>43587.0</v>
      </c>
      <c r="B1091" s="1">
        <v>30.26</v>
      </c>
      <c r="C1091" s="1">
        <v>30.559999</v>
      </c>
      <c r="D1091" s="1">
        <v>30.15</v>
      </c>
      <c r="E1091" s="1">
        <v>30.5</v>
      </c>
      <c r="F1091" s="1">
        <v>28.924906</v>
      </c>
      <c r="G1091" s="1">
        <v>4.06341E7</v>
      </c>
      <c r="H1091" s="6">
        <f t="shared" si="1"/>
        <v>0.007899911913</v>
      </c>
      <c r="J1091" s="1">
        <v>1089.0</v>
      </c>
      <c r="K1091" s="8" t="s">
        <v>391</v>
      </c>
    </row>
    <row r="1092" ht="15.75" customHeight="1">
      <c r="A1092" s="5">
        <v>43588.0</v>
      </c>
      <c r="B1092" s="1">
        <v>30.66</v>
      </c>
      <c r="C1092" s="1">
        <v>30.799999</v>
      </c>
      <c r="D1092" s="1">
        <v>30.5</v>
      </c>
      <c r="E1092" s="1">
        <v>30.709999</v>
      </c>
      <c r="F1092" s="1">
        <v>29.124062</v>
      </c>
      <c r="G1092" s="1">
        <v>3.52561E7</v>
      </c>
      <c r="H1092" s="6">
        <f t="shared" si="1"/>
        <v>0.006861682068</v>
      </c>
      <c r="J1092" s="1">
        <v>1090.0</v>
      </c>
      <c r="K1092" s="8" t="s">
        <v>391</v>
      </c>
    </row>
    <row r="1093" ht="15.75" customHeight="1">
      <c r="A1093" s="5">
        <v>43591.0</v>
      </c>
      <c r="B1093" s="1">
        <v>30.110001</v>
      </c>
      <c r="C1093" s="1">
        <v>30.610001</v>
      </c>
      <c r="D1093" s="1">
        <v>30.07</v>
      </c>
      <c r="E1093" s="1">
        <v>30.469999</v>
      </c>
      <c r="F1093" s="1">
        <v>28.896454</v>
      </c>
      <c r="G1093" s="1">
        <v>3.9882E7</v>
      </c>
      <c r="H1093" s="6">
        <f t="shared" si="1"/>
        <v>-0.00784581673</v>
      </c>
      <c r="J1093" s="1">
        <v>1091.0</v>
      </c>
      <c r="K1093" s="8" t="s">
        <v>391</v>
      </c>
    </row>
    <row r="1094" ht="15.75" customHeight="1">
      <c r="A1094" s="5">
        <v>43592.0</v>
      </c>
      <c r="B1094" s="1">
        <v>30.16</v>
      </c>
      <c r="C1094" s="1">
        <v>30.17</v>
      </c>
      <c r="D1094" s="1">
        <v>29.629999</v>
      </c>
      <c r="E1094" s="1">
        <v>29.92</v>
      </c>
      <c r="F1094" s="1">
        <v>28.374863</v>
      </c>
      <c r="G1094" s="1">
        <v>5.85284E7</v>
      </c>
      <c r="H1094" s="6">
        <f t="shared" si="1"/>
        <v>-0.01821524103</v>
      </c>
      <c r="J1094" s="1">
        <v>1092.0</v>
      </c>
      <c r="K1094" s="8" t="s">
        <v>391</v>
      </c>
    </row>
    <row r="1095" ht="15.75" customHeight="1">
      <c r="A1095" s="5">
        <v>43593.0</v>
      </c>
      <c r="B1095" s="1">
        <v>29.73</v>
      </c>
      <c r="C1095" s="1">
        <v>30.110001</v>
      </c>
      <c r="D1095" s="1">
        <v>29.67</v>
      </c>
      <c r="E1095" s="1">
        <v>29.799999</v>
      </c>
      <c r="F1095" s="1">
        <v>28.261053</v>
      </c>
      <c r="G1095" s="1">
        <v>3.99034E7</v>
      </c>
      <c r="H1095" s="6">
        <f t="shared" si="1"/>
        <v>-0.004019009887</v>
      </c>
      <c r="J1095" s="1">
        <v>1093.0</v>
      </c>
      <c r="K1095" s="8" t="s">
        <v>392</v>
      </c>
    </row>
    <row r="1096" ht="15.75" customHeight="1">
      <c r="A1096" s="5">
        <v>43594.0</v>
      </c>
      <c r="B1096" s="1">
        <v>29.42</v>
      </c>
      <c r="C1096" s="1">
        <v>29.780001</v>
      </c>
      <c r="D1096" s="1">
        <v>29.280001</v>
      </c>
      <c r="E1096" s="1">
        <v>29.709999</v>
      </c>
      <c r="F1096" s="1">
        <v>28.175701</v>
      </c>
      <c r="G1096" s="1">
        <v>4.41735E7</v>
      </c>
      <c r="H1096" s="6">
        <f t="shared" si="1"/>
        <v>-0.003024697879</v>
      </c>
      <c r="J1096" s="1">
        <v>1094.0</v>
      </c>
      <c r="K1096" s="8" t="s">
        <v>392</v>
      </c>
    </row>
    <row r="1097" ht="15.75" customHeight="1">
      <c r="A1097" s="5">
        <v>43595.0</v>
      </c>
      <c r="B1097" s="1">
        <v>29.459999</v>
      </c>
      <c r="C1097" s="1">
        <v>29.709999</v>
      </c>
      <c r="D1097" s="1">
        <v>29.190001</v>
      </c>
      <c r="E1097" s="1">
        <v>29.58</v>
      </c>
      <c r="F1097" s="1">
        <v>28.052418</v>
      </c>
      <c r="G1097" s="1">
        <v>5.96499E7</v>
      </c>
      <c r="H1097" s="6">
        <f t="shared" si="1"/>
        <v>-0.004385108367</v>
      </c>
      <c r="J1097" s="1">
        <v>1095.0</v>
      </c>
      <c r="K1097" s="8" t="s">
        <v>392</v>
      </c>
    </row>
    <row r="1098" ht="15.75" customHeight="1">
      <c r="A1098" s="5">
        <v>43598.0</v>
      </c>
      <c r="B1098" s="1">
        <v>28.959999</v>
      </c>
      <c r="C1098" s="1">
        <v>29.0</v>
      </c>
      <c r="D1098" s="1">
        <v>28.049999</v>
      </c>
      <c r="E1098" s="1">
        <v>28.25</v>
      </c>
      <c r="F1098" s="1">
        <v>26.791103</v>
      </c>
      <c r="G1098" s="1">
        <v>7.2547E7</v>
      </c>
      <c r="H1098" s="6">
        <f t="shared" si="1"/>
        <v>-0.04600497667</v>
      </c>
      <c r="J1098" s="1">
        <v>1096.0</v>
      </c>
      <c r="K1098" s="8" t="s">
        <v>392</v>
      </c>
    </row>
    <row r="1099" ht="15.75" customHeight="1">
      <c r="A1099" s="5">
        <v>43599.0</v>
      </c>
      <c r="B1099" s="1">
        <v>28.360001</v>
      </c>
      <c r="C1099" s="1">
        <v>28.99</v>
      </c>
      <c r="D1099" s="1">
        <v>28.209999</v>
      </c>
      <c r="E1099" s="1">
        <v>28.620001</v>
      </c>
      <c r="F1099" s="1">
        <v>27.141994</v>
      </c>
      <c r="G1099" s="1">
        <v>5.22161E7</v>
      </c>
      <c r="H1099" s="6">
        <f t="shared" si="1"/>
        <v>0.01301226781</v>
      </c>
      <c r="J1099" s="1">
        <v>1097.0</v>
      </c>
      <c r="K1099" s="8" t="s">
        <v>393</v>
      </c>
    </row>
    <row r="1100" ht="15.75" customHeight="1">
      <c r="A1100" s="5">
        <v>43600.0</v>
      </c>
      <c r="B1100" s="1">
        <v>28.1</v>
      </c>
      <c r="C1100" s="1">
        <v>28.49</v>
      </c>
      <c r="D1100" s="1">
        <v>28.01</v>
      </c>
      <c r="E1100" s="1">
        <v>28.290001</v>
      </c>
      <c r="F1100" s="1">
        <v>26.829037</v>
      </c>
      <c r="G1100" s="1">
        <v>5.19732E7</v>
      </c>
      <c r="H1100" s="6">
        <f t="shared" si="1"/>
        <v>-0.01159735146</v>
      </c>
      <c r="J1100" s="1">
        <v>1098.0</v>
      </c>
      <c r="K1100" s="8" t="s">
        <v>393</v>
      </c>
    </row>
    <row r="1101" ht="15.75" customHeight="1">
      <c r="A1101" s="5">
        <v>43601.0</v>
      </c>
      <c r="B1101" s="1">
        <v>28.459999</v>
      </c>
      <c r="C1101" s="1">
        <v>28.83</v>
      </c>
      <c r="D1101" s="1">
        <v>28.43</v>
      </c>
      <c r="E1101" s="1">
        <v>28.59</v>
      </c>
      <c r="F1101" s="1">
        <v>27.113544</v>
      </c>
      <c r="G1101" s="1">
        <v>4.27915E7</v>
      </c>
      <c r="H1101" s="6">
        <f t="shared" si="1"/>
        <v>0.0105486105</v>
      </c>
      <c r="J1101" s="1">
        <v>1099.0</v>
      </c>
      <c r="K1101" s="8" t="s">
        <v>393</v>
      </c>
    </row>
    <row r="1102" ht="15.75" customHeight="1">
      <c r="A1102" s="5">
        <v>43602.0</v>
      </c>
      <c r="B1102" s="1">
        <v>28.25</v>
      </c>
      <c r="C1102" s="1">
        <v>28.639999</v>
      </c>
      <c r="D1102" s="1">
        <v>28.219999</v>
      </c>
      <c r="E1102" s="1">
        <v>28.4</v>
      </c>
      <c r="F1102" s="1">
        <v>26.933353</v>
      </c>
      <c r="G1102" s="1">
        <v>4.37725E7</v>
      </c>
      <c r="H1102" s="6">
        <f t="shared" si="1"/>
        <v>-0.006667974579</v>
      </c>
      <c r="J1102" s="1">
        <v>1100.0</v>
      </c>
      <c r="K1102" s="8" t="s">
        <v>393</v>
      </c>
    </row>
    <row r="1103" ht="15.75" customHeight="1">
      <c r="A1103" s="5">
        <v>43605.0</v>
      </c>
      <c r="B1103" s="1">
        <v>28.4</v>
      </c>
      <c r="C1103" s="1">
        <v>28.52</v>
      </c>
      <c r="D1103" s="1">
        <v>28.24</v>
      </c>
      <c r="E1103" s="1">
        <v>28.4</v>
      </c>
      <c r="F1103" s="1">
        <v>26.933353</v>
      </c>
      <c r="G1103" s="1">
        <v>4.17176E7</v>
      </c>
      <c r="H1103" s="6">
        <f t="shared" si="1"/>
        <v>0</v>
      </c>
      <c r="J1103" s="1">
        <v>1101.0</v>
      </c>
      <c r="K1103" s="8" t="s">
        <v>393</v>
      </c>
    </row>
    <row r="1104" ht="15.75" customHeight="1">
      <c r="A1104" s="5">
        <v>43606.0</v>
      </c>
      <c r="B1104" s="1">
        <v>28.57</v>
      </c>
      <c r="C1104" s="1">
        <v>28.75</v>
      </c>
      <c r="D1104" s="1">
        <v>28.450001</v>
      </c>
      <c r="E1104" s="1">
        <v>28.690001</v>
      </c>
      <c r="F1104" s="1">
        <v>27.208378</v>
      </c>
      <c r="G1104" s="1">
        <v>3.92587E7</v>
      </c>
      <c r="H1104" s="6">
        <f t="shared" si="1"/>
        <v>0.01015953352</v>
      </c>
      <c r="J1104" s="1">
        <v>1102.0</v>
      </c>
      <c r="K1104" s="8" t="s">
        <v>393</v>
      </c>
    </row>
    <row r="1105" ht="15.75" customHeight="1">
      <c r="A1105" s="5">
        <v>43607.0</v>
      </c>
      <c r="B1105" s="1">
        <v>28.51</v>
      </c>
      <c r="C1105" s="1">
        <v>28.629999</v>
      </c>
      <c r="D1105" s="1">
        <v>28.35</v>
      </c>
      <c r="E1105" s="1">
        <v>28.49</v>
      </c>
      <c r="F1105" s="1">
        <v>27.018709</v>
      </c>
      <c r="G1105" s="1">
        <v>2.91776E7</v>
      </c>
      <c r="H1105" s="6">
        <f t="shared" si="1"/>
        <v>-0.006995388613</v>
      </c>
      <c r="J1105" s="1">
        <v>1103.0</v>
      </c>
      <c r="K1105" s="8" t="s">
        <v>394</v>
      </c>
    </row>
    <row r="1106" ht="15.75" customHeight="1">
      <c r="A1106" s="5">
        <v>43608.0</v>
      </c>
      <c r="B1106" s="1">
        <v>28.129999</v>
      </c>
      <c r="C1106" s="1">
        <v>28.200001</v>
      </c>
      <c r="D1106" s="1">
        <v>27.5</v>
      </c>
      <c r="E1106" s="1">
        <v>27.76</v>
      </c>
      <c r="F1106" s="1">
        <v>26.326408</v>
      </c>
      <c r="G1106" s="1">
        <v>5.97729E7</v>
      </c>
      <c r="H1106" s="6">
        <f t="shared" si="1"/>
        <v>-0.0259570101</v>
      </c>
      <c r="J1106" s="1">
        <v>1104.0</v>
      </c>
      <c r="K1106" s="8" t="s">
        <v>394</v>
      </c>
    </row>
    <row r="1107" ht="15.75" customHeight="1">
      <c r="A1107" s="5">
        <v>43609.0</v>
      </c>
      <c r="B1107" s="1">
        <v>27.93</v>
      </c>
      <c r="C1107" s="1">
        <v>28.26</v>
      </c>
      <c r="D1107" s="1">
        <v>27.860001</v>
      </c>
      <c r="E1107" s="1">
        <v>28.18</v>
      </c>
      <c r="F1107" s="1">
        <v>26.724718</v>
      </c>
      <c r="G1107" s="1">
        <v>3.55244E7</v>
      </c>
      <c r="H1107" s="6">
        <f t="shared" si="1"/>
        <v>0.01501636307</v>
      </c>
      <c r="J1107" s="1">
        <v>1105.0</v>
      </c>
      <c r="K1107" s="8" t="s">
        <v>394</v>
      </c>
    </row>
    <row r="1108" ht="15.75" customHeight="1">
      <c r="A1108" s="5">
        <v>43613.0</v>
      </c>
      <c r="B1108" s="1">
        <v>28.049999</v>
      </c>
      <c r="C1108" s="1">
        <v>28.25</v>
      </c>
      <c r="D1108" s="1">
        <v>27.879999</v>
      </c>
      <c r="E1108" s="1">
        <v>27.9</v>
      </c>
      <c r="F1108" s="1">
        <v>26.459175</v>
      </c>
      <c r="G1108" s="1">
        <v>4.42734E7</v>
      </c>
      <c r="H1108" s="6">
        <f t="shared" si="1"/>
        <v>-0.009985925875</v>
      </c>
      <c r="J1108" s="1">
        <v>1106.0</v>
      </c>
      <c r="K1108" s="8" t="s">
        <v>394</v>
      </c>
    </row>
    <row r="1109" ht="15.75" customHeight="1">
      <c r="A1109" s="5">
        <v>43614.0</v>
      </c>
      <c r="B1109" s="1">
        <v>27.530001</v>
      </c>
      <c r="C1109" s="1">
        <v>27.85</v>
      </c>
      <c r="D1109" s="1">
        <v>27.379999</v>
      </c>
      <c r="E1109" s="1">
        <v>27.75</v>
      </c>
      <c r="F1109" s="1">
        <v>26.316921</v>
      </c>
      <c r="G1109" s="1">
        <v>4.98189E7</v>
      </c>
      <c r="H1109" s="6">
        <f t="shared" si="1"/>
        <v>-0.005390862731</v>
      </c>
      <c r="J1109" s="1">
        <v>1107.0</v>
      </c>
      <c r="K1109" s="8" t="s">
        <v>395</v>
      </c>
    </row>
    <row r="1110" ht="15.75" customHeight="1">
      <c r="A1110" s="5">
        <v>43615.0</v>
      </c>
      <c r="B1110" s="1">
        <v>27.77</v>
      </c>
      <c r="C1110" s="1">
        <v>27.93</v>
      </c>
      <c r="D1110" s="1">
        <v>26.98</v>
      </c>
      <c r="E1110" s="1">
        <v>27.16</v>
      </c>
      <c r="F1110" s="1">
        <v>25.757391</v>
      </c>
      <c r="G1110" s="1">
        <v>5.86493E7</v>
      </c>
      <c r="H1110" s="6">
        <f t="shared" si="1"/>
        <v>-0.02149050128</v>
      </c>
      <c r="J1110" s="1">
        <v>1108.0</v>
      </c>
      <c r="K1110" s="8" t="s">
        <v>395</v>
      </c>
    </row>
    <row r="1111" ht="15.75" customHeight="1">
      <c r="A1111" s="5">
        <v>43616.0</v>
      </c>
      <c r="B1111" s="1">
        <v>26.5</v>
      </c>
      <c r="C1111" s="1">
        <v>26.870001</v>
      </c>
      <c r="D1111" s="1">
        <v>26.48</v>
      </c>
      <c r="E1111" s="1">
        <v>26.6</v>
      </c>
      <c r="F1111" s="1">
        <v>25.226311</v>
      </c>
      <c r="G1111" s="1">
        <v>6.83042E7</v>
      </c>
      <c r="H1111" s="6">
        <f t="shared" si="1"/>
        <v>-0.02083407791</v>
      </c>
      <c r="J1111" s="1">
        <v>1109.0</v>
      </c>
      <c r="K1111" s="8" t="s">
        <v>395</v>
      </c>
    </row>
    <row r="1112" ht="15.75" customHeight="1">
      <c r="A1112" s="5">
        <v>43619.0</v>
      </c>
      <c r="B1112" s="1">
        <v>26.59</v>
      </c>
      <c r="C1112" s="1">
        <v>26.99</v>
      </c>
      <c r="D1112" s="1">
        <v>26.4</v>
      </c>
      <c r="E1112" s="1">
        <v>26.68</v>
      </c>
      <c r="F1112" s="1">
        <v>25.302179</v>
      </c>
      <c r="G1112" s="1">
        <v>5.01099E7</v>
      </c>
      <c r="H1112" s="6">
        <f t="shared" si="1"/>
        <v>0.003002981368</v>
      </c>
      <c r="J1112" s="1">
        <v>1110.0</v>
      </c>
      <c r="K1112" s="8" t="s">
        <v>395</v>
      </c>
    </row>
    <row r="1113" ht="15.75" customHeight="1">
      <c r="A1113" s="5">
        <v>43620.0</v>
      </c>
      <c r="B1113" s="1">
        <v>27.18</v>
      </c>
      <c r="C1113" s="1">
        <v>27.950001</v>
      </c>
      <c r="D1113" s="1">
        <v>27.139999</v>
      </c>
      <c r="E1113" s="1">
        <v>27.92</v>
      </c>
      <c r="F1113" s="1">
        <v>26.478144</v>
      </c>
      <c r="G1113" s="1">
        <v>5.84264E7</v>
      </c>
      <c r="H1113" s="6">
        <f t="shared" si="1"/>
        <v>0.04542911947</v>
      </c>
      <c r="J1113" s="1">
        <v>1111.0</v>
      </c>
      <c r="K1113" s="8" t="s">
        <v>395</v>
      </c>
    </row>
    <row r="1114" ht="15.75" customHeight="1">
      <c r="A1114" s="5">
        <v>43621.0</v>
      </c>
      <c r="B1114" s="1">
        <v>27.84</v>
      </c>
      <c r="C1114" s="1">
        <v>28.01</v>
      </c>
      <c r="D1114" s="1">
        <v>27.459999</v>
      </c>
      <c r="E1114" s="1">
        <v>27.91</v>
      </c>
      <c r="F1114" s="1">
        <v>26.468658</v>
      </c>
      <c r="G1114" s="1">
        <v>4.48744E7</v>
      </c>
      <c r="H1114" s="6">
        <f t="shared" si="1"/>
        <v>-0.0003583219285</v>
      </c>
      <c r="J1114" s="1">
        <v>1112.0</v>
      </c>
      <c r="K1114" s="8" t="s">
        <v>395</v>
      </c>
    </row>
    <row r="1115" ht="15.75" customHeight="1">
      <c r="A1115" s="5">
        <v>43622.0</v>
      </c>
      <c r="B1115" s="1">
        <v>27.76</v>
      </c>
      <c r="C1115" s="1">
        <v>28.040001</v>
      </c>
      <c r="D1115" s="1">
        <v>27.540001</v>
      </c>
      <c r="E1115" s="1">
        <v>27.879999</v>
      </c>
      <c r="F1115" s="1">
        <v>26.583076</v>
      </c>
      <c r="G1115" s="1">
        <v>3.86336E7</v>
      </c>
      <c r="H1115" s="6">
        <f t="shared" si="1"/>
        <v>0.00431345665</v>
      </c>
      <c r="J1115" s="1">
        <v>1113.0</v>
      </c>
      <c r="K1115" s="8" t="s">
        <v>395</v>
      </c>
    </row>
    <row r="1116" ht="15.75" customHeight="1">
      <c r="A1116" s="5">
        <v>43623.0</v>
      </c>
      <c r="B1116" s="1">
        <v>27.75</v>
      </c>
      <c r="C1116" s="1">
        <v>27.790001</v>
      </c>
      <c r="D1116" s="1">
        <v>27.42</v>
      </c>
      <c r="E1116" s="1">
        <v>27.530001</v>
      </c>
      <c r="F1116" s="1">
        <v>26.249359</v>
      </c>
      <c r="G1116" s="1">
        <v>5.13172E7</v>
      </c>
      <c r="H1116" s="6">
        <f t="shared" si="1"/>
        <v>-0.01263320301</v>
      </c>
      <c r="J1116" s="1">
        <v>1114.0</v>
      </c>
      <c r="K1116" s="8" t="s">
        <v>395</v>
      </c>
    </row>
    <row r="1117" ht="15.75" customHeight="1">
      <c r="A1117" s="5">
        <v>43626.0</v>
      </c>
      <c r="B1117" s="1">
        <v>27.860001</v>
      </c>
      <c r="C1117" s="1">
        <v>28.469999</v>
      </c>
      <c r="D1117" s="1">
        <v>27.84</v>
      </c>
      <c r="E1117" s="1">
        <v>28.07</v>
      </c>
      <c r="F1117" s="1">
        <v>26.76424</v>
      </c>
      <c r="G1117" s="1">
        <v>4.83058E7</v>
      </c>
      <c r="H1117" s="6">
        <f t="shared" si="1"/>
        <v>0.01942509846</v>
      </c>
      <c r="J1117" s="1">
        <v>1115.0</v>
      </c>
      <c r="K1117" s="8" t="s">
        <v>395</v>
      </c>
    </row>
    <row r="1118" ht="15.75" customHeight="1">
      <c r="A1118" s="5">
        <v>43627.0</v>
      </c>
      <c r="B1118" s="1">
        <v>28.379999</v>
      </c>
      <c r="C1118" s="1">
        <v>28.700001</v>
      </c>
      <c r="D1118" s="1">
        <v>28.139999</v>
      </c>
      <c r="E1118" s="1">
        <v>28.24</v>
      </c>
      <c r="F1118" s="1">
        <v>26.926327</v>
      </c>
      <c r="G1118" s="1">
        <v>3.86918E7</v>
      </c>
      <c r="H1118" s="6">
        <f t="shared" si="1"/>
        <v>0.006037838729</v>
      </c>
      <c r="J1118" s="1">
        <v>1116.0</v>
      </c>
      <c r="K1118" s="8" t="s">
        <v>396</v>
      </c>
    </row>
    <row r="1119" ht="15.75" customHeight="1">
      <c r="A1119" s="5">
        <v>43628.0</v>
      </c>
      <c r="B1119" s="1">
        <v>28.200001</v>
      </c>
      <c r="C1119" s="1">
        <v>28.27</v>
      </c>
      <c r="D1119" s="1">
        <v>27.860001</v>
      </c>
      <c r="E1119" s="1">
        <v>27.950001</v>
      </c>
      <c r="F1119" s="1">
        <v>26.649822</v>
      </c>
      <c r="G1119" s="1">
        <v>3.35289E7</v>
      </c>
      <c r="H1119" s="6">
        <f t="shared" si="1"/>
        <v>-0.01032203546</v>
      </c>
      <c r="J1119" s="1">
        <v>1117.0</v>
      </c>
      <c r="K1119" s="8" t="s">
        <v>396</v>
      </c>
    </row>
    <row r="1120" ht="15.75" customHeight="1">
      <c r="A1120" s="5">
        <v>43629.0</v>
      </c>
      <c r="B1120" s="1">
        <v>27.969999</v>
      </c>
      <c r="C1120" s="1">
        <v>28.16</v>
      </c>
      <c r="D1120" s="1">
        <v>27.809999</v>
      </c>
      <c r="E1120" s="1">
        <v>27.940001</v>
      </c>
      <c r="F1120" s="1">
        <v>26.640289</v>
      </c>
      <c r="G1120" s="1">
        <v>3.34042E7</v>
      </c>
      <c r="H1120" s="6">
        <f t="shared" si="1"/>
        <v>-0.0003577774534</v>
      </c>
      <c r="J1120" s="1">
        <v>1118.0</v>
      </c>
      <c r="K1120" s="8" t="s">
        <v>398</v>
      </c>
    </row>
    <row r="1121" ht="15.75" customHeight="1">
      <c r="A1121" s="5">
        <v>43630.0</v>
      </c>
      <c r="B1121" s="1">
        <v>27.91</v>
      </c>
      <c r="C1121" s="1">
        <v>28.17</v>
      </c>
      <c r="D1121" s="1">
        <v>27.780001</v>
      </c>
      <c r="E1121" s="1">
        <v>28.040001</v>
      </c>
      <c r="F1121" s="1">
        <v>26.735634</v>
      </c>
      <c r="G1121" s="1">
        <v>3.73221E7</v>
      </c>
      <c r="H1121" s="6">
        <f t="shared" si="1"/>
        <v>0.00357258839</v>
      </c>
      <c r="J1121" s="1">
        <v>1119.0</v>
      </c>
      <c r="K1121" s="8" t="s">
        <v>398</v>
      </c>
    </row>
    <row r="1122" ht="15.75" customHeight="1">
      <c r="A1122" s="5">
        <v>43633.0</v>
      </c>
      <c r="B1122" s="1">
        <v>28.01</v>
      </c>
      <c r="C1122" s="1">
        <v>28.219999</v>
      </c>
      <c r="D1122" s="1">
        <v>27.790001</v>
      </c>
      <c r="E1122" s="1">
        <v>27.93</v>
      </c>
      <c r="F1122" s="1">
        <v>26.630753</v>
      </c>
      <c r="G1122" s="1">
        <v>3.34101E7</v>
      </c>
      <c r="H1122" s="6">
        <f t="shared" si="1"/>
        <v>-0.003930606546</v>
      </c>
      <c r="J1122" s="1">
        <v>1120.0</v>
      </c>
      <c r="K1122" s="8" t="s">
        <v>398</v>
      </c>
    </row>
    <row r="1123" ht="15.75" customHeight="1">
      <c r="A1123" s="5">
        <v>43634.0</v>
      </c>
      <c r="B1123" s="1">
        <v>28.02</v>
      </c>
      <c r="C1123" s="1">
        <v>28.799999</v>
      </c>
      <c r="D1123" s="1">
        <v>27.83</v>
      </c>
      <c r="E1123" s="1">
        <v>28.620001</v>
      </c>
      <c r="F1123" s="1">
        <v>27.288656</v>
      </c>
      <c r="G1123" s="1">
        <v>6.01707E7</v>
      </c>
      <c r="H1123" s="6">
        <f t="shared" si="1"/>
        <v>0.02440440889</v>
      </c>
      <c r="J1123" s="1">
        <v>1121.0</v>
      </c>
      <c r="K1123" s="8" t="s">
        <v>398</v>
      </c>
    </row>
    <row r="1124" ht="15.75" customHeight="1">
      <c r="A1124" s="5">
        <v>43635.0</v>
      </c>
      <c r="B1124" s="1">
        <v>28.700001</v>
      </c>
      <c r="C1124" s="1">
        <v>28.969999</v>
      </c>
      <c r="D1124" s="1">
        <v>28.299999</v>
      </c>
      <c r="E1124" s="1">
        <v>28.32</v>
      </c>
      <c r="F1124" s="1">
        <v>27.002609</v>
      </c>
      <c r="G1124" s="1">
        <v>6.19535E7</v>
      </c>
      <c r="H1124" s="6">
        <f t="shared" si="1"/>
        <v>-0.01053759373</v>
      </c>
      <c r="J1124" s="1">
        <v>1122.0</v>
      </c>
      <c r="K1124" s="8" t="s">
        <v>398</v>
      </c>
    </row>
    <row r="1125" ht="15.75" customHeight="1">
      <c r="A1125" s="5">
        <v>43636.0</v>
      </c>
      <c r="B1125" s="1">
        <v>28.59</v>
      </c>
      <c r="C1125" s="1">
        <v>28.610001</v>
      </c>
      <c r="D1125" s="1">
        <v>27.85</v>
      </c>
      <c r="E1125" s="1">
        <v>28.27</v>
      </c>
      <c r="F1125" s="1">
        <v>26.954937</v>
      </c>
      <c r="G1125" s="1">
        <v>6.08872E7</v>
      </c>
      <c r="H1125" s="6">
        <f t="shared" si="1"/>
        <v>-0.001767019293</v>
      </c>
      <c r="J1125" s="1">
        <v>1123.0</v>
      </c>
      <c r="K1125" s="8" t="s">
        <v>398</v>
      </c>
    </row>
    <row r="1126" ht="15.75" customHeight="1">
      <c r="A1126" s="5">
        <v>43637.0</v>
      </c>
      <c r="B1126" s="1">
        <v>28.190001</v>
      </c>
      <c r="C1126" s="1">
        <v>28.549999</v>
      </c>
      <c r="D1126" s="1">
        <v>28.08</v>
      </c>
      <c r="E1126" s="1">
        <v>28.120001</v>
      </c>
      <c r="F1126" s="1">
        <v>26.811916</v>
      </c>
      <c r="G1126" s="1">
        <v>6.9444E7</v>
      </c>
      <c r="H1126" s="6">
        <f t="shared" si="1"/>
        <v>-0.005320056107</v>
      </c>
      <c r="J1126" s="1">
        <v>1124.0</v>
      </c>
      <c r="K1126" s="8" t="s">
        <v>398</v>
      </c>
    </row>
    <row r="1127" ht="15.75" customHeight="1">
      <c r="A1127" s="5">
        <v>43640.0</v>
      </c>
      <c r="B1127" s="1">
        <v>28.08</v>
      </c>
      <c r="C1127" s="1">
        <v>28.379999</v>
      </c>
      <c r="D1127" s="1">
        <v>27.889999</v>
      </c>
      <c r="E1127" s="1">
        <v>27.98</v>
      </c>
      <c r="F1127" s="1">
        <v>26.678425</v>
      </c>
      <c r="G1127" s="1">
        <v>4.00464E7</v>
      </c>
      <c r="H1127" s="6">
        <f t="shared" si="1"/>
        <v>-0.004991229244</v>
      </c>
      <c r="J1127" s="1">
        <v>1125.0</v>
      </c>
      <c r="K1127" s="8" t="s">
        <v>399</v>
      </c>
    </row>
    <row r="1128" ht="15.75" customHeight="1">
      <c r="A1128" s="5">
        <v>43641.0</v>
      </c>
      <c r="B1128" s="1">
        <v>28.02</v>
      </c>
      <c r="C1128" s="1">
        <v>28.02</v>
      </c>
      <c r="D1128" s="1">
        <v>27.379999</v>
      </c>
      <c r="E1128" s="1">
        <v>27.76</v>
      </c>
      <c r="F1128" s="1">
        <v>26.468662</v>
      </c>
      <c r="G1128" s="1">
        <v>4.69013E7</v>
      </c>
      <c r="H1128" s="6">
        <f t="shared" si="1"/>
        <v>-0.00789371915</v>
      </c>
      <c r="J1128" s="1">
        <v>1126.0</v>
      </c>
      <c r="K1128" s="8" t="s">
        <v>399</v>
      </c>
    </row>
    <row r="1129" ht="15.75" customHeight="1">
      <c r="A1129" s="5">
        <v>43642.0</v>
      </c>
      <c r="B1129" s="1">
        <v>27.940001</v>
      </c>
      <c r="C1129" s="1">
        <v>28.18</v>
      </c>
      <c r="D1129" s="1">
        <v>27.85</v>
      </c>
      <c r="E1129" s="1">
        <v>27.91</v>
      </c>
      <c r="F1129" s="1">
        <v>26.611681</v>
      </c>
      <c r="G1129" s="1">
        <v>4.23123E7</v>
      </c>
      <c r="H1129" s="6">
        <f t="shared" si="1"/>
        <v>0.005388787563</v>
      </c>
      <c r="J1129" s="1">
        <v>1127.0</v>
      </c>
      <c r="K1129" s="8" t="s">
        <v>399</v>
      </c>
    </row>
    <row r="1130" ht="15.75" customHeight="1">
      <c r="A1130" s="5">
        <v>43643.0</v>
      </c>
      <c r="B1130" s="1">
        <v>28.08</v>
      </c>
      <c r="C1130" s="1">
        <v>28.32</v>
      </c>
      <c r="D1130" s="1">
        <v>28.059999</v>
      </c>
      <c r="E1130" s="1">
        <v>28.209999</v>
      </c>
      <c r="F1130" s="1">
        <v>26.897728</v>
      </c>
      <c r="G1130" s="1">
        <v>3.55756E7</v>
      </c>
      <c r="H1130" s="6">
        <f t="shared" si="1"/>
        <v>0.01069156734</v>
      </c>
      <c r="J1130" s="1">
        <v>1128.0</v>
      </c>
      <c r="K1130" s="8" t="s">
        <v>399</v>
      </c>
    </row>
    <row r="1131" ht="15.75" customHeight="1">
      <c r="A1131" s="5">
        <v>43644.0</v>
      </c>
      <c r="B1131" s="1">
        <v>29.01</v>
      </c>
      <c r="C1131" s="1">
        <v>29.27</v>
      </c>
      <c r="D1131" s="1">
        <v>28.73</v>
      </c>
      <c r="E1131" s="1">
        <v>29.0</v>
      </c>
      <c r="F1131" s="1">
        <v>27.650978</v>
      </c>
      <c r="G1131" s="1">
        <v>1.018569E8</v>
      </c>
      <c r="H1131" s="6">
        <f t="shared" si="1"/>
        <v>0.02761927597</v>
      </c>
      <c r="J1131" s="1">
        <v>1129.0</v>
      </c>
      <c r="K1131" s="8" t="s">
        <v>400</v>
      </c>
    </row>
    <row r="1132" ht="15.75" customHeight="1">
      <c r="A1132" s="5">
        <v>43647.0</v>
      </c>
      <c r="B1132" s="1">
        <v>29.48</v>
      </c>
      <c r="C1132" s="1">
        <v>29.85</v>
      </c>
      <c r="D1132" s="1">
        <v>29.25</v>
      </c>
      <c r="E1132" s="1">
        <v>29.42</v>
      </c>
      <c r="F1132" s="1">
        <v>28.051441</v>
      </c>
      <c r="G1132" s="1">
        <v>4.80299E7</v>
      </c>
      <c r="H1132" s="6">
        <f t="shared" si="1"/>
        <v>0.01437890515</v>
      </c>
      <c r="J1132" s="1">
        <v>1130.0</v>
      </c>
      <c r="K1132" s="8" t="s">
        <v>400</v>
      </c>
    </row>
    <row r="1133" ht="15.75" customHeight="1">
      <c r="A1133" s="5">
        <v>43648.0</v>
      </c>
      <c r="B1133" s="1">
        <v>29.34</v>
      </c>
      <c r="C1133" s="1">
        <v>29.43</v>
      </c>
      <c r="D1133" s="1">
        <v>28.93</v>
      </c>
      <c r="E1133" s="1">
        <v>29.15</v>
      </c>
      <c r="F1133" s="1">
        <v>27.794001</v>
      </c>
      <c r="G1133" s="1">
        <v>3.22635E7</v>
      </c>
      <c r="H1133" s="6">
        <f t="shared" si="1"/>
        <v>-0.009219797155</v>
      </c>
      <c r="J1133" s="1">
        <v>1131.0</v>
      </c>
      <c r="K1133" s="8" t="s">
        <v>401</v>
      </c>
    </row>
    <row r="1134" ht="15.75" customHeight="1">
      <c r="A1134" s="5">
        <v>43649.0</v>
      </c>
      <c r="B1134" s="1">
        <v>29.190001</v>
      </c>
      <c r="C1134" s="1">
        <v>29.24</v>
      </c>
      <c r="D1134" s="1">
        <v>28.93</v>
      </c>
      <c r="E1134" s="1">
        <v>29.049999</v>
      </c>
      <c r="F1134" s="1">
        <v>27.698648</v>
      </c>
      <c r="G1134" s="1">
        <v>2.66423E7</v>
      </c>
      <c r="H1134" s="6">
        <f t="shared" si="1"/>
        <v>-0.003436602706</v>
      </c>
      <c r="J1134" s="1">
        <v>1132.0</v>
      </c>
      <c r="K1134" s="8" t="s">
        <v>401</v>
      </c>
    </row>
    <row r="1135" ht="15.75" customHeight="1">
      <c r="A1135" s="5">
        <v>43651.0</v>
      </c>
      <c r="B1135" s="1">
        <v>29.360001</v>
      </c>
      <c r="C1135" s="1">
        <v>29.57</v>
      </c>
      <c r="D1135" s="1">
        <v>29.15</v>
      </c>
      <c r="E1135" s="1">
        <v>29.26</v>
      </c>
      <c r="F1135" s="1">
        <v>27.898882</v>
      </c>
      <c r="G1135" s="1">
        <v>3.3092E7</v>
      </c>
      <c r="H1135" s="6">
        <f t="shared" si="1"/>
        <v>0.007203013002</v>
      </c>
      <c r="J1135" s="1">
        <v>1133.0</v>
      </c>
      <c r="K1135" s="8" t="s">
        <v>402</v>
      </c>
    </row>
    <row r="1136" ht="15.75" customHeight="1">
      <c r="A1136" s="5">
        <v>43654.0</v>
      </c>
      <c r="B1136" s="1">
        <v>29.01</v>
      </c>
      <c r="C1136" s="1">
        <v>29.299999</v>
      </c>
      <c r="D1136" s="1">
        <v>28.940001</v>
      </c>
      <c r="E1136" s="1">
        <v>29.200001</v>
      </c>
      <c r="F1136" s="1">
        <v>27.841675</v>
      </c>
      <c r="G1136" s="1">
        <v>3.09244E7</v>
      </c>
      <c r="H1136" s="6">
        <f t="shared" si="1"/>
        <v>-0.002052617454</v>
      </c>
      <c r="J1136" s="1">
        <v>1134.0</v>
      </c>
      <c r="K1136" s="8" t="s">
        <v>402</v>
      </c>
    </row>
    <row r="1137" ht="15.75" customHeight="1">
      <c r="A1137" s="5">
        <v>43655.0</v>
      </c>
      <c r="B1137" s="1">
        <v>28.969999</v>
      </c>
      <c r="C1137" s="1">
        <v>29.42</v>
      </c>
      <c r="D1137" s="1">
        <v>28.940001</v>
      </c>
      <c r="E1137" s="1">
        <v>29.35</v>
      </c>
      <c r="F1137" s="1">
        <v>27.984695</v>
      </c>
      <c r="G1137" s="1">
        <v>2.87501E7</v>
      </c>
      <c r="H1137" s="6">
        <f t="shared" si="1"/>
        <v>0.005123754702</v>
      </c>
      <c r="J1137" s="1">
        <v>1135.0</v>
      </c>
      <c r="K1137" s="8" t="s">
        <v>402</v>
      </c>
    </row>
    <row r="1138" ht="15.75" customHeight="1">
      <c r="A1138" s="5">
        <v>43656.0</v>
      </c>
      <c r="B1138" s="1">
        <v>29.17</v>
      </c>
      <c r="C1138" s="1">
        <v>29.4</v>
      </c>
      <c r="D1138" s="1">
        <v>28.959999</v>
      </c>
      <c r="E1138" s="1">
        <v>29.02</v>
      </c>
      <c r="F1138" s="1">
        <v>27.670048</v>
      </c>
      <c r="G1138" s="1">
        <v>4.05748E7</v>
      </c>
      <c r="H1138" s="6">
        <f t="shared" si="1"/>
        <v>-0.01130722506</v>
      </c>
      <c r="J1138" s="1">
        <v>1136.0</v>
      </c>
      <c r="K1138" s="8" t="s">
        <v>403</v>
      </c>
    </row>
    <row r="1139" ht="15.75" customHeight="1">
      <c r="A1139" s="5">
        <v>43657.0</v>
      </c>
      <c r="B1139" s="1">
        <v>29.1</v>
      </c>
      <c r="C1139" s="1">
        <v>29.5</v>
      </c>
      <c r="D1139" s="1">
        <v>29.030001</v>
      </c>
      <c r="E1139" s="1">
        <v>29.360001</v>
      </c>
      <c r="F1139" s="1">
        <v>27.994234</v>
      </c>
      <c r="G1139" s="1">
        <v>3.73768E7</v>
      </c>
      <c r="H1139" s="6">
        <f t="shared" si="1"/>
        <v>0.01164803187</v>
      </c>
      <c r="J1139" s="1">
        <v>1137.0</v>
      </c>
      <c r="K1139" s="8" t="s">
        <v>403</v>
      </c>
    </row>
    <row r="1140" ht="15.75" customHeight="1">
      <c r="A1140" s="5">
        <v>43658.0</v>
      </c>
      <c r="B1140" s="1">
        <v>29.440001</v>
      </c>
      <c r="C1140" s="1">
        <v>29.530001</v>
      </c>
      <c r="D1140" s="1">
        <v>29.360001</v>
      </c>
      <c r="E1140" s="1">
        <v>29.450001</v>
      </c>
      <c r="F1140" s="1">
        <v>28.080046</v>
      </c>
      <c r="G1140" s="1">
        <v>2.96329E7</v>
      </c>
      <c r="H1140" s="6">
        <f t="shared" si="1"/>
        <v>0.003060656935</v>
      </c>
      <c r="J1140" s="1">
        <v>1138.0</v>
      </c>
      <c r="K1140" s="8" t="s">
        <v>403</v>
      </c>
    </row>
    <row r="1141" ht="15.75" customHeight="1">
      <c r="A1141" s="5">
        <v>43661.0</v>
      </c>
      <c r="B1141" s="1">
        <v>29.5</v>
      </c>
      <c r="C1141" s="1">
        <v>29.530001</v>
      </c>
      <c r="D1141" s="1">
        <v>29.08</v>
      </c>
      <c r="E1141" s="1">
        <v>29.219999</v>
      </c>
      <c r="F1141" s="1">
        <v>27.860746</v>
      </c>
      <c r="G1141" s="1">
        <v>4.64621E7</v>
      </c>
      <c r="H1141" s="6">
        <f t="shared" si="1"/>
        <v>-0.007840472599</v>
      </c>
      <c r="J1141" s="1">
        <v>1139.0</v>
      </c>
      <c r="K1141" s="8" t="s">
        <v>404</v>
      </c>
    </row>
    <row r="1142" ht="15.75" customHeight="1">
      <c r="A1142" s="5">
        <v>43662.0</v>
      </c>
      <c r="B1142" s="1">
        <v>29.17</v>
      </c>
      <c r="C1142" s="1">
        <v>29.200001</v>
      </c>
      <c r="D1142" s="1">
        <v>28.860001</v>
      </c>
      <c r="E1142" s="1">
        <v>28.99</v>
      </c>
      <c r="F1142" s="1">
        <v>27.641441</v>
      </c>
      <c r="G1142" s="1">
        <v>5.49204E7</v>
      </c>
      <c r="H1142" s="6">
        <f t="shared" si="1"/>
        <v>-0.007902612606</v>
      </c>
      <c r="J1142" s="1">
        <v>1140.0</v>
      </c>
      <c r="K1142" s="8" t="s">
        <v>404</v>
      </c>
    </row>
    <row r="1143" ht="15.75" customHeight="1">
      <c r="A1143" s="5">
        <v>43663.0</v>
      </c>
      <c r="B1143" s="1">
        <v>29.1</v>
      </c>
      <c r="C1143" s="1">
        <v>29.620001</v>
      </c>
      <c r="D1143" s="1">
        <v>29.0</v>
      </c>
      <c r="E1143" s="1">
        <v>29.190001</v>
      </c>
      <c r="F1143" s="1">
        <v>27.832142</v>
      </c>
      <c r="G1143" s="1">
        <v>8.49583E7</v>
      </c>
      <c r="H1143" s="6">
        <f t="shared" si="1"/>
        <v>0.006875407749</v>
      </c>
      <c r="J1143" s="1">
        <v>1141.0</v>
      </c>
      <c r="K1143" s="8" t="s">
        <v>404</v>
      </c>
    </row>
    <row r="1144" ht="15.75" customHeight="1">
      <c r="A1144" s="5">
        <v>43664.0</v>
      </c>
      <c r="B1144" s="1">
        <v>29.280001</v>
      </c>
      <c r="C1144" s="1">
        <v>29.58</v>
      </c>
      <c r="D1144" s="1">
        <v>29.18</v>
      </c>
      <c r="E1144" s="1">
        <v>29.48</v>
      </c>
      <c r="F1144" s="1">
        <v>28.10865</v>
      </c>
      <c r="G1144" s="1">
        <v>4.94688E7</v>
      </c>
      <c r="H1144" s="6">
        <f t="shared" si="1"/>
        <v>0.009885818274</v>
      </c>
      <c r="J1144" s="1">
        <v>1142.0</v>
      </c>
      <c r="K1144" s="8" t="s">
        <v>404</v>
      </c>
    </row>
    <row r="1145" ht="15.75" customHeight="1">
      <c r="A1145" s="5">
        <v>43665.0</v>
      </c>
      <c r="B1145" s="1">
        <v>29.540001</v>
      </c>
      <c r="C1145" s="1">
        <v>29.610001</v>
      </c>
      <c r="D1145" s="1">
        <v>29.379999</v>
      </c>
      <c r="E1145" s="1">
        <v>29.4</v>
      </c>
      <c r="F1145" s="1">
        <v>28.032372</v>
      </c>
      <c r="G1145" s="1">
        <v>4.48632E7</v>
      </c>
      <c r="H1145" s="6">
        <f t="shared" si="1"/>
        <v>-0.002717372938</v>
      </c>
      <c r="J1145" s="1">
        <v>1143.0</v>
      </c>
      <c r="K1145" s="8" t="s">
        <v>404</v>
      </c>
    </row>
    <row r="1146" ht="15.75" customHeight="1">
      <c r="A1146" s="5">
        <v>43668.0</v>
      </c>
      <c r="B1146" s="1">
        <v>29.290001</v>
      </c>
      <c r="C1146" s="1">
        <v>29.610001</v>
      </c>
      <c r="D1146" s="1">
        <v>29.280001</v>
      </c>
      <c r="E1146" s="1">
        <v>29.57</v>
      </c>
      <c r="F1146" s="1">
        <v>28.194462</v>
      </c>
      <c r="G1146" s="1">
        <v>3.12243E7</v>
      </c>
      <c r="H1146" s="6">
        <f t="shared" si="1"/>
        <v>0.005765590466</v>
      </c>
      <c r="J1146" s="1">
        <v>1144.0</v>
      </c>
      <c r="K1146" s="8" t="s">
        <v>404</v>
      </c>
    </row>
    <row r="1147" ht="15.75" customHeight="1">
      <c r="A1147" s="5">
        <v>43669.0</v>
      </c>
      <c r="B1147" s="1">
        <v>29.75</v>
      </c>
      <c r="C1147" s="1">
        <v>30.280001</v>
      </c>
      <c r="D1147" s="1">
        <v>29.700001</v>
      </c>
      <c r="E1147" s="1">
        <v>30.25</v>
      </c>
      <c r="F1147" s="1">
        <v>28.842833</v>
      </c>
      <c r="G1147" s="1">
        <v>6.40303E7</v>
      </c>
      <c r="H1147" s="6">
        <f t="shared" si="1"/>
        <v>0.02273596354</v>
      </c>
      <c r="J1147" s="1">
        <v>1145.0</v>
      </c>
      <c r="K1147" s="8" t="s">
        <v>404</v>
      </c>
    </row>
    <row r="1148" ht="15.75" customHeight="1">
      <c r="A1148" s="5">
        <v>43670.0</v>
      </c>
      <c r="B1148" s="1">
        <v>30.07</v>
      </c>
      <c r="C1148" s="1">
        <v>30.75</v>
      </c>
      <c r="D1148" s="1">
        <v>30.040001</v>
      </c>
      <c r="E1148" s="1">
        <v>30.67</v>
      </c>
      <c r="F1148" s="1">
        <v>29.243292</v>
      </c>
      <c r="G1148" s="1">
        <v>5.31719E7</v>
      </c>
      <c r="H1148" s="6">
        <f t="shared" si="1"/>
        <v>0.01378867483</v>
      </c>
      <c r="J1148" s="1">
        <v>1146.0</v>
      </c>
      <c r="K1148" s="8" t="s">
        <v>404</v>
      </c>
    </row>
    <row r="1149" ht="15.75" customHeight="1">
      <c r="A1149" s="5">
        <v>43671.0</v>
      </c>
      <c r="B1149" s="1">
        <v>30.74</v>
      </c>
      <c r="C1149" s="1">
        <v>30.889999</v>
      </c>
      <c r="D1149" s="1">
        <v>30.209999</v>
      </c>
      <c r="E1149" s="1">
        <v>30.34</v>
      </c>
      <c r="F1149" s="1">
        <v>28.928642</v>
      </c>
      <c r="G1149" s="1">
        <v>4.32519E7</v>
      </c>
      <c r="H1149" s="6">
        <f t="shared" si="1"/>
        <v>-0.01081803705</v>
      </c>
      <c r="J1149" s="1">
        <v>1147.0</v>
      </c>
      <c r="K1149" s="8" t="s">
        <v>405</v>
      </c>
    </row>
    <row r="1150" ht="15.75" customHeight="1">
      <c r="A1150" s="5">
        <v>43672.0</v>
      </c>
      <c r="B1150" s="1">
        <v>30.57</v>
      </c>
      <c r="C1150" s="1">
        <v>30.99</v>
      </c>
      <c r="D1150" s="1">
        <v>30.42</v>
      </c>
      <c r="E1150" s="1">
        <v>30.77</v>
      </c>
      <c r="F1150" s="1">
        <v>29.338644</v>
      </c>
      <c r="G1150" s="1">
        <v>4.69788E7</v>
      </c>
      <c r="H1150" s="6">
        <f t="shared" si="1"/>
        <v>0.01407337788</v>
      </c>
      <c r="J1150" s="1">
        <v>1148.0</v>
      </c>
      <c r="K1150" s="8" t="s">
        <v>407</v>
      </c>
    </row>
    <row r="1151" ht="15.75" customHeight="1">
      <c r="A1151" s="5">
        <v>43675.0</v>
      </c>
      <c r="B1151" s="1">
        <v>30.719999</v>
      </c>
      <c r="C1151" s="1">
        <v>30.85</v>
      </c>
      <c r="D1151" s="1">
        <v>30.49</v>
      </c>
      <c r="E1151" s="1">
        <v>30.52</v>
      </c>
      <c r="F1151" s="1">
        <v>29.100271</v>
      </c>
      <c r="G1151" s="1">
        <v>3.91767E7</v>
      </c>
      <c r="H1151" s="6">
        <f t="shared" si="1"/>
        <v>-0.008158068029</v>
      </c>
      <c r="J1151" s="1">
        <v>1149.0</v>
      </c>
      <c r="K1151" s="8" t="s">
        <v>407</v>
      </c>
    </row>
    <row r="1152" ht="15.75" customHeight="1">
      <c r="A1152" s="5">
        <v>43676.0</v>
      </c>
      <c r="B1152" s="1">
        <v>30.209999</v>
      </c>
      <c r="C1152" s="1">
        <v>30.9</v>
      </c>
      <c r="D1152" s="1">
        <v>30.15</v>
      </c>
      <c r="E1152" s="1">
        <v>30.889999</v>
      </c>
      <c r="F1152" s="1">
        <v>29.45306</v>
      </c>
      <c r="G1152" s="1">
        <v>3.75983E7</v>
      </c>
      <c r="H1152" s="6">
        <f t="shared" si="1"/>
        <v>0.01205032277</v>
      </c>
      <c r="J1152" s="1">
        <v>1150.0</v>
      </c>
      <c r="K1152" s="8" t="s">
        <v>407</v>
      </c>
    </row>
    <row r="1153" ht="15.75" customHeight="1">
      <c r="A1153" s="5">
        <v>43677.0</v>
      </c>
      <c r="B1153" s="1">
        <v>30.83</v>
      </c>
      <c r="C1153" s="1">
        <v>31.059999</v>
      </c>
      <c r="D1153" s="1">
        <v>30.59</v>
      </c>
      <c r="E1153" s="1">
        <v>30.68</v>
      </c>
      <c r="F1153" s="1">
        <v>29.252827</v>
      </c>
      <c r="G1153" s="1">
        <v>6.06076E7</v>
      </c>
      <c r="H1153" s="6">
        <f t="shared" si="1"/>
        <v>-0.006821591043</v>
      </c>
      <c r="J1153" s="1">
        <v>1151.0</v>
      </c>
      <c r="K1153" s="8" t="s">
        <v>407</v>
      </c>
    </row>
    <row r="1154" ht="15.75" customHeight="1">
      <c r="A1154" s="5">
        <v>43678.0</v>
      </c>
      <c r="B1154" s="1">
        <v>30.549999</v>
      </c>
      <c r="C1154" s="1">
        <v>31.07</v>
      </c>
      <c r="D1154" s="1">
        <v>29.360001</v>
      </c>
      <c r="E1154" s="1">
        <v>29.49</v>
      </c>
      <c r="F1154" s="1">
        <v>28.118185</v>
      </c>
      <c r="G1154" s="1">
        <v>7.69134E7</v>
      </c>
      <c r="H1154" s="6">
        <f t="shared" si="1"/>
        <v>-0.03955969853</v>
      </c>
      <c r="J1154" s="1">
        <v>1152.0</v>
      </c>
      <c r="K1154" s="8" t="s">
        <v>407</v>
      </c>
    </row>
    <row r="1155" ht="15.75" customHeight="1">
      <c r="A1155" s="5">
        <v>43679.0</v>
      </c>
      <c r="B1155" s="1">
        <v>29.360001</v>
      </c>
      <c r="C1155" s="1">
        <v>29.5</v>
      </c>
      <c r="D1155" s="1">
        <v>28.91</v>
      </c>
      <c r="E1155" s="1">
        <v>29.379999</v>
      </c>
      <c r="F1155" s="1">
        <v>28.0133</v>
      </c>
      <c r="G1155" s="1">
        <v>5.74923E7</v>
      </c>
      <c r="H1155" s="6">
        <f t="shared" si="1"/>
        <v>-0.003737122653</v>
      </c>
      <c r="J1155" s="1">
        <v>1153.0</v>
      </c>
      <c r="K1155" s="8" t="s">
        <v>408</v>
      </c>
    </row>
    <row r="1156" ht="15.75" customHeight="1">
      <c r="A1156" s="5">
        <v>43682.0</v>
      </c>
      <c r="B1156" s="1">
        <v>28.530001</v>
      </c>
      <c r="C1156" s="1">
        <v>28.639999</v>
      </c>
      <c r="D1156" s="1">
        <v>27.709999</v>
      </c>
      <c r="E1156" s="1">
        <v>28.08</v>
      </c>
      <c r="F1156" s="1">
        <v>26.773775</v>
      </c>
      <c r="G1156" s="1">
        <v>9.62077E7</v>
      </c>
      <c r="H1156" s="6">
        <f t="shared" si="1"/>
        <v>-0.04525653375</v>
      </c>
      <c r="J1156" s="1">
        <v>1154.0</v>
      </c>
      <c r="K1156" s="8" t="s">
        <v>408</v>
      </c>
    </row>
    <row r="1157" ht="15.75" customHeight="1">
      <c r="A1157" s="5">
        <v>43683.0</v>
      </c>
      <c r="B1157" s="1">
        <v>28.41</v>
      </c>
      <c r="C1157" s="1">
        <v>28.49</v>
      </c>
      <c r="D1157" s="1">
        <v>27.690001</v>
      </c>
      <c r="E1157" s="1">
        <v>28.42</v>
      </c>
      <c r="F1157" s="1">
        <v>27.09796</v>
      </c>
      <c r="G1157" s="1">
        <v>6.51158E7</v>
      </c>
      <c r="H1157" s="6">
        <f t="shared" si="1"/>
        <v>0.01203558465</v>
      </c>
      <c r="J1157" s="1">
        <v>1155.0</v>
      </c>
      <c r="K1157" s="8" t="s">
        <v>408</v>
      </c>
    </row>
    <row r="1158" ht="15.75" customHeight="1">
      <c r="A1158" s="5">
        <v>43684.0</v>
      </c>
      <c r="B1158" s="1">
        <v>27.610001</v>
      </c>
      <c r="C1158" s="1">
        <v>27.93</v>
      </c>
      <c r="D1158" s="1">
        <v>27.120001</v>
      </c>
      <c r="E1158" s="1">
        <v>27.889999</v>
      </c>
      <c r="F1158" s="1">
        <v>26.592611</v>
      </c>
      <c r="G1158" s="1">
        <v>7.53885E7</v>
      </c>
      <c r="H1158" s="6">
        <f t="shared" si="1"/>
        <v>-0.01882505306</v>
      </c>
      <c r="J1158" s="1">
        <v>1156.0</v>
      </c>
      <c r="K1158" s="8" t="s">
        <v>409</v>
      </c>
    </row>
    <row r="1159" ht="15.75" customHeight="1">
      <c r="A1159" s="5">
        <v>43685.0</v>
      </c>
      <c r="B1159" s="1">
        <v>28.110001</v>
      </c>
      <c r="C1159" s="1">
        <v>28.49</v>
      </c>
      <c r="D1159" s="1">
        <v>28.07</v>
      </c>
      <c r="E1159" s="1">
        <v>28.379999</v>
      </c>
      <c r="F1159" s="1">
        <v>27.059816</v>
      </c>
      <c r="G1159" s="1">
        <v>5.31419E7</v>
      </c>
      <c r="H1159" s="6">
        <f t="shared" si="1"/>
        <v>0.01741642777</v>
      </c>
      <c r="J1159" s="1">
        <v>1157.0</v>
      </c>
      <c r="K1159" s="8" t="s">
        <v>409</v>
      </c>
    </row>
    <row r="1160" ht="15.75" customHeight="1">
      <c r="A1160" s="5">
        <v>43686.0</v>
      </c>
      <c r="B1160" s="1">
        <v>28.27</v>
      </c>
      <c r="C1160" s="1">
        <v>28.52</v>
      </c>
      <c r="D1160" s="1">
        <v>27.969999</v>
      </c>
      <c r="E1160" s="1">
        <v>28.33</v>
      </c>
      <c r="F1160" s="1">
        <v>27.012146</v>
      </c>
      <c r="G1160" s="1">
        <v>5.34996E7</v>
      </c>
      <c r="H1160" s="6">
        <f t="shared" si="1"/>
        <v>-0.001763206312</v>
      </c>
      <c r="J1160" s="1">
        <v>1158.0</v>
      </c>
      <c r="K1160" s="8" t="s">
        <v>410</v>
      </c>
    </row>
    <row r="1161" ht="15.75" customHeight="1">
      <c r="A1161" s="5">
        <v>43689.0</v>
      </c>
      <c r="B1161" s="1">
        <v>27.83</v>
      </c>
      <c r="C1161" s="1">
        <v>27.85</v>
      </c>
      <c r="D1161" s="1">
        <v>27.459999</v>
      </c>
      <c r="E1161" s="1">
        <v>27.639999</v>
      </c>
      <c r="F1161" s="1">
        <v>26.35424</v>
      </c>
      <c r="G1161" s="1">
        <v>5.56747E7</v>
      </c>
      <c r="H1161" s="6">
        <f t="shared" si="1"/>
        <v>-0.02465744384</v>
      </c>
      <c r="J1161" s="1">
        <v>1159.0</v>
      </c>
      <c r="K1161" s="8" t="s">
        <v>411</v>
      </c>
    </row>
    <row r="1162" ht="15.75" customHeight="1">
      <c r="A1162" s="5">
        <v>43690.0</v>
      </c>
      <c r="B1162" s="1">
        <v>27.57</v>
      </c>
      <c r="C1162" s="1">
        <v>28.25</v>
      </c>
      <c r="D1162" s="1">
        <v>27.379999</v>
      </c>
      <c r="E1162" s="1">
        <v>27.719999</v>
      </c>
      <c r="F1162" s="1">
        <v>26.430519</v>
      </c>
      <c r="G1162" s="1">
        <v>6.99192E7</v>
      </c>
      <c r="H1162" s="6">
        <f t="shared" si="1"/>
        <v>0.002890192341</v>
      </c>
      <c r="J1162" s="1">
        <v>1160.0</v>
      </c>
      <c r="K1162" s="8" t="s">
        <v>411</v>
      </c>
    </row>
    <row r="1163" ht="15.75" customHeight="1">
      <c r="A1163" s="5">
        <v>43691.0</v>
      </c>
      <c r="B1163" s="1">
        <v>26.940001</v>
      </c>
      <c r="C1163" s="1">
        <v>27.08</v>
      </c>
      <c r="D1163" s="1">
        <v>26.280001</v>
      </c>
      <c r="E1163" s="1">
        <v>26.42</v>
      </c>
      <c r="F1163" s="1">
        <v>25.190992</v>
      </c>
      <c r="G1163" s="1">
        <v>1.065917E8</v>
      </c>
      <c r="H1163" s="6">
        <f t="shared" si="1"/>
        <v>-0.0480328949</v>
      </c>
      <c r="J1163" s="1">
        <v>1161.0</v>
      </c>
      <c r="K1163" s="8" t="s">
        <v>412</v>
      </c>
    </row>
    <row r="1164" ht="15.75" customHeight="1">
      <c r="A1164" s="5">
        <v>43692.0</v>
      </c>
      <c r="B1164" s="1">
        <v>26.58</v>
      </c>
      <c r="C1164" s="1">
        <v>26.83</v>
      </c>
      <c r="D1164" s="1">
        <v>26.209999</v>
      </c>
      <c r="E1164" s="1">
        <v>26.25</v>
      </c>
      <c r="F1164" s="1">
        <v>25.028902</v>
      </c>
      <c r="G1164" s="1">
        <v>7.0192E7</v>
      </c>
      <c r="H1164" s="6">
        <f t="shared" si="1"/>
        <v>-0.006455233173</v>
      </c>
      <c r="J1164" s="1">
        <v>1162.0</v>
      </c>
      <c r="K1164" s="8" t="s">
        <v>412</v>
      </c>
    </row>
    <row r="1165" ht="15.75" customHeight="1">
      <c r="A1165" s="5">
        <v>43693.0</v>
      </c>
      <c r="B1165" s="1">
        <v>26.530001</v>
      </c>
      <c r="C1165" s="1">
        <v>27.120001</v>
      </c>
      <c r="D1165" s="1">
        <v>26.440001</v>
      </c>
      <c r="E1165" s="1">
        <v>27.030001</v>
      </c>
      <c r="F1165" s="1">
        <v>25.772621</v>
      </c>
      <c r="G1165" s="1">
        <v>7.08417E7</v>
      </c>
      <c r="H1165" s="6">
        <f t="shared" si="1"/>
        <v>0.02928148978</v>
      </c>
      <c r="J1165" s="1">
        <v>1163.0</v>
      </c>
      <c r="K1165" s="8" t="s">
        <v>412</v>
      </c>
    </row>
    <row r="1166" ht="15.75" customHeight="1">
      <c r="A1166" s="5">
        <v>43696.0</v>
      </c>
      <c r="B1166" s="1">
        <v>27.639999</v>
      </c>
      <c r="C1166" s="1">
        <v>27.700001</v>
      </c>
      <c r="D1166" s="1">
        <v>27.139999</v>
      </c>
      <c r="E1166" s="1">
        <v>27.27</v>
      </c>
      <c r="F1166" s="1">
        <v>26.001457</v>
      </c>
      <c r="G1166" s="1">
        <v>4.49648E7</v>
      </c>
      <c r="H1166" s="6">
        <f t="shared" si="1"/>
        <v>0.008839848009</v>
      </c>
      <c r="J1166" s="1">
        <v>1164.0</v>
      </c>
      <c r="K1166" s="8" t="s">
        <v>412</v>
      </c>
    </row>
    <row r="1167" ht="15.75" customHeight="1">
      <c r="A1167" s="5">
        <v>43697.0</v>
      </c>
      <c r="B1167" s="1">
        <v>27.02</v>
      </c>
      <c r="C1167" s="1">
        <v>27.059999</v>
      </c>
      <c r="D1167" s="1">
        <v>26.700001</v>
      </c>
      <c r="E1167" s="1">
        <v>26.719999</v>
      </c>
      <c r="F1167" s="1">
        <v>25.477039</v>
      </c>
      <c r="G1167" s="1">
        <v>4.7665E7</v>
      </c>
      <c r="H1167" s="6">
        <f t="shared" si="1"/>
        <v>-0.02037495975</v>
      </c>
      <c r="J1167" s="1">
        <v>1165.0</v>
      </c>
      <c r="K1167" s="8" t="s">
        <v>412</v>
      </c>
    </row>
    <row r="1168" ht="15.75" customHeight="1">
      <c r="A1168" s="5">
        <v>43698.0</v>
      </c>
      <c r="B1168" s="1">
        <v>26.93</v>
      </c>
      <c r="C1168" s="1">
        <v>27.08</v>
      </c>
      <c r="D1168" s="1">
        <v>26.790001</v>
      </c>
      <c r="E1168" s="1">
        <v>26.93</v>
      </c>
      <c r="F1168" s="1">
        <v>25.677269</v>
      </c>
      <c r="G1168" s="1">
        <v>4.77854E7</v>
      </c>
      <c r="H1168" s="6">
        <f t="shared" si="1"/>
        <v>0.007828510654</v>
      </c>
      <c r="J1168" s="1">
        <v>1166.0</v>
      </c>
      <c r="K1168" s="8" t="s">
        <v>412</v>
      </c>
    </row>
    <row r="1169" ht="15.75" customHeight="1">
      <c r="A1169" s="5">
        <v>43699.0</v>
      </c>
      <c r="B1169" s="1">
        <v>27.09</v>
      </c>
      <c r="C1169" s="1">
        <v>27.299999</v>
      </c>
      <c r="D1169" s="1">
        <v>26.959999</v>
      </c>
      <c r="E1169" s="1">
        <v>27.190001</v>
      </c>
      <c r="F1169" s="1">
        <v>25.925177</v>
      </c>
      <c r="G1169" s="1">
        <v>4.93537E7</v>
      </c>
      <c r="H1169" s="6">
        <f t="shared" si="1"/>
        <v>0.009608455665</v>
      </c>
      <c r="J1169" s="1">
        <v>1167.0</v>
      </c>
      <c r="K1169" s="8" t="s">
        <v>413</v>
      </c>
    </row>
    <row r="1170" ht="15.75" customHeight="1">
      <c r="A1170" s="5">
        <v>43700.0</v>
      </c>
      <c r="B1170" s="1">
        <v>26.950001</v>
      </c>
      <c r="C1170" s="1">
        <v>27.219999</v>
      </c>
      <c r="D1170" s="1">
        <v>26.26</v>
      </c>
      <c r="E1170" s="1">
        <v>26.469999</v>
      </c>
      <c r="F1170" s="1">
        <v>25.238668</v>
      </c>
      <c r="G1170" s="1">
        <v>8.18807E7</v>
      </c>
      <c r="H1170" s="6">
        <f t="shared" si="1"/>
        <v>-0.02683731857</v>
      </c>
      <c r="J1170" s="1">
        <v>1168.0</v>
      </c>
      <c r="K1170" s="8" t="s">
        <v>413</v>
      </c>
    </row>
    <row r="1171" ht="15.75" customHeight="1">
      <c r="A1171" s="5">
        <v>43703.0</v>
      </c>
      <c r="B1171" s="1">
        <v>26.700001</v>
      </c>
      <c r="C1171" s="1">
        <v>26.799999</v>
      </c>
      <c r="D1171" s="1">
        <v>26.49</v>
      </c>
      <c r="E1171" s="1">
        <v>26.780001</v>
      </c>
      <c r="F1171" s="1">
        <v>25.53425</v>
      </c>
      <c r="G1171" s="1">
        <v>4.14991E7</v>
      </c>
      <c r="H1171" s="6">
        <f t="shared" si="1"/>
        <v>0.01164342531</v>
      </c>
      <c r="J1171" s="1">
        <v>1169.0</v>
      </c>
      <c r="K1171" s="8" t="s">
        <v>413</v>
      </c>
    </row>
    <row r="1172" ht="15.75" customHeight="1">
      <c r="A1172" s="5">
        <v>43704.0</v>
      </c>
      <c r="B1172" s="1">
        <v>26.860001</v>
      </c>
      <c r="C1172" s="1">
        <v>26.9</v>
      </c>
      <c r="D1172" s="1">
        <v>26.280001</v>
      </c>
      <c r="E1172" s="1">
        <v>26.469999</v>
      </c>
      <c r="F1172" s="1">
        <v>25.238668</v>
      </c>
      <c r="G1172" s="1">
        <v>5.2517E7</v>
      </c>
      <c r="H1172" s="6">
        <f t="shared" si="1"/>
        <v>-0.01164342531</v>
      </c>
      <c r="J1172" s="1">
        <v>1170.0</v>
      </c>
      <c r="K1172" s="8" t="s">
        <v>413</v>
      </c>
    </row>
    <row r="1173" ht="15.75" customHeight="1">
      <c r="A1173" s="5">
        <v>43705.0</v>
      </c>
      <c r="B1173" s="1">
        <v>26.219999</v>
      </c>
      <c r="C1173" s="1">
        <v>27.08</v>
      </c>
      <c r="D1173" s="1">
        <v>26.209999</v>
      </c>
      <c r="E1173" s="1">
        <v>26.85</v>
      </c>
      <c r="F1173" s="1">
        <v>25.600994</v>
      </c>
      <c r="G1173" s="1">
        <v>4.58979E7</v>
      </c>
      <c r="H1173" s="6">
        <f t="shared" si="1"/>
        <v>0.01425391595</v>
      </c>
      <c r="J1173" s="1">
        <v>1171.0</v>
      </c>
      <c r="K1173" s="8" t="s">
        <v>413</v>
      </c>
    </row>
    <row r="1174" ht="15.75" customHeight="1">
      <c r="A1174" s="5">
        <v>43706.0</v>
      </c>
      <c r="B1174" s="1">
        <v>27.0</v>
      </c>
      <c r="C1174" s="1">
        <v>27.450001</v>
      </c>
      <c r="D1174" s="1">
        <v>26.92</v>
      </c>
      <c r="E1174" s="1">
        <v>27.33</v>
      </c>
      <c r="F1174" s="1">
        <v>26.058662</v>
      </c>
      <c r="G1174" s="1">
        <v>5.54329E7</v>
      </c>
      <c r="H1174" s="6">
        <f t="shared" si="1"/>
        <v>0.01771904847</v>
      </c>
      <c r="J1174" s="1">
        <v>1172.0</v>
      </c>
      <c r="K1174" s="8" t="s">
        <v>414</v>
      </c>
    </row>
    <row r="1175" ht="15.75" customHeight="1">
      <c r="A1175" s="5">
        <v>43707.0</v>
      </c>
      <c r="B1175" s="1">
        <v>27.5</v>
      </c>
      <c r="C1175" s="1">
        <v>27.690001</v>
      </c>
      <c r="D1175" s="1">
        <v>27.35</v>
      </c>
      <c r="E1175" s="1">
        <v>27.51</v>
      </c>
      <c r="F1175" s="1">
        <v>26.230291</v>
      </c>
      <c r="G1175" s="1">
        <v>4.13262E7</v>
      </c>
      <c r="H1175" s="6">
        <f t="shared" si="1"/>
        <v>0.00656466066</v>
      </c>
      <c r="J1175" s="1">
        <v>1173.0</v>
      </c>
      <c r="K1175" s="8" t="s">
        <v>415</v>
      </c>
    </row>
    <row r="1176" ht="15.75" customHeight="1">
      <c r="A1176" s="5">
        <v>43711.0</v>
      </c>
      <c r="B1176" s="1">
        <v>27.209999</v>
      </c>
      <c r="C1176" s="1">
        <v>27.23</v>
      </c>
      <c r="D1176" s="1">
        <v>26.610001</v>
      </c>
      <c r="E1176" s="1">
        <v>27.049999</v>
      </c>
      <c r="F1176" s="1">
        <v>25.791689</v>
      </c>
      <c r="G1176" s="1">
        <v>5.07431E7</v>
      </c>
      <c r="H1176" s="6">
        <f t="shared" si="1"/>
        <v>-0.01686257974</v>
      </c>
      <c r="J1176" s="1">
        <v>1174.0</v>
      </c>
      <c r="K1176" s="8" t="s">
        <v>415</v>
      </c>
    </row>
    <row r="1177" ht="15.75" customHeight="1">
      <c r="A1177" s="5">
        <v>43712.0</v>
      </c>
      <c r="B1177" s="1">
        <v>27.32</v>
      </c>
      <c r="C1177" s="1">
        <v>27.58</v>
      </c>
      <c r="D1177" s="1">
        <v>27.16</v>
      </c>
      <c r="E1177" s="1">
        <v>27.49</v>
      </c>
      <c r="F1177" s="1">
        <v>26.211222</v>
      </c>
      <c r="G1177" s="1">
        <v>4.08625E7</v>
      </c>
      <c r="H1177" s="6">
        <f t="shared" si="1"/>
        <v>0.01613533143</v>
      </c>
      <c r="J1177" s="1">
        <v>1175.0</v>
      </c>
      <c r="K1177" s="8" t="s">
        <v>415</v>
      </c>
    </row>
    <row r="1178" ht="15.75" customHeight="1">
      <c r="A1178" s="5">
        <v>43713.0</v>
      </c>
      <c r="B1178" s="1">
        <v>27.85</v>
      </c>
      <c r="C1178" s="1">
        <v>28.43</v>
      </c>
      <c r="D1178" s="1">
        <v>27.799999</v>
      </c>
      <c r="E1178" s="1">
        <v>28.120001</v>
      </c>
      <c r="F1178" s="1">
        <v>26.98863</v>
      </c>
      <c r="G1178" s="1">
        <v>6.34137E7</v>
      </c>
      <c r="H1178" s="6">
        <f t="shared" si="1"/>
        <v>0.02922802653</v>
      </c>
      <c r="J1178" s="1">
        <v>1176.0</v>
      </c>
      <c r="K1178" s="8" t="s">
        <v>415</v>
      </c>
    </row>
    <row r="1179" ht="15.75" customHeight="1">
      <c r="A1179" s="5">
        <v>43714.0</v>
      </c>
      <c r="B1179" s="1">
        <v>28.02</v>
      </c>
      <c r="C1179" s="1">
        <v>28.09</v>
      </c>
      <c r="D1179" s="1">
        <v>27.57</v>
      </c>
      <c r="E1179" s="1">
        <v>27.73</v>
      </c>
      <c r="F1179" s="1">
        <v>26.614321</v>
      </c>
      <c r="G1179" s="1">
        <v>5.60541E7</v>
      </c>
      <c r="H1179" s="6">
        <f t="shared" si="1"/>
        <v>-0.01396621183</v>
      </c>
      <c r="J1179" s="1">
        <v>1177.0</v>
      </c>
      <c r="K1179" s="8" t="s">
        <v>416</v>
      </c>
    </row>
    <row r="1180" ht="15.75" customHeight="1">
      <c r="A1180" s="5">
        <v>43717.0</v>
      </c>
      <c r="B1180" s="1">
        <v>28.0</v>
      </c>
      <c r="C1180" s="1">
        <v>28.85</v>
      </c>
      <c r="D1180" s="1">
        <v>27.969999</v>
      </c>
      <c r="E1180" s="1">
        <v>28.629999</v>
      </c>
      <c r="F1180" s="1">
        <v>27.478113</v>
      </c>
      <c r="G1180" s="1">
        <v>6.86293E7</v>
      </c>
      <c r="H1180" s="6">
        <f t="shared" si="1"/>
        <v>0.0319403425</v>
      </c>
      <c r="J1180" s="1">
        <v>1178.0</v>
      </c>
      <c r="K1180" s="8" t="s">
        <v>416</v>
      </c>
    </row>
    <row r="1181" ht="15.75" customHeight="1">
      <c r="A1181" s="5">
        <v>43718.0</v>
      </c>
      <c r="B1181" s="1">
        <v>28.889999</v>
      </c>
      <c r="C1181" s="1">
        <v>29.35</v>
      </c>
      <c r="D1181" s="1">
        <v>28.809999</v>
      </c>
      <c r="E1181" s="1">
        <v>29.35</v>
      </c>
      <c r="F1181" s="1">
        <v>28.169144</v>
      </c>
      <c r="G1181" s="1">
        <v>7.10662E7</v>
      </c>
      <c r="H1181" s="6">
        <f t="shared" si="1"/>
        <v>0.02483739762</v>
      </c>
      <c r="J1181" s="1">
        <v>1179.0</v>
      </c>
      <c r="K1181" s="8" t="s">
        <v>417</v>
      </c>
    </row>
    <row r="1182" ht="15.75" customHeight="1">
      <c r="A1182" s="5">
        <v>43719.0</v>
      </c>
      <c r="B1182" s="1">
        <v>29.370001</v>
      </c>
      <c r="C1182" s="1">
        <v>29.469999</v>
      </c>
      <c r="D1182" s="1">
        <v>28.9</v>
      </c>
      <c r="E1182" s="1">
        <v>29.459999</v>
      </c>
      <c r="F1182" s="1">
        <v>28.274719</v>
      </c>
      <c r="G1182" s="1">
        <v>5.39822E7</v>
      </c>
      <c r="H1182" s="6">
        <f t="shared" si="1"/>
        <v>0.003740889355</v>
      </c>
      <c r="J1182" s="1">
        <v>1180.0</v>
      </c>
      <c r="K1182" s="8" t="s">
        <v>417</v>
      </c>
    </row>
    <row r="1183" ht="15.75" customHeight="1">
      <c r="A1183" s="5">
        <v>43720.0</v>
      </c>
      <c r="B1183" s="1">
        <v>29.219999</v>
      </c>
      <c r="C1183" s="1">
        <v>29.799999</v>
      </c>
      <c r="D1183" s="1">
        <v>28.91</v>
      </c>
      <c r="E1183" s="1">
        <v>29.67</v>
      </c>
      <c r="F1183" s="1">
        <v>28.476267</v>
      </c>
      <c r="G1183" s="1">
        <v>7.29439E7</v>
      </c>
      <c r="H1183" s="6">
        <f t="shared" si="1"/>
        <v>0.00710291967</v>
      </c>
      <c r="J1183" s="1">
        <v>1181.0</v>
      </c>
      <c r="K1183" s="8" t="s">
        <v>417</v>
      </c>
    </row>
    <row r="1184" ht="15.75" customHeight="1">
      <c r="A1184" s="5">
        <v>43721.0</v>
      </c>
      <c r="B1184" s="1">
        <v>30.0</v>
      </c>
      <c r="C1184" s="1">
        <v>30.32</v>
      </c>
      <c r="D1184" s="1">
        <v>29.870001</v>
      </c>
      <c r="E1184" s="1">
        <v>30.17</v>
      </c>
      <c r="F1184" s="1">
        <v>28.956152</v>
      </c>
      <c r="G1184" s="1">
        <v>7.9657E7</v>
      </c>
      <c r="H1184" s="6">
        <f t="shared" si="1"/>
        <v>0.01671168225</v>
      </c>
      <c r="J1184" s="1">
        <v>1182.0</v>
      </c>
      <c r="K1184" s="8" t="s">
        <v>417</v>
      </c>
    </row>
    <row r="1185" ht="15.75" customHeight="1">
      <c r="A1185" s="5">
        <v>43724.0</v>
      </c>
      <c r="B1185" s="1">
        <v>29.68</v>
      </c>
      <c r="C1185" s="1">
        <v>30.17</v>
      </c>
      <c r="D1185" s="1">
        <v>29.639999</v>
      </c>
      <c r="E1185" s="1">
        <v>30.129999</v>
      </c>
      <c r="F1185" s="1">
        <v>28.917761</v>
      </c>
      <c r="G1185" s="1">
        <v>4.33913E7</v>
      </c>
      <c r="H1185" s="6">
        <f t="shared" si="1"/>
        <v>-0.001326711938</v>
      </c>
      <c r="J1185" s="1">
        <v>1183.0</v>
      </c>
      <c r="K1185" s="8" t="s">
        <v>677</v>
      </c>
    </row>
    <row r="1186" ht="15.75" customHeight="1">
      <c r="A1186" s="5">
        <v>43725.0</v>
      </c>
      <c r="B1186" s="1">
        <v>29.85</v>
      </c>
      <c r="C1186" s="1">
        <v>30.02</v>
      </c>
      <c r="D1186" s="1">
        <v>29.59</v>
      </c>
      <c r="E1186" s="1">
        <v>29.940001</v>
      </c>
      <c r="F1186" s="1">
        <v>28.735403</v>
      </c>
      <c r="G1186" s="1">
        <v>4.82849E7</v>
      </c>
      <c r="H1186" s="6">
        <f t="shared" si="1"/>
        <v>-0.006326057253</v>
      </c>
      <c r="J1186" s="1">
        <v>1184.0</v>
      </c>
      <c r="K1186" s="8" t="s">
        <v>677</v>
      </c>
    </row>
    <row r="1187" ht="15.75" customHeight="1">
      <c r="A1187" s="5">
        <v>43726.0</v>
      </c>
      <c r="B1187" s="1">
        <v>29.77</v>
      </c>
      <c r="C1187" s="1">
        <v>30.15</v>
      </c>
      <c r="D1187" s="1">
        <v>29.549999</v>
      </c>
      <c r="E1187" s="1">
        <v>30.0</v>
      </c>
      <c r="F1187" s="1">
        <v>28.792992</v>
      </c>
      <c r="G1187" s="1">
        <v>6.66404E7</v>
      </c>
      <c r="H1187" s="6">
        <f t="shared" si="1"/>
        <v>0.002002107628</v>
      </c>
      <c r="J1187" s="1">
        <v>1185.0</v>
      </c>
      <c r="K1187" s="8" t="s">
        <v>677</v>
      </c>
    </row>
    <row r="1188" ht="15.75" customHeight="1">
      <c r="A1188" s="5">
        <v>43727.0</v>
      </c>
      <c r="B1188" s="1">
        <v>30.0</v>
      </c>
      <c r="C1188" s="1">
        <v>30.1</v>
      </c>
      <c r="D1188" s="1">
        <v>29.75</v>
      </c>
      <c r="E1188" s="1">
        <v>29.82</v>
      </c>
      <c r="F1188" s="1">
        <v>28.620232</v>
      </c>
      <c r="G1188" s="1">
        <v>4.30357E7</v>
      </c>
      <c r="H1188" s="6">
        <f t="shared" si="1"/>
        <v>-0.006018143883</v>
      </c>
      <c r="J1188" s="1">
        <v>1186.0</v>
      </c>
      <c r="K1188" s="8" t="s">
        <v>418</v>
      </c>
    </row>
    <row r="1189" ht="15.75" customHeight="1">
      <c r="A1189" s="5">
        <v>43728.0</v>
      </c>
      <c r="B1189" s="1">
        <v>29.969999</v>
      </c>
      <c r="C1189" s="1">
        <v>30.129999</v>
      </c>
      <c r="D1189" s="1">
        <v>29.57</v>
      </c>
      <c r="E1189" s="1">
        <v>29.59</v>
      </c>
      <c r="F1189" s="1">
        <v>28.399487</v>
      </c>
      <c r="G1189" s="1">
        <v>1.67269E8</v>
      </c>
      <c r="H1189" s="6">
        <f t="shared" si="1"/>
        <v>-0.007742798691</v>
      </c>
      <c r="J1189" s="1">
        <v>1187.0</v>
      </c>
      <c r="K1189" s="8" t="s">
        <v>418</v>
      </c>
    </row>
    <row r="1190" ht="15.75" customHeight="1">
      <c r="A1190" s="5">
        <v>43731.0</v>
      </c>
      <c r="B1190" s="1">
        <v>29.309999</v>
      </c>
      <c r="C1190" s="1">
        <v>29.620001</v>
      </c>
      <c r="D1190" s="1">
        <v>29.17</v>
      </c>
      <c r="E1190" s="1">
        <v>29.52</v>
      </c>
      <c r="F1190" s="1">
        <v>28.332304</v>
      </c>
      <c r="G1190" s="1">
        <v>5.20483E7</v>
      </c>
      <c r="H1190" s="6">
        <f t="shared" si="1"/>
        <v>-0.002368443873</v>
      </c>
      <c r="J1190" s="1">
        <v>1188.0</v>
      </c>
      <c r="K1190" s="8" t="s">
        <v>419</v>
      </c>
    </row>
    <row r="1191" ht="15.75" customHeight="1">
      <c r="A1191" s="5">
        <v>43732.0</v>
      </c>
      <c r="B1191" s="1">
        <v>29.6</v>
      </c>
      <c r="C1191" s="1">
        <v>29.639999</v>
      </c>
      <c r="D1191" s="1">
        <v>28.74</v>
      </c>
      <c r="E1191" s="1">
        <v>28.940001</v>
      </c>
      <c r="F1191" s="1">
        <v>27.775642</v>
      </c>
      <c r="G1191" s="1">
        <v>6.48069E7</v>
      </c>
      <c r="H1191" s="6">
        <f t="shared" si="1"/>
        <v>-0.01984318818</v>
      </c>
      <c r="J1191" s="1">
        <v>1189.0</v>
      </c>
      <c r="K1191" s="8" t="s">
        <v>419</v>
      </c>
    </row>
    <row r="1192" ht="15.75" customHeight="1">
      <c r="A1192" s="5">
        <v>43733.0</v>
      </c>
      <c r="B1192" s="1">
        <v>28.780001</v>
      </c>
      <c r="C1192" s="1">
        <v>29.41</v>
      </c>
      <c r="D1192" s="1">
        <v>28.780001</v>
      </c>
      <c r="E1192" s="1">
        <v>29.25</v>
      </c>
      <c r="F1192" s="1">
        <v>28.073166</v>
      </c>
      <c r="G1192" s="1">
        <v>4.58077E7</v>
      </c>
      <c r="H1192" s="6">
        <f t="shared" si="1"/>
        <v>0.0106547239</v>
      </c>
      <c r="J1192" s="1">
        <v>1190.0</v>
      </c>
      <c r="K1192" s="8" t="s">
        <v>421</v>
      </c>
    </row>
    <row r="1193" ht="15.75" customHeight="1">
      <c r="A1193" s="5">
        <v>43734.0</v>
      </c>
      <c r="B1193" s="1">
        <v>29.209999</v>
      </c>
      <c r="C1193" s="1">
        <v>29.33</v>
      </c>
      <c r="D1193" s="1">
        <v>29.049999</v>
      </c>
      <c r="E1193" s="1">
        <v>29.129999</v>
      </c>
      <c r="F1193" s="1">
        <v>27.957993</v>
      </c>
      <c r="G1193" s="1">
        <v>3.31981E7</v>
      </c>
      <c r="H1193" s="6">
        <f t="shared" si="1"/>
        <v>-0.004111039795</v>
      </c>
      <c r="J1193" s="1">
        <v>1191.0</v>
      </c>
      <c r="K1193" s="8" t="s">
        <v>421</v>
      </c>
    </row>
    <row r="1194" ht="15.75" customHeight="1">
      <c r="A1194" s="5">
        <v>43735.0</v>
      </c>
      <c r="B1194" s="1">
        <v>29.41</v>
      </c>
      <c r="C1194" s="1">
        <v>29.709999</v>
      </c>
      <c r="D1194" s="1">
        <v>29.209999</v>
      </c>
      <c r="E1194" s="1">
        <v>29.35</v>
      </c>
      <c r="F1194" s="1">
        <v>28.169144</v>
      </c>
      <c r="G1194" s="1">
        <v>4.13366E7</v>
      </c>
      <c r="H1194" s="6">
        <f t="shared" si="1"/>
        <v>0.007524060817</v>
      </c>
      <c r="J1194" s="1">
        <v>1192.0</v>
      </c>
      <c r="K1194" s="8" t="s">
        <v>422</v>
      </c>
    </row>
    <row r="1195" ht="15.75" customHeight="1">
      <c r="A1195" s="5">
        <v>43738.0</v>
      </c>
      <c r="B1195" s="1">
        <v>29.49</v>
      </c>
      <c r="C1195" s="1">
        <v>29.52</v>
      </c>
      <c r="D1195" s="1">
        <v>29.08</v>
      </c>
      <c r="E1195" s="1">
        <v>29.17</v>
      </c>
      <c r="F1195" s="1">
        <v>27.996386</v>
      </c>
      <c r="G1195" s="1">
        <v>3.9191E7</v>
      </c>
      <c r="H1195" s="6">
        <f t="shared" si="1"/>
        <v>-0.006151764074</v>
      </c>
      <c r="J1195" s="1">
        <v>1193.0</v>
      </c>
      <c r="K1195" s="8" t="s">
        <v>422</v>
      </c>
    </row>
    <row r="1196" ht="15.75" customHeight="1">
      <c r="A1196" s="5">
        <v>43739.0</v>
      </c>
      <c r="B1196" s="1">
        <v>29.440001</v>
      </c>
      <c r="C1196" s="1">
        <v>29.51</v>
      </c>
      <c r="D1196" s="1">
        <v>28.41</v>
      </c>
      <c r="E1196" s="1">
        <v>28.440001</v>
      </c>
      <c r="F1196" s="1">
        <v>27.295753</v>
      </c>
      <c r="G1196" s="1">
        <v>4.94344E7</v>
      </c>
      <c r="H1196" s="6">
        <f t="shared" si="1"/>
        <v>-0.02534430809</v>
      </c>
      <c r="J1196" s="1">
        <v>1194.0</v>
      </c>
      <c r="K1196" s="8" t="s">
        <v>422</v>
      </c>
    </row>
    <row r="1197" ht="15.75" customHeight="1">
      <c r="A1197" s="5">
        <v>43740.0</v>
      </c>
      <c r="B1197" s="1">
        <v>28.200001</v>
      </c>
      <c r="C1197" s="1">
        <v>28.299999</v>
      </c>
      <c r="D1197" s="1">
        <v>27.809999</v>
      </c>
      <c r="E1197" s="1">
        <v>27.84</v>
      </c>
      <c r="F1197" s="1">
        <v>26.719894</v>
      </c>
      <c r="G1197" s="1">
        <v>5.22931E7</v>
      </c>
      <c r="H1197" s="6">
        <f t="shared" si="1"/>
        <v>-0.02132274073</v>
      </c>
      <c r="J1197" s="1">
        <v>1195.0</v>
      </c>
      <c r="K1197" s="8" t="s">
        <v>678</v>
      </c>
    </row>
    <row r="1198" ht="15.75" customHeight="1">
      <c r="A1198" s="5">
        <v>43741.0</v>
      </c>
      <c r="B1198" s="1">
        <v>27.76</v>
      </c>
      <c r="C1198" s="1">
        <v>27.879999</v>
      </c>
      <c r="D1198" s="1">
        <v>27.16</v>
      </c>
      <c r="E1198" s="1">
        <v>27.809999</v>
      </c>
      <c r="F1198" s="1">
        <v>26.691103</v>
      </c>
      <c r="G1198" s="1">
        <v>5.30158E7</v>
      </c>
      <c r="H1198" s="6">
        <f t="shared" si="1"/>
        <v>-0.001078092693</v>
      </c>
      <c r="J1198" s="1">
        <v>1196.0</v>
      </c>
      <c r="K1198" s="8" t="s">
        <v>423</v>
      </c>
    </row>
    <row r="1199" ht="15.75" customHeight="1">
      <c r="A1199" s="5">
        <v>43742.0</v>
      </c>
      <c r="B1199" s="1">
        <v>27.85</v>
      </c>
      <c r="C1199" s="1">
        <v>28.4</v>
      </c>
      <c r="D1199" s="1">
        <v>27.84</v>
      </c>
      <c r="E1199" s="1">
        <v>28.370001</v>
      </c>
      <c r="F1199" s="1">
        <v>27.228571</v>
      </c>
      <c r="G1199" s="1">
        <v>4.26418E7</v>
      </c>
      <c r="H1199" s="6">
        <f t="shared" si="1"/>
        <v>0.01993653752</v>
      </c>
      <c r="J1199" s="1">
        <v>1197.0</v>
      </c>
      <c r="K1199" s="8" t="s">
        <v>423</v>
      </c>
    </row>
    <row r="1200" ht="15.75" customHeight="1">
      <c r="A1200" s="5">
        <v>43745.0</v>
      </c>
      <c r="B1200" s="1">
        <v>28.33</v>
      </c>
      <c r="C1200" s="1">
        <v>28.620001</v>
      </c>
      <c r="D1200" s="1">
        <v>28.18</v>
      </c>
      <c r="E1200" s="1">
        <v>28.309999</v>
      </c>
      <c r="F1200" s="1">
        <v>27.170986</v>
      </c>
      <c r="G1200" s="1">
        <v>3.67424E7</v>
      </c>
      <c r="H1200" s="6">
        <f t="shared" si="1"/>
        <v>-0.002117113619</v>
      </c>
      <c r="J1200" s="1">
        <v>1198.0</v>
      </c>
      <c r="K1200" s="8" t="s">
        <v>423</v>
      </c>
    </row>
    <row r="1201" ht="15.75" customHeight="1">
      <c r="A1201" s="5">
        <v>43746.0</v>
      </c>
      <c r="B1201" s="1">
        <v>27.870001</v>
      </c>
      <c r="C1201" s="1">
        <v>27.92</v>
      </c>
      <c r="D1201" s="1">
        <v>27.459999</v>
      </c>
      <c r="E1201" s="1">
        <v>27.629999</v>
      </c>
      <c r="F1201" s="1">
        <v>26.518347</v>
      </c>
      <c r="G1201" s="1">
        <v>5.82011E7</v>
      </c>
      <c r="H1201" s="6">
        <f t="shared" si="1"/>
        <v>-0.02431287975</v>
      </c>
      <c r="J1201" s="1">
        <v>1199.0</v>
      </c>
      <c r="K1201" s="8" t="s">
        <v>423</v>
      </c>
    </row>
    <row r="1202" ht="15.75" customHeight="1">
      <c r="A1202" s="5">
        <v>43747.0</v>
      </c>
      <c r="B1202" s="1">
        <v>27.83</v>
      </c>
      <c r="C1202" s="1">
        <v>28.07</v>
      </c>
      <c r="D1202" s="1">
        <v>27.75</v>
      </c>
      <c r="E1202" s="1">
        <v>27.889999</v>
      </c>
      <c r="F1202" s="1">
        <v>26.767883</v>
      </c>
      <c r="G1202" s="1">
        <v>3.75114E7</v>
      </c>
      <c r="H1202" s="6">
        <f t="shared" si="1"/>
        <v>0.009365940286</v>
      </c>
      <c r="J1202" s="1">
        <v>1200.0</v>
      </c>
      <c r="K1202" s="8" t="s">
        <v>423</v>
      </c>
    </row>
    <row r="1203" ht="15.75" customHeight="1">
      <c r="A1203" s="5">
        <v>43748.0</v>
      </c>
      <c r="B1203" s="1">
        <v>28.040001</v>
      </c>
      <c r="C1203" s="1">
        <v>28.75</v>
      </c>
      <c r="D1203" s="1">
        <v>28.040001</v>
      </c>
      <c r="E1203" s="1">
        <v>28.450001</v>
      </c>
      <c r="F1203" s="1">
        <v>27.305353</v>
      </c>
      <c r="G1203" s="1">
        <v>4.82393E7</v>
      </c>
      <c r="H1203" s="6">
        <f t="shared" si="1"/>
        <v>0.01987999021</v>
      </c>
      <c r="J1203" s="1">
        <v>1201.0</v>
      </c>
      <c r="K1203" s="8" t="s">
        <v>424</v>
      </c>
    </row>
    <row r="1204" ht="15.75" customHeight="1">
      <c r="A1204" s="5">
        <v>43749.0</v>
      </c>
      <c r="B1204" s="1">
        <v>28.99</v>
      </c>
      <c r="C1204" s="1">
        <v>29.34</v>
      </c>
      <c r="D1204" s="1">
        <v>28.860001</v>
      </c>
      <c r="E1204" s="1">
        <v>28.91</v>
      </c>
      <c r="F1204" s="1">
        <v>27.746845</v>
      </c>
      <c r="G1204" s="1">
        <v>7.00086E7</v>
      </c>
      <c r="H1204" s="6">
        <f t="shared" si="1"/>
        <v>0.01603937648</v>
      </c>
      <c r="J1204" s="1">
        <v>1202.0</v>
      </c>
      <c r="K1204" s="8" t="s">
        <v>424</v>
      </c>
    </row>
    <row r="1205" ht="15.75" customHeight="1">
      <c r="A1205" s="5">
        <v>43752.0</v>
      </c>
      <c r="B1205" s="1">
        <v>28.74</v>
      </c>
      <c r="C1205" s="1">
        <v>29.16</v>
      </c>
      <c r="D1205" s="1">
        <v>28.73</v>
      </c>
      <c r="E1205" s="1">
        <v>29.139999</v>
      </c>
      <c r="F1205" s="1">
        <v>27.967592</v>
      </c>
      <c r="G1205" s="1">
        <v>3.60401E7</v>
      </c>
      <c r="H1205" s="6">
        <f t="shared" si="1"/>
        <v>0.007924271231</v>
      </c>
      <c r="J1205" s="1">
        <v>1203.0</v>
      </c>
      <c r="K1205" s="8" t="s">
        <v>424</v>
      </c>
    </row>
    <row r="1206" ht="15.75" customHeight="1">
      <c r="A1206" s="5">
        <v>43753.0</v>
      </c>
      <c r="B1206" s="1">
        <v>29.34</v>
      </c>
      <c r="C1206" s="1">
        <v>30.24</v>
      </c>
      <c r="D1206" s="1">
        <v>29.110001</v>
      </c>
      <c r="E1206" s="1">
        <v>29.73</v>
      </c>
      <c r="F1206" s="1">
        <v>28.533854</v>
      </c>
      <c r="G1206" s="1">
        <v>7.8656E7</v>
      </c>
      <c r="H1206" s="6">
        <f t="shared" si="1"/>
        <v>0.02004483071</v>
      </c>
      <c r="J1206" s="1">
        <v>1204.0</v>
      </c>
      <c r="K1206" s="8" t="s">
        <v>679</v>
      </c>
    </row>
    <row r="1207" ht="15.75" customHeight="1">
      <c r="A1207" s="5">
        <v>43754.0</v>
      </c>
      <c r="B1207" s="1">
        <v>30.370001</v>
      </c>
      <c r="C1207" s="1">
        <v>30.719999</v>
      </c>
      <c r="D1207" s="1">
        <v>30.15</v>
      </c>
      <c r="E1207" s="1">
        <v>30.17</v>
      </c>
      <c r="F1207" s="1">
        <v>28.956152</v>
      </c>
      <c r="G1207" s="1">
        <v>8.71317E7</v>
      </c>
      <c r="H1207" s="6">
        <f t="shared" si="1"/>
        <v>0.01469144378</v>
      </c>
      <c r="J1207" s="1">
        <v>1205.0</v>
      </c>
      <c r="K1207" s="8" t="s">
        <v>679</v>
      </c>
    </row>
    <row r="1208" ht="15.75" customHeight="1">
      <c r="A1208" s="5">
        <v>43755.0</v>
      </c>
      <c r="B1208" s="1">
        <v>30.299999</v>
      </c>
      <c r="C1208" s="1">
        <v>30.540001</v>
      </c>
      <c r="D1208" s="1">
        <v>30.0</v>
      </c>
      <c r="E1208" s="1">
        <v>30.26</v>
      </c>
      <c r="F1208" s="1">
        <v>29.042532</v>
      </c>
      <c r="G1208" s="1">
        <v>5.55759E7</v>
      </c>
      <c r="H1208" s="6">
        <f t="shared" si="1"/>
        <v>0.002978690477</v>
      </c>
      <c r="J1208" s="1">
        <v>1206.0</v>
      </c>
      <c r="K1208" s="8" t="s">
        <v>679</v>
      </c>
    </row>
    <row r="1209" ht="15.75" customHeight="1">
      <c r="A1209" s="5">
        <v>43756.0</v>
      </c>
      <c r="B1209" s="1">
        <v>30.129999</v>
      </c>
      <c r="C1209" s="1">
        <v>30.49</v>
      </c>
      <c r="D1209" s="1">
        <v>30.1</v>
      </c>
      <c r="E1209" s="1">
        <v>30.35</v>
      </c>
      <c r="F1209" s="1">
        <v>29.128912</v>
      </c>
      <c r="G1209" s="1">
        <v>4.88729E7</v>
      </c>
      <c r="H1209" s="6">
        <f t="shared" si="1"/>
        <v>0.002969844224</v>
      </c>
      <c r="J1209" s="1">
        <v>1207.0</v>
      </c>
      <c r="K1209" s="8" t="s">
        <v>679</v>
      </c>
    </row>
    <row r="1210" ht="15.75" customHeight="1">
      <c r="A1210" s="5">
        <v>43759.0</v>
      </c>
      <c r="B1210" s="1">
        <v>30.67</v>
      </c>
      <c r="C1210" s="1">
        <v>31.15</v>
      </c>
      <c r="D1210" s="1">
        <v>30.629999</v>
      </c>
      <c r="E1210" s="1">
        <v>31.02</v>
      </c>
      <c r="F1210" s="1">
        <v>29.771954</v>
      </c>
      <c r="G1210" s="1">
        <v>6.10874E7</v>
      </c>
      <c r="H1210" s="6">
        <f t="shared" si="1"/>
        <v>0.02183558896</v>
      </c>
      <c r="J1210" s="1">
        <v>1208.0</v>
      </c>
      <c r="K1210" s="8" t="s">
        <v>679</v>
      </c>
    </row>
    <row r="1211" ht="15.75" customHeight="1">
      <c r="A1211" s="5">
        <v>43760.0</v>
      </c>
      <c r="B1211" s="1">
        <v>30.969999</v>
      </c>
      <c r="C1211" s="1">
        <v>31.370001</v>
      </c>
      <c r="D1211" s="1">
        <v>30.75</v>
      </c>
      <c r="E1211" s="1">
        <v>31.200001</v>
      </c>
      <c r="F1211" s="1">
        <v>29.94471</v>
      </c>
      <c r="G1211" s="1">
        <v>5.86621E7</v>
      </c>
      <c r="H1211" s="6">
        <f t="shared" si="1"/>
        <v>0.005785871828</v>
      </c>
      <c r="J1211" s="1">
        <v>1209.0</v>
      </c>
      <c r="K1211" s="8" t="s">
        <v>679</v>
      </c>
    </row>
    <row r="1212" ht="15.75" customHeight="1">
      <c r="A1212" s="5">
        <v>43761.0</v>
      </c>
      <c r="B1212" s="1">
        <v>31.129999</v>
      </c>
      <c r="C1212" s="1">
        <v>31.440001</v>
      </c>
      <c r="D1212" s="1">
        <v>31.09</v>
      </c>
      <c r="E1212" s="1">
        <v>31.42</v>
      </c>
      <c r="F1212" s="1">
        <v>30.155859</v>
      </c>
      <c r="G1212" s="1">
        <v>4.77712E7</v>
      </c>
      <c r="H1212" s="6">
        <f t="shared" si="1"/>
        <v>0.007026551404</v>
      </c>
      <c r="J1212" s="1">
        <v>1210.0</v>
      </c>
      <c r="K1212" s="8" t="s">
        <v>679</v>
      </c>
    </row>
    <row r="1213" ht="15.75" customHeight="1">
      <c r="A1213" s="5">
        <v>43762.0</v>
      </c>
      <c r="B1213" s="1">
        <v>31.450001</v>
      </c>
      <c r="C1213" s="1">
        <v>31.52</v>
      </c>
      <c r="D1213" s="1">
        <v>31.200001</v>
      </c>
      <c r="E1213" s="1">
        <v>31.360001</v>
      </c>
      <c r="F1213" s="1">
        <v>30.098274</v>
      </c>
      <c r="G1213" s="1">
        <v>3.9491E7</v>
      </c>
      <c r="H1213" s="6">
        <f t="shared" si="1"/>
        <v>-0.001911404734</v>
      </c>
      <c r="J1213" s="1">
        <v>1211.0</v>
      </c>
      <c r="K1213" s="8" t="s">
        <v>425</v>
      </c>
    </row>
    <row r="1214" ht="15.75" customHeight="1">
      <c r="A1214" s="5">
        <v>43763.0</v>
      </c>
      <c r="B1214" s="1">
        <v>31.360001</v>
      </c>
      <c r="C1214" s="1">
        <v>31.85</v>
      </c>
      <c r="D1214" s="1">
        <v>31.34</v>
      </c>
      <c r="E1214" s="1">
        <v>31.719999</v>
      </c>
      <c r="F1214" s="1">
        <v>30.44379</v>
      </c>
      <c r="G1214" s="1">
        <v>4.3702E7</v>
      </c>
      <c r="H1214" s="6">
        <f t="shared" si="1"/>
        <v>0.01141420455</v>
      </c>
      <c r="J1214" s="1">
        <v>1212.0</v>
      </c>
      <c r="K1214" s="8" t="s">
        <v>426</v>
      </c>
    </row>
    <row r="1215" ht="15.75" customHeight="1">
      <c r="A1215" s="5">
        <v>43766.0</v>
      </c>
      <c r="B1215" s="1">
        <v>31.969999</v>
      </c>
      <c r="C1215" s="1">
        <v>32.23</v>
      </c>
      <c r="D1215" s="1">
        <v>31.74</v>
      </c>
      <c r="E1215" s="1">
        <v>31.84</v>
      </c>
      <c r="F1215" s="1">
        <v>30.558962</v>
      </c>
      <c r="G1215" s="1">
        <v>5.87903E7</v>
      </c>
      <c r="H1215" s="6">
        <f t="shared" si="1"/>
        <v>0.003775965282</v>
      </c>
      <c r="J1215" s="1">
        <v>1213.0</v>
      </c>
      <c r="K1215" s="8" t="s">
        <v>427</v>
      </c>
    </row>
    <row r="1216" ht="15.75" customHeight="1">
      <c r="A1216" s="5">
        <v>43767.0</v>
      </c>
      <c r="B1216" s="1">
        <v>31.940001</v>
      </c>
      <c r="C1216" s="1">
        <v>32.139999</v>
      </c>
      <c r="D1216" s="1">
        <v>31.809999</v>
      </c>
      <c r="E1216" s="1">
        <v>32.07</v>
      </c>
      <c r="F1216" s="1">
        <v>30.779707</v>
      </c>
      <c r="G1216" s="1">
        <v>4.82666E7</v>
      </c>
      <c r="H1216" s="6">
        <f t="shared" si="1"/>
        <v>0.007197611444</v>
      </c>
      <c r="J1216" s="1">
        <v>1214.0</v>
      </c>
      <c r="K1216" s="8" t="s">
        <v>427</v>
      </c>
    </row>
    <row r="1217" ht="15.75" customHeight="1">
      <c r="A1217" s="5">
        <v>43768.0</v>
      </c>
      <c r="B1217" s="1">
        <v>32.009998</v>
      </c>
      <c r="C1217" s="1">
        <v>32.009998</v>
      </c>
      <c r="D1217" s="1">
        <v>31.530001</v>
      </c>
      <c r="E1217" s="1">
        <v>31.620001</v>
      </c>
      <c r="F1217" s="1">
        <v>30.347815</v>
      </c>
      <c r="G1217" s="1">
        <v>4.52624E7</v>
      </c>
      <c r="H1217" s="6">
        <f t="shared" si="1"/>
        <v>-0.01413108769</v>
      </c>
      <c r="J1217" s="1">
        <v>1215.0</v>
      </c>
      <c r="K1217" s="8" t="s">
        <v>427</v>
      </c>
    </row>
    <row r="1218" ht="15.75" customHeight="1">
      <c r="A1218" s="5">
        <v>43769.0</v>
      </c>
      <c r="B1218" s="1">
        <v>31.41</v>
      </c>
      <c r="C1218" s="1">
        <v>31.620001</v>
      </c>
      <c r="D1218" s="1">
        <v>30.82</v>
      </c>
      <c r="E1218" s="1">
        <v>31.27</v>
      </c>
      <c r="F1218" s="1">
        <v>30.011894</v>
      </c>
      <c r="G1218" s="1">
        <v>4.94309E7</v>
      </c>
      <c r="H1218" s="6">
        <f t="shared" si="1"/>
        <v>-0.01113075175</v>
      </c>
      <c r="J1218" s="1">
        <v>1216.0</v>
      </c>
      <c r="K1218" s="8" t="s">
        <v>428</v>
      </c>
    </row>
    <row r="1219" ht="15.75" customHeight="1">
      <c r="A1219" s="5">
        <v>43770.0</v>
      </c>
      <c r="B1219" s="1">
        <v>31.700001</v>
      </c>
      <c r="C1219" s="1">
        <v>31.84</v>
      </c>
      <c r="D1219" s="1">
        <v>31.370001</v>
      </c>
      <c r="E1219" s="1">
        <v>31.799999</v>
      </c>
      <c r="F1219" s="1">
        <v>30.520567</v>
      </c>
      <c r="G1219" s="1">
        <v>4.19853E7</v>
      </c>
      <c r="H1219" s="6">
        <f t="shared" si="1"/>
        <v>0.01680701447</v>
      </c>
      <c r="J1219" s="1">
        <v>1217.0</v>
      </c>
      <c r="K1219" s="8" t="s">
        <v>428</v>
      </c>
    </row>
    <row r="1220" ht="15.75" customHeight="1">
      <c r="A1220" s="5">
        <v>43773.0</v>
      </c>
      <c r="B1220" s="1">
        <v>32.240002</v>
      </c>
      <c r="C1220" s="1">
        <v>32.5</v>
      </c>
      <c r="D1220" s="1">
        <v>32.099998</v>
      </c>
      <c r="E1220" s="1">
        <v>32.400002</v>
      </c>
      <c r="F1220" s="1">
        <v>31.096434</v>
      </c>
      <c r="G1220" s="1">
        <v>5.42286E7</v>
      </c>
      <c r="H1220" s="6">
        <f t="shared" si="1"/>
        <v>0.01869236601</v>
      </c>
      <c r="J1220" s="1">
        <v>1218.0</v>
      </c>
      <c r="K1220" s="8" t="s">
        <v>429</v>
      </c>
    </row>
    <row r="1221" ht="15.75" customHeight="1">
      <c r="A1221" s="5">
        <v>43774.0</v>
      </c>
      <c r="B1221" s="1">
        <v>32.509998</v>
      </c>
      <c r="C1221" s="1">
        <v>33.09</v>
      </c>
      <c r="D1221" s="1">
        <v>32.5</v>
      </c>
      <c r="E1221" s="1">
        <v>32.82</v>
      </c>
      <c r="F1221" s="1">
        <v>31.499531</v>
      </c>
      <c r="G1221" s="1">
        <v>6.87856E7</v>
      </c>
      <c r="H1221" s="6">
        <f t="shared" si="1"/>
        <v>0.0128795066</v>
      </c>
      <c r="J1221" s="1">
        <v>1219.0</v>
      </c>
      <c r="K1221" s="8" t="s">
        <v>429</v>
      </c>
    </row>
    <row r="1222" ht="15.75" customHeight="1">
      <c r="A1222" s="5">
        <v>43775.0</v>
      </c>
      <c r="B1222" s="1">
        <v>32.759998</v>
      </c>
      <c r="C1222" s="1">
        <v>33.060001</v>
      </c>
      <c r="D1222" s="1">
        <v>32.669998</v>
      </c>
      <c r="E1222" s="1">
        <v>32.790001</v>
      </c>
      <c r="F1222" s="1">
        <v>31.470737</v>
      </c>
      <c r="G1222" s="1">
        <v>4.75245E7</v>
      </c>
      <c r="H1222" s="6">
        <f t="shared" si="1"/>
        <v>-0.0009145269004</v>
      </c>
      <c r="J1222" s="1">
        <v>1220.0</v>
      </c>
      <c r="K1222" s="8" t="s">
        <v>429</v>
      </c>
    </row>
    <row r="1223" ht="15.75" customHeight="1">
      <c r="A1223" s="5">
        <v>43776.0</v>
      </c>
      <c r="B1223" s="1">
        <v>33.110001</v>
      </c>
      <c r="C1223" s="1">
        <v>33.599998</v>
      </c>
      <c r="D1223" s="1">
        <v>33.009998</v>
      </c>
      <c r="E1223" s="1">
        <v>33.23</v>
      </c>
      <c r="F1223" s="1">
        <v>31.893036</v>
      </c>
      <c r="G1223" s="1">
        <v>6.83107E7</v>
      </c>
      <c r="H1223" s="6">
        <f t="shared" si="1"/>
        <v>0.01332954882</v>
      </c>
      <c r="J1223" s="1">
        <v>1221.0</v>
      </c>
      <c r="K1223" s="8" t="s">
        <v>430</v>
      </c>
    </row>
    <row r="1224" ht="15.75" customHeight="1">
      <c r="A1224" s="5">
        <v>43777.0</v>
      </c>
      <c r="B1224" s="1">
        <v>33.07</v>
      </c>
      <c r="C1224" s="1">
        <v>33.27</v>
      </c>
      <c r="D1224" s="1">
        <v>32.93</v>
      </c>
      <c r="E1224" s="1">
        <v>33.259998</v>
      </c>
      <c r="F1224" s="1">
        <v>31.921831</v>
      </c>
      <c r="G1224" s="1">
        <v>3.8724E7</v>
      </c>
      <c r="H1224" s="6">
        <f t="shared" si="1"/>
        <v>0.0009024543436</v>
      </c>
      <c r="J1224" s="1">
        <v>1222.0</v>
      </c>
      <c r="K1224" s="8" t="s">
        <v>430</v>
      </c>
    </row>
    <row r="1225" ht="15.75" customHeight="1">
      <c r="A1225" s="5">
        <v>43780.0</v>
      </c>
      <c r="B1225" s="1">
        <v>33.029999</v>
      </c>
      <c r="C1225" s="1">
        <v>33.25</v>
      </c>
      <c r="D1225" s="1">
        <v>32.970001</v>
      </c>
      <c r="E1225" s="1">
        <v>33.18</v>
      </c>
      <c r="F1225" s="1">
        <v>31.845045</v>
      </c>
      <c r="G1225" s="1">
        <v>2.7784E7</v>
      </c>
      <c r="H1225" s="6">
        <f t="shared" si="1"/>
        <v>-0.002408336175</v>
      </c>
      <c r="J1225" s="1">
        <v>1223.0</v>
      </c>
      <c r="K1225" s="8" t="s">
        <v>431</v>
      </c>
    </row>
    <row r="1226" ht="15.75" customHeight="1">
      <c r="A1226" s="5">
        <v>43781.0</v>
      </c>
      <c r="B1226" s="1">
        <v>33.130001</v>
      </c>
      <c r="C1226" s="1">
        <v>33.32</v>
      </c>
      <c r="D1226" s="1">
        <v>32.990002</v>
      </c>
      <c r="E1226" s="1">
        <v>33.09</v>
      </c>
      <c r="F1226" s="1">
        <v>31.758671</v>
      </c>
      <c r="G1226" s="1">
        <v>3.72822E7</v>
      </c>
      <c r="H1226" s="6">
        <f t="shared" si="1"/>
        <v>-0.002716006502</v>
      </c>
      <c r="J1226" s="1">
        <v>1224.0</v>
      </c>
      <c r="K1226" s="8" t="s">
        <v>431</v>
      </c>
    </row>
    <row r="1227" ht="15.75" customHeight="1">
      <c r="A1227" s="5">
        <v>43782.0</v>
      </c>
      <c r="B1227" s="1">
        <v>32.720001</v>
      </c>
      <c r="C1227" s="1">
        <v>32.889999</v>
      </c>
      <c r="D1227" s="1">
        <v>32.48</v>
      </c>
      <c r="E1227" s="1">
        <v>32.790001</v>
      </c>
      <c r="F1227" s="1">
        <v>31.470737</v>
      </c>
      <c r="G1227" s="1">
        <v>4.88878E7</v>
      </c>
      <c r="H1227" s="6">
        <f t="shared" si="1"/>
        <v>-0.009107660484</v>
      </c>
      <c r="J1227" s="1">
        <v>1225.0</v>
      </c>
      <c r="K1227" s="8" t="s">
        <v>431</v>
      </c>
    </row>
    <row r="1228" ht="15.75" customHeight="1">
      <c r="A1228" s="5">
        <v>43783.0</v>
      </c>
      <c r="B1228" s="1">
        <v>32.689999</v>
      </c>
      <c r="C1228" s="1">
        <v>32.860001</v>
      </c>
      <c r="D1228" s="1">
        <v>32.490002</v>
      </c>
      <c r="E1228" s="1">
        <v>32.700001</v>
      </c>
      <c r="F1228" s="1">
        <v>31.384363</v>
      </c>
      <c r="G1228" s="1">
        <v>3.55546E7</v>
      </c>
      <c r="H1228" s="6">
        <f t="shared" si="1"/>
        <v>-0.002748354688</v>
      </c>
      <c r="J1228" s="1">
        <v>1226.0</v>
      </c>
      <c r="K1228" s="8" t="s">
        <v>680</v>
      </c>
    </row>
    <row r="1229" ht="15.75" customHeight="1">
      <c r="A1229" s="5">
        <v>43784.0</v>
      </c>
      <c r="B1229" s="1">
        <v>32.919998</v>
      </c>
      <c r="C1229" s="1">
        <v>32.959999</v>
      </c>
      <c r="D1229" s="1">
        <v>32.700001</v>
      </c>
      <c r="E1229" s="1">
        <v>32.93</v>
      </c>
      <c r="F1229" s="1">
        <v>31.605106</v>
      </c>
      <c r="G1229" s="1">
        <v>3.63983E7</v>
      </c>
      <c r="H1229" s="6">
        <f t="shared" si="1"/>
        <v>0.007008914575</v>
      </c>
      <c r="J1229" s="1">
        <v>1227.0</v>
      </c>
      <c r="K1229" s="8" t="s">
        <v>680</v>
      </c>
    </row>
    <row r="1230" ht="15.75" customHeight="1">
      <c r="A1230" s="5">
        <v>43787.0</v>
      </c>
      <c r="B1230" s="1">
        <v>32.860001</v>
      </c>
      <c r="C1230" s="1">
        <v>33.029999</v>
      </c>
      <c r="D1230" s="1">
        <v>32.75</v>
      </c>
      <c r="E1230" s="1">
        <v>32.959999</v>
      </c>
      <c r="F1230" s="1">
        <v>31.633898</v>
      </c>
      <c r="G1230" s="1">
        <v>3.11337E7</v>
      </c>
      <c r="H1230" s="6">
        <f t="shared" si="1"/>
        <v>0.0009105773389</v>
      </c>
      <c r="J1230" s="1">
        <v>1228.0</v>
      </c>
      <c r="K1230" s="8" t="s">
        <v>680</v>
      </c>
    </row>
    <row r="1231" ht="15.75" customHeight="1">
      <c r="A1231" s="5">
        <v>43788.0</v>
      </c>
      <c r="B1231" s="1">
        <v>33.119999</v>
      </c>
      <c r="C1231" s="1">
        <v>33.150002</v>
      </c>
      <c r="D1231" s="1">
        <v>32.82</v>
      </c>
      <c r="E1231" s="1">
        <v>32.939999</v>
      </c>
      <c r="F1231" s="1">
        <v>31.614704</v>
      </c>
      <c r="G1231" s="1">
        <v>3.31837E7</v>
      </c>
      <c r="H1231" s="6">
        <f t="shared" si="1"/>
        <v>-0.0006069383348</v>
      </c>
      <c r="J1231" s="1">
        <v>1229.0</v>
      </c>
      <c r="K1231" s="8" t="s">
        <v>681</v>
      </c>
    </row>
    <row r="1232" ht="15.75" customHeight="1">
      <c r="A1232" s="5">
        <v>43789.0</v>
      </c>
      <c r="B1232" s="1">
        <v>32.790001</v>
      </c>
      <c r="C1232" s="1">
        <v>32.830002</v>
      </c>
      <c r="D1232" s="1">
        <v>32.419998</v>
      </c>
      <c r="E1232" s="1">
        <v>32.689999</v>
      </c>
      <c r="F1232" s="1">
        <v>31.374758</v>
      </c>
      <c r="G1232" s="1">
        <v>4.36122E7</v>
      </c>
      <c r="H1232" s="6">
        <f t="shared" si="1"/>
        <v>-0.007618644548</v>
      </c>
      <c r="J1232" s="1">
        <v>1230.0</v>
      </c>
      <c r="K1232" s="8" t="s">
        <v>432</v>
      </c>
    </row>
    <row r="1233" ht="15.75" customHeight="1">
      <c r="A1233" s="5">
        <v>43790.0</v>
      </c>
      <c r="B1233" s="1">
        <v>32.779999</v>
      </c>
      <c r="C1233" s="1">
        <v>33.040001</v>
      </c>
      <c r="D1233" s="1">
        <v>32.630001</v>
      </c>
      <c r="E1233" s="1">
        <v>32.84</v>
      </c>
      <c r="F1233" s="1">
        <v>31.518726</v>
      </c>
      <c r="G1233" s="1">
        <v>4.27876E7</v>
      </c>
      <c r="H1233" s="6">
        <f t="shared" si="1"/>
        <v>0.004578161116</v>
      </c>
      <c r="J1233" s="1">
        <v>1231.0</v>
      </c>
      <c r="K1233" s="8" t="s">
        <v>433</v>
      </c>
    </row>
    <row r="1234" ht="15.75" customHeight="1">
      <c r="A1234" s="5">
        <v>43791.0</v>
      </c>
      <c r="B1234" s="1">
        <v>32.959999</v>
      </c>
      <c r="C1234" s="1">
        <v>33.32</v>
      </c>
      <c r="D1234" s="1">
        <v>32.939999</v>
      </c>
      <c r="E1234" s="1">
        <v>33.18</v>
      </c>
      <c r="F1234" s="1">
        <v>31.845045</v>
      </c>
      <c r="G1234" s="1">
        <v>3.87839E7</v>
      </c>
      <c r="H1234" s="6">
        <f t="shared" si="1"/>
        <v>0.01029995153</v>
      </c>
      <c r="J1234" s="1">
        <v>1232.0</v>
      </c>
      <c r="K1234" s="8" t="s">
        <v>433</v>
      </c>
    </row>
    <row r="1235" ht="15.75" customHeight="1">
      <c r="A1235" s="5">
        <v>43794.0</v>
      </c>
      <c r="B1235" s="1">
        <v>33.330002</v>
      </c>
      <c r="C1235" s="1">
        <v>33.509998</v>
      </c>
      <c r="D1235" s="1">
        <v>33.259998</v>
      </c>
      <c r="E1235" s="1">
        <v>33.470001</v>
      </c>
      <c r="F1235" s="1">
        <v>32.123383</v>
      </c>
      <c r="G1235" s="1">
        <v>5.02388E7</v>
      </c>
      <c r="H1235" s="6">
        <f t="shared" si="1"/>
        <v>0.008702410401</v>
      </c>
      <c r="J1235" s="1">
        <v>1233.0</v>
      </c>
      <c r="K1235" s="8" t="s">
        <v>433</v>
      </c>
    </row>
    <row r="1236" ht="15.75" customHeight="1">
      <c r="A1236" s="5">
        <v>43795.0</v>
      </c>
      <c r="B1236" s="1">
        <v>33.380001</v>
      </c>
      <c r="C1236" s="1">
        <v>33.400002</v>
      </c>
      <c r="D1236" s="1">
        <v>33.119999</v>
      </c>
      <c r="E1236" s="1">
        <v>33.349998</v>
      </c>
      <c r="F1236" s="1">
        <v>32.008202</v>
      </c>
      <c r="G1236" s="1">
        <v>5.06266E7</v>
      </c>
      <c r="H1236" s="6">
        <f t="shared" si="1"/>
        <v>-0.003592024861</v>
      </c>
      <c r="J1236" s="1">
        <v>1234.0</v>
      </c>
      <c r="K1236" s="8" t="s">
        <v>433</v>
      </c>
    </row>
    <row r="1237" ht="15.75" customHeight="1">
      <c r="A1237" s="5">
        <v>43796.0</v>
      </c>
      <c r="B1237" s="1">
        <v>33.490002</v>
      </c>
      <c r="C1237" s="1">
        <v>33.599998</v>
      </c>
      <c r="D1237" s="1">
        <v>33.310001</v>
      </c>
      <c r="E1237" s="1">
        <v>33.419998</v>
      </c>
      <c r="F1237" s="1">
        <v>32.075386</v>
      </c>
      <c r="G1237" s="1">
        <v>3.20977E7</v>
      </c>
      <c r="H1237" s="6">
        <f t="shared" si="1"/>
        <v>0.002096762267</v>
      </c>
      <c r="J1237" s="1">
        <v>1235.0</v>
      </c>
      <c r="K1237" s="8" t="s">
        <v>433</v>
      </c>
    </row>
    <row r="1238" ht="15.75" customHeight="1">
      <c r="A1238" s="5">
        <v>43798.0</v>
      </c>
      <c r="B1238" s="1">
        <v>33.369999</v>
      </c>
      <c r="C1238" s="1">
        <v>33.52</v>
      </c>
      <c r="D1238" s="1">
        <v>33.240002</v>
      </c>
      <c r="E1238" s="1">
        <v>33.32</v>
      </c>
      <c r="F1238" s="1">
        <v>31.97941</v>
      </c>
      <c r="G1238" s="1">
        <v>1.95034E7</v>
      </c>
      <c r="H1238" s="6">
        <f t="shared" si="1"/>
        <v>-0.002996686519</v>
      </c>
      <c r="J1238" s="1">
        <v>1236.0</v>
      </c>
      <c r="K1238" s="8" t="s">
        <v>434</v>
      </c>
    </row>
    <row r="1239" ht="15.75" customHeight="1">
      <c r="A1239" s="5">
        <v>43801.0</v>
      </c>
      <c r="B1239" s="1">
        <v>33.450001</v>
      </c>
      <c r="C1239" s="1">
        <v>33.75</v>
      </c>
      <c r="D1239" s="1">
        <v>33.34</v>
      </c>
      <c r="E1239" s="1">
        <v>33.43</v>
      </c>
      <c r="F1239" s="1">
        <v>32.084995</v>
      </c>
      <c r="G1239" s="1">
        <v>4.71588E7</v>
      </c>
      <c r="H1239" s="6">
        <f t="shared" si="1"/>
        <v>0.003296217161</v>
      </c>
      <c r="J1239" s="1">
        <v>1237.0</v>
      </c>
      <c r="K1239" s="8" t="s">
        <v>434</v>
      </c>
    </row>
    <row r="1240" ht="15.75" customHeight="1">
      <c r="A1240" s="5">
        <v>43802.0</v>
      </c>
      <c r="B1240" s="1">
        <v>32.869999</v>
      </c>
      <c r="C1240" s="1">
        <v>32.900002</v>
      </c>
      <c r="D1240" s="1">
        <v>32.549999</v>
      </c>
      <c r="E1240" s="1">
        <v>32.84</v>
      </c>
      <c r="F1240" s="1">
        <v>31.518726</v>
      </c>
      <c r="G1240" s="1">
        <v>5.87451E7</v>
      </c>
      <c r="H1240" s="6">
        <f t="shared" si="1"/>
        <v>-0.01780662998</v>
      </c>
      <c r="J1240" s="1">
        <v>1238.0</v>
      </c>
      <c r="K1240" s="8" t="s">
        <v>435</v>
      </c>
    </row>
    <row r="1241" ht="15.75" customHeight="1">
      <c r="A1241" s="5">
        <v>43803.0</v>
      </c>
      <c r="B1241" s="1">
        <v>33.080002</v>
      </c>
      <c r="C1241" s="1">
        <v>33.299999</v>
      </c>
      <c r="D1241" s="1">
        <v>32.849998</v>
      </c>
      <c r="E1241" s="1">
        <v>33.150002</v>
      </c>
      <c r="F1241" s="1">
        <v>31.816256</v>
      </c>
      <c r="G1241" s="1">
        <v>4.66379E7</v>
      </c>
      <c r="H1241" s="6">
        <f t="shared" si="1"/>
        <v>0.009395508748</v>
      </c>
      <c r="J1241" s="1">
        <v>1239.0</v>
      </c>
      <c r="K1241" s="8" t="s">
        <v>435</v>
      </c>
    </row>
    <row r="1242" ht="15.75" customHeight="1">
      <c r="A1242" s="5">
        <v>43804.0</v>
      </c>
      <c r="B1242" s="1">
        <v>33.16</v>
      </c>
      <c r="C1242" s="1">
        <v>33.220001</v>
      </c>
      <c r="D1242" s="1">
        <v>33.0</v>
      </c>
      <c r="E1242" s="1">
        <v>33.09</v>
      </c>
      <c r="F1242" s="1">
        <v>31.932056</v>
      </c>
      <c r="G1242" s="1">
        <v>3.83045E7</v>
      </c>
      <c r="H1242" s="6">
        <f t="shared" si="1"/>
        <v>0.00363304137</v>
      </c>
      <c r="J1242" s="1">
        <v>1240.0</v>
      </c>
      <c r="K1242" s="8" t="s">
        <v>682</v>
      </c>
    </row>
    <row r="1243" ht="15.75" customHeight="1">
      <c r="A1243" s="5">
        <v>43805.0</v>
      </c>
      <c r="B1243" s="1">
        <v>33.68</v>
      </c>
      <c r="C1243" s="1">
        <v>33.799999</v>
      </c>
      <c r="D1243" s="1">
        <v>33.57</v>
      </c>
      <c r="E1243" s="1">
        <v>33.669998</v>
      </c>
      <c r="F1243" s="1">
        <v>32.491756</v>
      </c>
      <c r="G1243" s="1">
        <v>5.09085E7</v>
      </c>
      <c r="H1243" s="6">
        <f t="shared" si="1"/>
        <v>0.01737600011</v>
      </c>
      <c r="J1243" s="1">
        <v>1241.0</v>
      </c>
      <c r="K1243" s="8" t="s">
        <v>682</v>
      </c>
    </row>
    <row r="1244" ht="15.75" customHeight="1">
      <c r="A1244" s="5">
        <v>43808.0</v>
      </c>
      <c r="B1244" s="1">
        <v>33.5</v>
      </c>
      <c r="C1244" s="1">
        <v>33.700001</v>
      </c>
      <c r="D1244" s="1">
        <v>33.439999</v>
      </c>
      <c r="E1244" s="1">
        <v>33.509998</v>
      </c>
      <c r="F1244" s="1">
        <v>32.337357</v>
      </c>
      <c r="G1244" s="1">
        <v>3.29745E7</v>
      </c>
      <c r="H1244" s="6">
        <f t="shared" si="1"/>
        <v>-0.004763270228</v>
      </c>
      <c r="J1244" s="1">
        <v>1242.0</v>
      </c>
      <c r="K1244" s="8" t="s">
        <v>682</v>
      </c>
    </row>
    <row r="1245" ht="15.75" customHeight="1">
      <c r="A1245" s="5">
        <v>43809.0</v>
      </c>
      <c r="B1245" s="1">
        <v>33.400002</v>
      </c>
      <c r="C1245" s="1">
        <v>33.630001</v>
      </c>
      <c r="D1245" s="1">
        <v>33.299999</v>
      </c>
      <c r="E1245" s="1">
        <v>33.529999</v>
      </c>
      <c r="F1245" s="1">
        <v>32.356659</v>
      </c>
      <c r="G1245" s="1">
        <v>4.19601E7</v>
      </c>
      <c r="H1245" s="6">
        <f t="shared" si="1"/>
        <v>0.0005967167218</v>
      </c>
      <c r="J1245" s="1">
        <v>1243.0</v>
      </c>
      <c r="K1245" s="8" t="s">
        <v>682</v>
      </c>
    </row>
    <row r="1246" ht="15.75" customHeight="1">
      <c r="A1246" s="5">
        <v>43810.0</v>
      </c>
      <c r="B1246" s="1">
        <v>33.48</v>
      </c>
      <c r="C1246" s="1">
        <v>33.759998</v>
      </c>
      <c r="D1246" s="1">
        <v>33.48</v>
      </c>
      <c r="E1246" s="1">
        <v>33.639999</v>
      </c>
      <c r="F1246" s="1">
        <v>32.462807</v>
      </c>
      <c r="G1246" s="1">
        <v>4.31078E7</v>
      </c>
      <c r="H1246" s="6">
        <f t="shared" si="1"/>
        <v>0.003275191896</v>
      </c>
      <c r="J1246" s="1">
        <v>1244.0</v>
      </c>
      <c r="K1246" s="8" t="s">
        <v>682</v>
      </c>
    </row>
    <row r="1247" ht="15.75" customHeight="1">
      <c r="A1247" s="5">
        <v>43811.0</v>
      </c>
      <c r="B1247" s="1">
        <v>33.779999</v>
      </c>
      <c r="C1247" s="1">
        <v>34.810001</v>
      </c>
      <c r="D1247" s="1">
        <v>33.68</v>
      </c>
      <c r="E1247" s="1">
        <v>34.68</v>
      </c>
      <c r="F1247" s="1">
        <v>33.466415</v>
      </c>
      <c r="G1247" s="1">
        <v>6.49425E7</v>
      </c>
      <c r="H1247" s="6">
        <f t="shared" si="1"/>
        <v>0.03044736463</v>
      </c>
      <c r="J1247" s="1">
        <v>1245.0</v>
      </c>
      <c r="K1247" s="8" t="s">
        <v>436</v>
      </c>
    </row>
    <row r="1248" ht="15.75" customHeight="1">
      <c r="A1248" s="5">
        <v>43812.0</v>
      </c>
      <c r="B1248" s="1">
        <v>34.689999</v>
      </c>
      <c r="C1248" s="1">
        <v>34.959999</v>
      </c>
      <c r="D1248" s="1">
        <v>34.349998</v>
      </c>
      <c r="E1248" s="1">
        <v>34.439999</v>
      </c>
      <c r="F1248" s="1">
        <v>33.234814</v>
      </c>
      <c r="G1248" s="1">
        <v>4.85396E7</v>
      </c>
      <c r="H1248" s="6">
        <f t="shared" si="1"/>
        <v>-0.006944457673</v>
      </c>
      <c r="J1248" s="1">
        <v>1246.0</v>
      </c>
      <c r="K1248" s="8" t="s">
        <v>436</v>
      </c>
    </row>
    <row r="1249" ht="15.75" customHeight="1">
      <c r="A1249" s="5">
        <v>43815.0</v>
      </c>
      <c r="B1249" s="1">
        <v>34.950001</v>
      </c>
      <c r="C1249" s="1">
        <v>35.09</v>
      </c>
      <c r="D1249" s="1">
        <v>34.700001</v>
      </c>
      <c r="E1249" s="1">
        <v>34.700001</v>
      </c>
      <c r="F1249" s="1">
        <v>33.485718</v>
      </c>
      <c r="G1249" s="1">
        <v>5.07771E7</v>
      </c>
      <c r="H1249" s="6">
        <f t="shared" si="1"/>
        <v>0.007521078601</v>
      </c>
      <c r="J1249" s="1">
        <v>1247.0</v>
      </c>
      <c r="K1249" s="8" t="s">
        <v>437</v>
      </c>
    </row>
    <row r="1250" ht="15.75" customHeight="1">
      <c r="A1250" s="5">
        <v>43816.0</v>
      </c>
      <c r="B1250" s="1">
        <v>34.849998</v>
      </c>
      <c r="C1250" s="1">
        <v>35.27</v>
      </c>
      <c r="D1250" s="1">
        <v>34.740002</v>
      </c>
      <c r="E1250" s="1">
        <v>35.040001</v>
      </c>
      <c r="F1250" s="1">
        <v>33.81382</v>
      </c>
      <c r="G1250" s="1">
        <v>5.08405E7</v>
      </c>
      <c r="H1250" s="6">
        <f t="shared" si="1"/>
        <v>0.009750575093</v>
      </c>
      <c r="J1250" s="1">
        <v>1248.0</v>
      </c>
      <c r="K1250" s="8" t="s">
        <v>437</v>
      </c>
    </row>
    <row r="1251" ht="15.75" customHeight="1">
      <c r="A1251" s="5">
        <v>43817.0</v>
      </c>
      <c r="B1251" s="1">
        <v>35.110001</v>
      </c>
      <c r="C1251" s="1">
        <v>35.27</v>
      </c>
      <c r="D1251" s="1">
        <v>35.049999</v>
      </c>
      <c r="E1251" s="1">
        <v>35.110001</v>
      </c>
      <c r="F1251" s="1">
        <v>33.881371</v>
      </c>
      <c r="G1251" s="1">
        <v>4.87579E7</v>
      </c>
      <c r="H1251" s="6">
        <f t="shared" si="1"/>
        <v>0.001995740655</v>
      </c>
      <c r="J1251" s="1">
        <v>1249.0</v>
      </c>
      <c r="K1251" s="8" t="s">
        <v>438</v>
      </c>
    </row>
    <row r="1252" ht="15.75" customHeight="1">
      <c r="A1252" s="5">
        <v>43818.0</v>
      </c>
      <c r="B1252" s="1">
        <v>35.150002</v>
      </c>
      <c r="C1252" s="1">
        <v>35.23</v>
      </c>
      <c r="D1252" s="1">
        <v>34.889999</v>
      </c>
      <c r="E1252" s="1">
        <v>34.950001</v>
      </c>
      <c r="F1252" s="1">
        <v>33.726967</v>
      </c>
      <c r="G1252" s="1">
        <v>4.54095E7</v>
      </c>
      <c r="H1252" s="6">
        <f t="shared" si="1"/>
        <v>-0.004567610239</v>
      </c>
      <c r="J1252" s="1">
        <v>1250.0</v>
      </c>
      <c r="K1252" s="8" t="s">
        <v>438</v>
      </c>
    </row>
    <row r="1253" ht="15.75" customHeight="1">
      <c r="A1253" s="5">
        <v>43819.0</v>
      </c>
      <c r="B1253" s="1">
        <v>35.240002</v>
      </c>
      <c r="C1253" s="1">
        <v>35.240002</v>
      </c>
      <c r="D1253" s="1">
        <v>34.91</v>
      </c>
      <c r="E1253" s="1">
        <v>34.959999</v>
      </c>
      <c r="F1253" s="1">
        <v>33.736614</v>
      </c>
      <c r="G1253" s="1">
        <v>1.093955E8</v>
      </c>
      <c r="H1253" s="6">
        <f t="shared" si="1"/>
        <v>0.000285991343</v>
      </c>
      <c r="J1253" s="1">
        <v>1251.0</v>
      </c>
      <c r="K1253" s="8" t="s">
        <v>439</v>
      </c>
    </row>
    <row r="1254" ht="15.75" customHeight="1">
      <c r="A1254" s="5">
        <v>43822.0</v>
      </c>
      <c r="B1254" s="1">
        <v>35.040001</v>
      </c>
      <c r="C1254" s="1">
        <v>35.189999</v>
      </c>
      <c r="D1254" s="1">
        <v>34.950001</v>
      </c>
      <c r="E1254" s="1">
        <v>35.169998</v>
      </c>
      <c r="F1254" s="1">
        <v>33.939266</v>
      </c>
      <c r="G1254" s="1">
        <v>3.39954E7</v>
      </c>
      <c r="H1254" s="6">
        <f t="shared" si="1"/>
        <v>0.005988916752</v>
      </c>
      <c r="J1254" s="1">
        <v>1252.0</v>
      </c>
      <c r="K1254" s="8" t="s">
        <v>439</v>
      </c>
    </row>
    <row r="1255" ht="15.75" customHeight="1">
      <c r="A1255" s="5">
        <v>43823.0</v>
      </c>
      <c r="B1255" s="1">
        <v>35.189999</v>
      </c>
      <c r="C1255" s="1">
        <v>35.279999</v>
      </c>
      <c r="D1255" s="1">
        <v>35.119999</v>
      </c>
      <c r="E1255" s="1">
        <v>35.220001</v>
      </c>
      <c r="F1255" s="1">
        <v>33.987522</v>
      </c>
      <c r="G1255" s="1">
        <v>1.38054E7</v>
      </c>
      <c r="H1255" s="6">
        <f t="shared" si="1"/>
        <v>0.001420824082</v>
      </c>
      <c r="J1255" s="1">
        <v>1253.0</v>
      </c>
      <c r="K1255" s="8" t="s">
        <v>439</v>
      </c>
    </row>
    <row r="1256" ht="15.75" customHeight="1">
      <c r="A1256" s="5">
        <v>43825.0</v>
      </c>
      <c r="B1256" s="1">
        <v>35.32</v>
      </c>
      <c r="C1256" s="1">
        <v>35.560001</v>
      </c>
      <c r="D1256" s="1">
        <v>35.290001</v>
      </c>
      <c r="E1256" s="1">
        <v>35.52</v>
      </c>
      <c r="F1256" s="1">
        <v>34.27702</v>
      </c>
      <c r="G1256" s="1">
        <v>2.69921E7</v>
      </c>
      <c r="H1256" s="6">
        <f t="shared" si="1"/>
        <v>0.00848170154</v>
      </c>
      <c r="J1256" s="1">
        <v>1254.0</v>
      </c>
      <c r="K1256" s="8" t="s">
        <v>440</v>
      </c>
    </row>
    <row r="1257" ht="15.75" customHeight="1">
      <c r="A1257" s="5">
        <v>43826.0</v>
      </c>
      <c r="B1257" s="1">
        <v>35.700001</v>
      </c>
      <c r="C1257" s="1">
        <v>35.720001</v>
      </c>
      <c r="D1257" s="1">
        <v>35.259998</v>
      </c>
      <c r="E1257" s="1">
        <v>35.349998</v>
      </c>
      <c r="F1257" s="1">
        <v>34.112965</v>
      </c>
      <c r="G1257" s="1">
        <v>2.81113E7</v>
      </c>
      <c r="H1257" s="6">
        <f t="shared" si="1"/>
        <v>-0.004797641487</v>
      </c>
      <c r="J1257" s="1">
        <v>1255.0</v>
      </c>
      <c r="K1257" s="8" t="s">
        <v>440</v>
      </c>
    </row>
    <row r="1258" ht="15.75" customHeight="1">
      <c r="A1258" s="5">
        <v>43829.0</v>
      </c>
      <c r="B1258" s="1">
        <v>35.57</v>
      </c>
      <c r="C1258" s="1">
        <v>35.650002</v>
      </c>
      <c r="D1258" s="1">
        <v>35.09</v>
      </c>
      <c r="E1258" s="1">
        <v>35.150002</v>
      </c>
      <c r="F1258" s="1">
        <v>33.919971</v>
      </c>
      <c r="G1258" s="1">
        <v>3.07051E7</v>
      </c>
      <c r="H1258" s="6">
        <f t="shared" si="1"/>
        <v>-0.005673561338</v>
      </c>
      <c r="J1258" s="1">
        <v>1256.0</v>
      </c>
      <c r="K1258" s="8" t="s">
        <v>441</v>
      </c>
    </row>
    <row r="1259" ht="15.75" customHeight="1">
      <c r="A1259" s="5">
        <v>43830.0</v>
      </c>
      <c r="B1259" s="1">
        <v>35.029999</v>
      </c>
      <c r="C1259" s="1">
        <v>35.259998</v>
      </c>
      <c r="D1259" s="1">
        <v>34.970001</v>
      </c>
      <c r="E1259" s="1">
        <v>35.220001</v>
      </c>
      <c r="F1259" s="1">
        <v>33.987522</v>
      </c>
      <c r="G1259" s="1">
        <v>2.96301E7</v>
      </c>
      <c r="H1259" s="6">
        <f t="shared" si="1"/>
        <v>0.001989501285</v>
      </c>
      <c r="J1259" s="1">
        <v>1257.0</v>
      </c>
      <c r="K1259" s="8" t="s">
        <v>441</v>
      </c>
    </row>
    <row r="1260" ht="15.75" customHeight="1">
      <c r="A1260" s="5">
        <v>43832.0</v>
      </c>
      <c r="B1260" s="1">
        <v>35.349998</v>
      </c>
      <c r="C1260" s="1">
        <v>35.66</v>
      </c>
      <c r="D1260" s="1">
        <v>35.290001</v>
      </c>
      <c r="E1260" s="1">
        <v>35.639999</v>
      </c>
      <c r="F1260" s="1">
        <v>34.392818</v>
      </c>
      <c r="G1260" s="1">
        <v>3.76142E7</v>
      </c>
      <c r="H1260" s="6">
        <f t="shared" si="1"/>
        <v>0.01185430626</v>
      </c>
      <c r="J1260" s="1">
        <v>1258.0</v>
      </c>
      <c r="K1260" s="8" t="s">
        <v>441</v>
      </c>
    </row>
    <row r="1261" ht="15.75" customHeight="1">
      <c r="A1261" s="5">
        <v>43833.0</v>
      </c>
      <c r="B1261" s="1">
        <v>34.98</v>
      </c>
      <c r="C1261" s="1">
        <v>35.150002</v>
      </c>
      <c r="D1261" s="1">
        <v>34.759998</v>
      </c>
      <c r="E1261" s="1">
        <v>34.900002</v>
      </c>
      <c r="F1261" s="1">
        <v>33.678719</v>
      </c>
      <c r="G1261" s="1">
        <v>5.03579E7</v>
      </c>
      <c r="H1261" s="6">
        <f t="shared" si="1"/>
        <v>-0.0209816093</v>
      </c>
      <c r="J1261" s="1">
        <v>1259.0</v>
      </c>
      <c r="K1261" s="8" t="s">
        <v>442</v>
      </c>
    </row>
    <row r="1262" ht="15.75" customHeight="1">
      <c r="A1262" s="5">
        <v>43836.0</v>
      </c>
      <c r="B1262" s="1">
        <v>34.41</v>
      </c>
      <c r="C1262" s="1">
        <v>34.900002</v>
      </c>
      <c r="D1262" s="1">
        <v>34.369999</v>
      </c>
      <c r="E1262" s="1">
        <v>34.849998</v>
      </c>
      <c r="F1262" s="1">
        <v>33.630463</v>
      </c>
      <c r="G1262" s="1">
        <v>4.2185E7</v>
      </c>
      <c r="H1262" s="6">
        <f t="shared" si="1"/>
        <v>-0.001433861082</v>
      </c>
      <c r="J1262" s="1">
        <v>1260.0</v>
      </c>
      <c r="K1262" s="8" t="s">
        <v>442</v>
      </c>
    </row>
    <row r="1263" ht="15.75" customHeight="1">
      <c r="A1263" s="5">
        <v>43837.0</v>
      </c>
      <c r="B1263" s="1">
        <v>34.700001</v>
      </c>
      <c r="C1263" s="1">
        <v>34.919998</v>
      </c>
      <c r="D1263" s="1">
        <v>34.529999</v>
      </c>
      <c r="E1263" s="1">
        <v>34.619999</v>
      </c>
      <c r="F1263" s="1">
        <v>33.408516</v>
      </c>
      <c r="G1263" s="1">
        <v>3.4149E7</v>
      </c>
      <c r="H1263" s="6">
        <f t="shared" si="1"/>
        <v>-0.006621455584</v>
      </c>
      <c r="J1263" s="1">
        <v>1261.0</v>
      </c>
      <c r="K1263" s="8" t="s">
        <v>442</v>
      </c>
    </row>
    <row r="1264" ht="15.75" customHeight="1">
      <c r="A1264" s="5">
        <v>43838.0</v>
      </c>
      <c r="B1264" s="1">
        <v>34.57</v>
      </c>
      <c r="C1264" s="1">
        <v>35.189999</v>
      </c>
      <c r="D1264" s="1">
        <v>34.549999</v>
      </c>
      <c r="E1264" s="1">
        <v>34.970001</v>
      </c>
      <c r="F1264" s="1">
        <v>33.746265</v>
      </c>
      <c r="G1264" s="1">
        <v>4.53116E7</v>
      </c>
      <c r="H1264" s="6">
        <f t="shared" si="1"/>
        <v>0.01005890698</v>
      </c>
      <c r="J1264" s="1">
        <v>1262.0</v>
      </c>
      <c r="K1264" s="8" t="s">
        <v>442</v>
      </c>
    </row>
    <row r="1265" ht="15.75" customHeight="1">
      <c r="A1265" s="5">
        <v>43839.0</v>
      </c>
      <c r="B1265" s="1">
        <v>35.299999</v>
      </c>
      <c r="C1265" s="1">
        <v>35.330002</v>
      </c>
      <c r="D1265" s="1">
        <v>34.939999</v>
      </c>
      <c r="E1265" s="1">
        <v>35.029999</v>
      </c>
      <c r="F1265" s="1">
        <v>33.804165</v>
      </c>
      <c r="G1265" s="1">
        <v>3.98616E7</v>
      </c>
      <c r="H1265" s="6">
        <f t="shared" si="1"/>
        <v>0.001714275222</v>
      </c>
      <c r="J1265" s="1">
        <v>1263.0</v>
      </c>
      <c r="K1265" s="8" t="s">
        <v>443</v>
      </c>
    </row>
    <row r="1266" ht="15.75" customHeight="1">
      <c r="A1266" s="5">
        <v>43840.0</v>
      </c>
      <c r="B1266" s="1">
        <v>35.0</v>
      </c>
      <c r="C1266" s="1">
        <v>35.07</v>
      </c>
      <c r="D1266" s="1">
        <v>34.66</v>
      </c>
      <c r="E1266" s="1">
        <v>34.740002</v>
      </c>
      <c r="F1266" s="1">
        <v>33.524319</v>
      </c>
      <c r="G1266" s="1">
        <v>3.97304E7</v>
      </c>
      <c r="H1266" s="6">
        <f t="shared" si="1"/>
        <v>-0.008312903987</v>
      </c>
      <c r="J1266" s="1">
        <v>1264.0</v>
      </c>
      <c r="K1266" s="8" t="s">
        <v>443</v>
      </c>
    </row>
    <row r="1267" ht="15.75" customHeight="1">
      <c r="A1267" s="5">
        <v>43843.0</v>
      </c>
      <c r="B1267" s="1">
        <v>34.84</v>
      </c>
      <c r="C1267" s="1">
        <v>35.07</v>
      </c>
      <c r="D1267" s="1">
        <v>34.66</v>
      </c>
      <c r="E1267" s="1">
        <v>35.060001</v>
      </c>
      <c r="F1267" s="1">
        <v>33.833122</v>
      </c>
      <c r="G1267" s="1">
        <v>3.79561E7</v>
      </c>
      <c r="H1267" s="6">
        <f t="shared" si="1"/>
        <v>0.009169147726</v>
      </c>
      <c r="J1267" s="1">
        <v>1265.0</v>
      </c>
      <c r="K1267" s="8" t="s">
        <v>443</v>
      </c>
    </row>
    <row r="1268" ht="15.75" customHeight="1">
      <c r="A1268" s="5">
        <v>43844.0</v>
      </c>
      <c r="B1268" s="1">
        <v>35.299999</v>
      </c>
      <c r="C1268" s="1">
        <v>35.669998</v>
      </c>
      <c r="D1268" s="1">
        <v>35.110001</v>
      </c>
      <c r="E1268" s="1">
        <v>35.32</v>
      </c>
      <c r="F1268" s="1">
        <v>34.084019</v>
      </c>
      <c r="G1268" s="1">
        <v>6.67193E7</v>
      </c>
      <c r="H1268" s="6">
        <f t="shared" si="1"/>
        <v>0.007388359923</v>
      </c>
      <c r="J1268" s="1">
        <v>1266.0</v>
      </c>
      <c r="K1268" s="8" t="s">
        <v>683</v>
      </c>
    </row>
    <row r="1269" ht="15.75" customHeight="1">
      <c r="A1269" s="5">
        <v>43845.0</v>
      </c>
      <c r="B1269" s="1">
        <v>34.77</v>
      </c>
      <c r="C1269" s="1">
        <v>34.790001</v>
      </c>
      <c r="D1269" s="1">
        <v>34.34</v>
      </c>
      <c r="E1269" s="1">
        <v>34.669998</v>
      </c>
      <c r="F1269" s="1">
        <v>33.456764</v>
      </c>
      <c r="G1269" s="1">
        <v>7.47455E7</v>
      </c>
      <c r="H1269" s="6">
        <f t="shared" si="1"/>
        <v>-0.01857464502</v>
      </c>
      <c r="J1269" s="1">
        <v>1267.0</v>
      </c>
      <c r="K1269" s="8" t="s">
        <v>684</v>
      </c>
    </row>
    <row r="1270" ht="15.75" customHeight="1">
      <c r="A1270" s="5">
        <v>43846.0</v>
      </c>
      <c r="B1270" s="1">
        <v>34.900002</v>
      </c>
      <c r="C1270" s="1">
        <v>34.990002</v>
      </c>
      <c r="D1270" s="1">
        <v>34.599998</v>
      </c>
      <c r="E1270" s="1">
        <v>34.720001</v>
      </c>
      <c r="F1270" s="1">
        <v>33.505016</v>
      </c>
      <c r="G1270" s="1">
        <v>5.03685E7</v>
      </c>
      <c r="H1270" s="6">
        <f t="shared" si="1"/>
        <v>0.001441180576</v>
      </c>
      <c r="J1270" s="1">
        <v>1268.0</v>
      </c>
      <c r="K1270" s="8" t="s">
        <v>684</v>
      </c>
    </row>
    <row r="1271" ht="15.75" customHeight="1">
      <c r="A1271" s="5">
        <v>43847.0</v>
      </c>
      <c r="B1271" s="1">
        <v>34.919998</v>
      </c>
      <c r="C1271" s="1">
        <v>34.950001</v>
      </c>
      <c r="D1271" s="1">
        <v>34.599998</v>
      </c>
      <c r="E1271" s="1">
        <v>34.709999</v>
      </c>
      <c r="F1271" s="1">
        <v>33.495361</v>
      </c>
      <c r="G1271" s="1">
        <v>5.41561E7</v>
      </c>
      <c r="H1271" s="6">
        <f t="shared" si="1"/>
        <v>-0.0002882073355</v>
      </c>
      <c r="J1271" s="1">
        <v>1269.0</v>
      </c>
      <c r="K1271" s="8" t="s">
        <v>684</v>
      </c>
    </row>
    <row r="1272" ht="15.75" customHeight="1">
      <c r="A1272" s="5">
        <v>43851.0</v>
      </c>
      <c r="B1272" s="1">
        <v>34.419998</v>
      </c>
      <c r="C1272" s="1">
        <v>34.52</v>
      </c>
      <c r="D1272" s="1">
        <v>34.220001</v>
      </c>
      <c r="E1272" s="1">
        <v>34.259998</v>
      </c>
      <c r="F1272" s="1">
        <v>33.061111</v>
      </c>
      <c r="G1272" s="1">
        <v>5.0811E7</v>
      </c>
      <c r="H1272" s="6">
        <f t="shared" si="1"/>
        <v>-0.01304925424</v>
      </c>
      <c r="J1272" s="1">
        <v>1270.0</v>
      </c>
      <c r="K1272" s="8" t="s">
        <v>444</v>
      </c>
    </row>
    <row r="1273" ht="15.75" customHeight="1">
      <c r="A1273" s="5">
        <v>43852.0</v>
      </c>
      <c r="B1273" s="1">
        <v>34.369999</v>
      </c>
      <c r="C1273" s="1">
        <v>34.450001</v>
      </c>
      <c r="D1273" s="1">
        <v>34.23</v>
      </c>
      <c r="E1273" s="1">
        <v>34.360001</v>
      </c>
      <c r="F1273" s="1">
        <v>33.157616</v>
      </c>
      <c r="G1273" s="1">
        <v>3.88797E7</v>
      </c>
      <c r="H1273" s="6">
        <f t="shared" si="1"/>
        <v>0.002914736441</v>
      </c>
      <c r="J1273" s="1">
        <v>1271.0</v>
      </c>
      <c r="K1273" s="8" t="s">
        <v>444</v>
      </c>
    </row>
    <row r="1274" ht="15.75" customHeight="1">
      <c r="A1274" s="5">
        <v>43853.0</v>
      </c>
      <c r="B1274" s="1">
        <v>34.09</v>
      </c>
      <c r="C1274" s="1">
        <v>34.259998</v>
      </c>
      <c r="D1274" s="1">
        <v>33.73</v>
      </c>
      <c r="E1274" s="1">
        <v>34.119999</v>
      </c>
      <c r="F1274" s="1">
        <v>32.926014</v>
      </c>
      <c r="G1274" s="1">
        <v>4.57171E7</v>
      </c>
      <c r="H1274" s="6">
        <f t="shared" si="1"/>
        <v>-0.007009389413</v>
      </c>
      <c r="J1274" s="1">
        <v>1272.0</v>
      </c>
      <c r="K1274" s="8" t="s">
        <v>444</v>
      </c>
    </row>
    <row r="1275" ht="15.75" customHeight="1">
      <c r="A1275" s="5">
        <v>43854.0</v>
      </c>
      <c r="B1275" s="1">
        <v>34.119999</v>
      </c>
      <c r="C1275" s="1">
        <v>34.139999</v>
      </c>
      <c r="D1275" s="1">
        <v>33.27</v>
      </c>
      <c r="E1275" s="1">
        <v>33.540001</v>
      </c>
      <c r="F1275" s="1">
        <v>32.366314</v>
      </c>
      <c r="G1275" s="1">
        <v>4.77972E7</v>
      </c>
      <c r="H1275" s="6">
        <f t="shared" si="1"/>
        <v>-0.01714485384</v>
      </c>
      <c r="J1275" s="1">
        <v>1273.0</v>
      </c>
      <c r="K1275" s="8" t="s">
        <v>444</v>
      </c>
    </row>
    <row r="1276" ht="15.75" customHeight="1">
      <c r="A1276" s="5">
        <v>43857.0</v>
      </c>
      <c r="B1276" s="1">
        <v>32.57</v>
      </c>
      <c r="C1276" s="1">
        <v>33.130001</v>
      </c>
      <c r="D1276" s="1">
        <v>32.470001</v>
      </c>
      <c r="E1276" s="1">
        <v>32.849998</v>
      </c>
      <c r="F1276" s="1">
        <v>31.700451</v>
      </c>
      <c r="G1276" s="1">
        <v>5.70962E7</v>
      </c>
      <c r="H1276" s="6">
        <f t="shared" si="1"/>
        <v>-0.02078728267</v>
      </c>
      <c r="J1276" s="1">
        <v>1274.0</v>
      </c>
      <c r="K1276" s="8" t="s">
        <v>444</v>
      </c>
    </row>
    <row r="1277" ht="15.75" customHeight="1">
      <c r="A1277" s="5">
        <v>43858.0</v>
      </c>
      <c r="B1277" s="1">
        <v>33.02</v>
      </c>
      <c r="C1277" s="1">
        <v>33.490002</v>
      </c>
      <c r="D1277" s="1">
        <v>32.950001</v>
      </c>
      <c r="E1277" s="1">
        <v>33.240002</v>
      </c>
      <c r="F1277" s="1">
        <v>32.076809</v>
      </c>
      <c r="G1277" s="1">
        <v>3.88346E7</v>
      </c>
      <c r="H1277" s="6">
        <f t="shared" si="1"/>
        <v>0.01180240006</v>
      </c>
      <c r="J1277" s="1">
        <v>1275.0</v>
      </c>
      <c r="K1277" s="8" t="s">
        <v>445</v>
      </c>
    </row>
    <row r="1278" ht="15.75" customHeight="1">
      <c r="A1278" s="5">
        <v>43859.0</v>
      </c>
      <c r="B1278" s="1">
        <v>33.330002</v>
      </c>
      <c r="C1278" s="1">
        <v>33.439999</v>
      </c>
      <c r="D1278" s="1">
        <v>32.98</v>
      </c>
      <c r="E1278" s="1">
        <v>33.009998</v>
      </c>
      <c r="F1278" s="1">
        <v>31.854853</v>
      </c>
      <c r="G1278" s="1">
        <v>3.74147E7</v>
      </c>
      <c r="H1278" s="6">
        <f t="shared" si="1"/>
        <v>-0.006943567078</v>
      </c>
      <c r="J1278" s="1">
        <v>1276.0</v>
      </c>
      <c r="K1278" s="8" t="s">
        <v>446</v>
      </c>
    </row>
    <row r="1279" ht="15.75" customHeight="1">
      <c r="A1279" s="5">
        <v>43860.0</v>
      </c>
      <c r="B1279" s="1">
        <v>32.700001</v>
      </c>
      <c r="C1279" s="1">
        <v>33.52</v>
      </c>
      <c r="D1279" s="1">
        <v>32.669998</v>
      </c>
      <c r="E1279" s="1">
        <v>33.48</v>
      </c>
      <c r="F1279" s="1">
        <v>32.308407</v>
      </c>
      <c r="G1279" s="1">
        <v>5.05428E7</v>
      </c>
      <c r="H1279" s="6">
        <f t="shared" si="1"/>
        <v>0.0141377341</v>
      </c>
      <c r="J1279" s="1">
        <v>1277.0</v>
      </c>
      <c r="K1279" s="8" t="s">
        <v>446</v>
      </c>
    </row>
    <row r="1280" ht="15.75" customHeight="1">
      <c r="A1280" s="5">
        <v>43861.0</v>
      </c>
      <c r="B1280" s="1">
        <v>33.07</v>
      </c>
      <c r="C1280" s="1">
        <v>33.169998</v>
      </c>
      <c r="D1280" s="1">
        <v>32.650002</v>
      </c>
      <c r="E1280" s="1">
        <v>32.830002</v>
      </c>
      <c r="F1280" s="1">
        <v>31.681156</v>
      </c>
      <c r="G1280" s="1">
        <v>5.48453E7</v>
      </c>
      <c r="H1280" s="6">
        <f t="shared" si="1"/>
        <v>-0.01960541882</v>
      </c>
      <c r="J1280" s="1">
        <v>1278.0</v>
      </c>
      <c r="K1280" s="8" t="s">
        <v>446</v>
      </c>
    </row>
    <row r="1281" ht="15.75" customHeight="1">
      <c r="A1281" s="5">
        <v>43864.0</v>
      </c>
      <c r="B1281" s="1">
        <v>33.0</v>
      </c>
      <c r="C1281" s="1">
        <v>33.400002</v>
      </c>
      <c r="D1281" s="1">
        <v>32.919998</v>
      </c>
      <c r="E1281" s="1">
        <v>32.970001</v>
      </c>
      <c r="F1281" s="1">
        <v>31.816256</v>
      </c>
      <c r="G1281" s="1">
        <v>4.84855E7</v>
      </c>
      <c r="H1281" s="6">
        <f t="shared" si="1"/>
        <v>0.00425529796</v>
      </c>
      <c r="J1281" s="1">
        <v>1279.0</v>
      </c>
      <c r="K1281" s="8" t="s">
        <v>447</v>
      </c>
    </row>
    <row r="1282" ht="15.75" customHeight="1">
      <c r="A1282" s="5">
        <v>43865.0</v>
      </c>
      <c r="B1282" s="1">
        <v>33.560001</v>
      </c>
      <c r="C1282" s="1">
        <v>33.900002</v>
      </c>
      <c r="D1282" s="1">
        <v>33.529999</v>
      </c>
      <c r="E1282" s="1">
        <v>33.619999</v>
      </c>
      <c r="F1282" s="1">
        <v>32.443504</v>
      </c>
      <c r="G1282" s="1">
        <v>4.50616E7</v>
      </c>
      <c r="H1282" s="6">
        <f t="shared" si="1"/>
        <v>0.01952288407</v>
      </c>
      <c r="J1282" s="1">
        <v>1280.0</v>
      </c>
      <c r="K1282" s="8" t="s">
        <v>448</v>
      </c>
    </row>
    <row r="1283" ht="15.75" customHeight="1">
      <c r="A1283" s="5">
        <v>43866.0</v>
      </c>
      <c r="B1283" s="1">
        <v>34.099998</v>
      </c>
      <c r="C1283" s="1">
        <v>34.810001</v>
      </c>
      <c r="D1283" s="1">
        <v>34.07</v>
      </c>
      <c r="E1283" s="1">
        <v>34.709999</v>
      </c>
      <c r="F1283" s="1">
        <v>33.495361</v>
      </c>
      <c r="G1283" s="1">
        <v>5.46048E7</v>
      </c>
      <c r="H1283" s="6">
        <f t="shared" si="1"/>
        <v>0.03190671342</v>
      </c>
      <c r="J1283" s="1">
        <v>1281.0</v>
      </c>
      <c r="K1283" s="8" t="s">
        <v>449</v>
      </c>
    </row>
    <row r="1284" ht="15.75" customHeight="1">
      <c r="A1284" s="5">
        <v>43867.0</v>
      </c>
      <c r="B1284" s="1">
        <v>34.939999</v>
      </c>
      <c r="C1284" s="1">
        <v>35.009998</v>
      </c>
      <c r="D1284" s="1">
        <v>34.599998</v>
      </c>
      <c r="E1284" s="1">
        <v>34.669998</v>
      </c>
      <c r="F1284" s="1">
        <v>33.456764</v>
      </c>
      <c r="G1284" s="1">
        <v>3.95115E7</v>
      </c>
      <c r="H1284" s="6">
        <f t="shared" si="1"/>
        <v>-0.001152973241</v>
      </c>
      <c r="J1284" s="1">
        <v>1282.0</v>
      </c>
      <c r="K1284" s="8" t="s">
        <v>449</v>
      </c>
    </row>
    <row r="1285" ht="15.75" customHeight="1">
      <c r="A1285" s="5">
        <v>43868.0</v>
      </c>
      <c r="B1285" s="1">
        <v>34.32</v>
      </c>
      <c r="C1285" s="1">
        <v>34.66</v>
      </c>
      <c r="D1285" s="1">
        <v>34.240002</v>
      </c>
      <c r="E1285" s="1">
        <v>34.610001</v>
      </c>
      <c r="F1285" s="1">
        <v>33.398861</v>
      </c>
      <c r="G1285" s="1">
        <v>3.1263E7</v>
      </c>
      <c r="H1285" s="6">
        <f t="shared" si="1"/>
        <v>-0.001732180784</v>
      </c>
      <c r="J1285" s="1">
        <v>1283.0</v>
      </c>
      <c r="K1285" s="8" t="s">
        <v>449</v>
      </c>
    </row>
    <row r="1286" ht="15.75" customHeight="1">
      <c r="A1286" s="5">
        <v>43871.0</v>
      </c>
      <c r="B1286" s="1">
        <v>34.439999</v>
      </c>
      <c r="C1286" s="1">
        <v>34.689999</v>
      </c>
      <c r="D1286" s="1">
        <v>34.380001</v>
      </c>
      <c r="E1286" s="1">
        <v>34.689999</v>
      </c>
      <c r="F1286" s="1">
        <v>33.476067</v>
      </c>
      <c r="G1286" s="1">
        <v>2.43738E7</v>
      </c>
      <c r="H1286" s="6">
        <f t="shared" si="1"/>
        <v>0.002308967998</v>
      </c>
      <c r="J1286" s="1">
        <v>1284.0</v>
      </c>
      <c r="K1286" s="8" t="s">
        <v>685</v>
      </c>
    </row>
    <row r="1287" ht="15.75" customHeight="1">
      <c r="A1287" s="5">
        <v>43872.0</v>
      </c>
      <c r="B1287" s="1">
        <v>34.849998</v>
      </c>
      <c r="C1287" s="1">
        <v>35.040001</v>
      </c>
      <c r="D1287" s="1">
        <v>34.759998</v>
      </c>
      <c r="E1287" s="1">
        <v>34.77</v>
      </c>
      <c r="F1287" s="1">
        <v>33.553265</v>
      </c>
      <c r="G1287" s="1">
        <v>3.24763E7</v>
      </c>
      <c r="H1287" s="6">
        <f t="shared" si="1"/>
        <v>0.002303410517</v>
      </c>
      <c r="J1287" s="1">
        <v>1285.0</v>
      </c>
      <c r="K1287" s="8" t="s">
        <v>450</v>
      </c>
    </row>
    <row r="1288" ht="15.75" customHeight="1">
      <c r="A1288" s="5">
        <v>43873.0</v>
      </c>
      <c r="B1288" s="1">
        <v>35.080002</v>
      </c>
      <c r="C1288" s="1">
        <v>35.450001</v>
      </c>
      <c r="D1288" s="1">
        <v>34.779999</v>
      </c>
      <c r="E1288" s="1">
        <v>34.919998</v>
      </c>
      <c r="F1288" s="1">
        <v>33.698021</v>
      </c>
      <c r="G1288" s="1">
        <v>3.66567E7</v>
      </c>
      <c r="H1288" s="6">
        <f t="shared" si="1"/>
        <v>0.004304935479</v>
      </c>
      <c r="J1288" s="1">
        <v>1286.0</v>
      </c>
      <c r="K1288" s="8" t="s">
        <v>450</v>
      </c>
    </row>
    <row r="1289" ht="15.75" customHeight="1">
      <c r="A1289" s="5">
        <v>43874.0</v>
      </c>
      <c r="B1289" s="1">
        <v>34.759998</v>
      </c>
      <c r="C1289" s="1">
        <v>35.029999</v>
      </c>
      <c r="D1289" s="1">
        <v>34.549999</v>
      </c>
      <c r="E1289" s="1">
        <v>34.91</v>
      </c>
      <c r="F1289" s="1">
        <v>33.688362</v>
      </c>
      <c r="G1289" s="1">
        <v>3.17751E7</v>
      </c>
      <c r="H1289" s="6">
        <f t="shared" si="1"/>
        <v>-0.0002866751304</v>
      </c>
      <c r="J1289" s="1">
        <v>1287.0</v>
      </c>
      <c r="K1289" s="8" t="s">
        <v>450</v>
      </c>
    </row>
    <row r="1290" ht="15.75" customHeight="1">
      <c r="A1290" s="5">
        <v>43875.0</v>
      </c>
      <c r="B1290" s="1">
        <v>34.880001</v>
      </c>
      <c r="C1290" s="1">
        <v>34.959999</v>
      </c>
      <c r="D1290" s="1">
        <v>34.700001</v>
      </c>
      <c r="E1290" s="1">
        <v>34.849998</v>
      </c>
      <c r="F1290" s="1">
        <v>33.630463</v>
      </c>
      <c r="G1290" s="1">
        <v>2.64477E7</v>
      </c>
      <c r="H1290" s="6">
        <f t="shared" si="1"/>
        <v>-0.001720143341</v>
      </c>
      <c r="J1290" s="1">
        <v>1288.0</v>
      </c>
      <c r="K1290" s="8" t="s">
        <v>450</v>
      </c>
    </row>
    <row r="1291" ht="15.75" customHeight="1">
      <c r="A1291" s="5">
        <v>43879.0</v>
      </c>
      <c r="B1291" s="1">
        <v>34.77</v>
      </c>
      <c r="C1291" s="1">
        <v>34.830002</v>
      </c>
      <c r="D1291" s="1">
        <v>34.009998</v>
      </c>
      <c r="E1291" s="1">
        <v>34.27</v>
      </c>
      <c r="F1291" s="1">
        <v>33.070763</v>
      </c>
      <c r="G1291" s="1">
        <v>4.0318E7</v>
      </c>
      <c r="H1291" s="6">
        <f t="shared" si="1"/>
        <v>-0.01678269413</v>
      </c>
      <c r="J1291" s="1">
        <v>1289.0</v>
      </c>
      <c r="K1291" s="8" t="s">
        <v>450</v>
      </c>
    </row>
    <row r="1292" ht="15.75" customHeight="1">
      <c r="A1292" s="5">
        <v>43880.0</v>
      </c>
      <c r="B1292" s="1">
        <v>34.450001</v>
      </c>
      <c r="C1292" s="1">
        <v>34.849998</v>
      </c>
      <c r="D1292" s="1">
        <v>34.41</v>
      </c>
      <c r="E1292" s="1">
        <v>34.720001</v>
      </c>
      <c r="F1292" s="1">
        <v>33.505016</v>
      </c>
      <c r="G1292" s="1">
        <v>2.96321E7</v>
      </c>
      <c r="H1292" s="6">
        <f t="shared" si="1"/>
        <v>0.01304555997</v>
      </c>
      <c r="J1292" s="1">
        <v>1290.0</v>
      </c>
      <c r="K1292" s="8" t="s">
        <v>686</v>
      </c>
    </row>
    <row r="1293" ht="15.75" customHeight="1">
      <c r="A1293" s="5">
        <v>43881.0</v>
      </c>
      <c r="B1293" s="1">
        <v>34.459999</v>
      </c>
      <c r="C1293" s="1">
        <v>35.080002</v>
      </c>
      <c r="D1293" s="1">
        <v>34.459999</v>
      </c>
      <c r="E1293" s="1">
        <v>34.849998</v>
      </c>
      <c r="F1293" s="1">
        <v>33.630463</v>
      </c>
      <c r="G1293" s="1">
        <v>4.26041E7</v>
      </c>
      <c r="H1293" s="6">
        <f t="shared" si="1"/>
        <v>0.003737134161</v>
      </c>
      <c r="J1293" s="1">
        <v>1291.0</v>
      </c>
      <c r="K1293" s="8" t="s">
        <v>452</v>
      </c>
    </row>
    <row r="1294" ht="15.75" customHeight="1">
      <c r="A1294" s="5">
        <v>43882.0</v>
      </c>
      <c r="B1294" s="1">
        <v>34.529999</v>
      </c>
      <c r="C1294" s="1">
        <v>34.639999</v>
      </c>
      <c r="D1294" s="1">
        <v>34.139999</v>
      </c>
      <c r="E1294" s="1">
        <v>34.360001</v>
      </c>
      <c r="F1294" s="1">
        <v>33.157616</v>
      </c>
      <c r="G1294" s="1">
        <v>4.66755E7</v>
      </c>
      <c r="H1294" s="6">
        <f t="shared" si="1"/>
        <v>-0.01415985929</v>
      </c>
      <c r="J1294" s="1">
        <v>1292.0</v>
      </c>
      <c r="K1294" s="8" t="s">
        <v>452</v>
      </c>
    </row>
    <row r="1295" ht="15.75" customHeight="1">
      <c r="A1295" s="5">
        <v>43885.0</v>
      </c>
      <c r="B1295" s="1">
        <v>33.18</v>
      </c>
      <c r="C1295" s="1">
        <v>33.209999</v>
      </c>
      <c r="D1295" s="1">
        <v>32.52</v>
      </c>
      <c r="E1295" s="1">
        <v>32.73</v>
      </c>
      <c r="F1295" s="1">
        <v>31.584648</v>
      </c>
      <c r="G1295" s="1">
        <v>7.91596E7</v>
      </c>
      <c r="H1295" s="6">
        <f t="shared" si="1"/>
        <v>-0.04860125408</v>
      </c>
      <c r="J1295" s="1">
        <v>1293.0</v>
      </c>
      <c r="K1295" s="8" t="s">
        <v>452</v>
      </c>
    </row>
    <row r="1296" ht="15.75" customHeight="1">
      <c r="A1296" s="5">
        <v>43886.0</v>
      </c>
      <c r="B1296" s="1">
        <v>32.689999</v>
      </c>
      <c r="C1296" s="1">
        <v>32.759998</v>
      </c>
      <c r="D1296" s="1">
        <v>30.84</v>
      </c>
      <c r="E1296" s="1">
        <v>31.08</v>
      </c>
      <c r="F1296" s="1">
        <v>29.992393</v>
      </c>
      <c r="G1296" s="1">
        <v>9.15868E7</v>
      </c>
      <c r="H1296" s="6">
        <f t="shared" si="1"/>
        <v>-0.05172739692</v>
      </c>
      <c r="J1296" s="1">
        <v>1294.0</v>
      </c>
      <c r="K1296" s="8" t="s">
        <v>453</v>
      </c>
    </row>
    <row r="1297" ht="15.75" customHeight="1">
      <c r="A1297" s="5">
        <v>43887.0</v>
      </c>
      <c r="B1297" s="1">
        <v>31.389999</v>
      </c>
      <c r="C1297" s="1">
        <v>31.6</v>
      </c>
      <c r="D1297" s="1">
        <v>30.559999</v>
      </c>
      <c r="E1297" s="1">
        <v>30.629999</v>
      </c>
      <c r="F1297" s="1">
        <v>29.55814</v>
      </c>
      <c r="G1297" s="1">
        <v>8.00128E7</v>
      </c>
      <c r="H1297" s="6">
        <f t="shared" si="1"/>
        <v>-0.01458461161</v>
      </c>
      <c r="J1297" s="1">
        <v>1295.0</v>
      </c>
      <c r="K1297" s="8" t="s">
        <v>453</v>
      </c>
    </row>
    <row r="1298" ht="15.75" customHeight="1">
      <c r="A1298" s="5">
        <v>43888.0</v>
      </c>
      <c r="B1298" s="1">
        <v>29.549999</v>
      </c>
      <c r="C1298" s="1">
        <v>30.299999</v>
      </c>
      <c r="D1298" s="1">
        <v>28.91</v>
      </c>
      <c r="E1298" s="1">
        <v>29.129999</v>
      </c>
      <c r="F1298" s="1">
        <v>28.11063</v>
      </c>
      <c r="G1298" s="1">
        <v>1.211483E8</v>
      </c>
      <c r="H1298" s="6">
        <f t="shared" si="1"/>
        <v>-0.05021137461</v>
      </c>
      <c r="J1298" s="1">
        <v>1296.0</v>
      </c>
      <c r="K1298" s="8" t="s">
        <v>454</v>
      </c>
    </row>
    <row r="1299" ht="15.75" customHeight="1">
      <c r="A1299" s="5">
        <v>43889.0</v>
      </c>
      <c r="B1299" s="1">
        <v>28.0</v>
      </c>
      <c r="C1299" s="1">
        <v>28.75</v>
      </c>
      <c r="D1299" s="1">
        <v>27.700001</v>
      </c>
      <c r="E1299" s="1">
        <v>28.5</v>
      </c>
      <c r="F1299" s="1">
        <v>27.50268</v>
      </c>
      <c r="G1299" s="1">
        <v>1.711988E8</v>
      </c>
      <c r="H1299" s="6">
        <f t="shared" si="1"/>
        <v>-0.02186434215</v>
      </c>
      <c r="J1299" s="1">
        <v>1297.0</v>
      </c>
      <c r="K1299" s="8" t="s">
        <v>454</v>
      </c>
    </row>
    <row r="1300" ht="15.75" customHeight="1">
      <c r="A1300" s="5">
        <v>43892.0</v>
      </c>
      <c r="B1300" s="1">
        <v>28.35</v>
      </c>
      <c r="C1300" s="1">
        <v>29.379999</v>
      </c>
      <c r="D1300" s="1">
        <v>27.440001</v>
      </c>
      <c r="E1300" s="1">
        <v>29.370001</v>
      </c>
      <c r="F1300" s="1">
        <v>28.342234</v>
      </c>
      <c r="G1300" s="1">
        <v>1.477763E8</v>
      </c>
      <c r="H1300" s="6">
        <f t="shared" si="1"/>
        <v>0.0300696052</v>
      </c>
      <c r="J1300" s="1">
        <v>1298.0</v>
      </c>
      <c r="K1300" s="8" t="s">
        <v>454</v>
      </c>
    </row>
    <row r="1301" ht="15.75" customHeight="1">
      <c r="A1301" s="5">
        <v>43893.0</v>
      </c>
      <c r="B1301" s="1">
        <v>29.370001</v>
      </c>
      <c r="C1301" s="1">
        <v>29.75</v>
      </c>
      <c r="D1301" s="1">
        <v>27.620001</v>
      </c>
      <c r="E1301" s="1">
        <v>27.75</v>
      </c>
      <c r="F1301" s="1">
        <v>26.778919</v>
      </c>
      <c r="G1301" s="1">
        <v>1.386985E8</v>
      </c>
      <c r="H1301" s="6">
        <f t="shared" si="1"/>
        <v>-0.05673808616</v>
      </c>
      <c r="J1301" s="1">
        <v>1299.0</v>
      </c>
      <c r="K1301" s="8" t="s">
        <v>455</v>
      </c>
    </row>
    <row r="1302" ht="15.75" customHeight="1">
      <c r="A1302" s="5">
        <v>43894.0</v>
      </c>
      <c r="B1302" s="1">
        <v>28.25</v>
      </c>
      <c r="C1302" s="1">
        <v>28.42</v>
      </c>
      <c r="D1302" s="1">
        <v>27.4</v>
      </c>
      <c r="E1302" s="1">
        <v>28.389999</v>
      </c>
      <c r="F1302" s="1">
        <v>27.396528</v>
      </c>
      <c r="G1302" s="1">
        <v>1.112398E8</v>
      </c>
      <c r="H1302" s="6">
        <f t="shared" si="1"/>
        <v>0.02280131653</v>
      </c>
      <c r="J1302" s="1">
        <v>1300.0</v>
      </c>
      <c r="K1302" s="8" t="s">
        <v>455</v>
      </c>
    </row>
    <row r="1303" ht="15.75" customHeight="1">
      <c r="A1303" s="5">
        <v>43895.0</v>
      </c>
      <c r="B1303" s="1">
        <v>27.24</v>
      </c>
      <c r="C1303" s="1">
        <v>27.35</v>
      </c>
      <c r="D1303" s="1">
        <v>26.4</v>
      </c>
      <c r="E1303" s="1">
        <v>26.780001</v>
      </c>
      <c r="F1303" s="1">
        <v>26.007763</v>
      </c>
      <c r="G1303" s="1">
        <v>1.108787E8</v>
      </c>
      <c r="H1303" s="6">
        <f t="shared" si="1"/>
        <v>-0.05202121966</v>
      </c>
      <c r="J1303" s="1">
        <v>1301.0</v>
      </c>
      <c r="K1303" s="8" t="s">
        <v>457</v>
      </c>
    </row>
    <row r="1304" ht="15.75" customHeight="1">
      <c r="A1304" s="5">
        <v>43896.0</v>
      </c>
      <c r="B1304" s="1">
        <v>25.469999</v>
      </c>
      <c r="C1304" s="1">
        <v>26.209999</v>
      </c>
      <c r="D1304" s="1">
        <v>25.1</v>
      </c>
      <c r="E1304" s="1">
        <v>25.709999</v>
      </c>
      <c r="F1304" s="1">
        <v>24.968616</v>
      </c>
      <c r="G1304" s="1">
        <v>1.191212E8</v>
      </c>
      <c r="H1304" s="6">
        <f t="shared" si="1"/>
        <v>-0.04077539414</v>
      </c>
      <c r="J1304" s="1">
        <v>1302.0</v>
      </c>
      <c r="K1304" s="8" t="s">
        <v>458</v>
      </c>
    </row>
    <row r="1305" ht="15.75" customHeight="1">
      <c r="A1305" s="5">
        <v>43899.0</v>
      </c>
      <c r="B1305" s="1">
        <v>22.23</v>
      </c>
      <c r="C1305" s="1">
        <v>23.49</v>
      </c>
      <c r="D1305" s="1">
        <v>21.51</v>
      </c>
      <c r="E1305" s="1">
        <v>21.93</v>
      </c>
      <c r="F1305" s="1">
        <v>21.297619</v>
      </c>
      <c r="G1305" s="1">
        <v>1.45196E8</v>
      </c>
      <c r="H1305" s="6">
        <f t="shared" si="1"/>
        <v>-0.1590243938</v>
      </c>
      <c r="J1305" s="1">
        <v>1303.0</v>
      </c>
      <c r="K1305" s="8" t="s">
        <v>458</v>
      </c>
    </row>
    <row r="1306" ht="15.75" customHeight="1">
      <c r="A1306" s="5">
        <v>43900.0</v>
      </c>
      <c r="B1306" s="1">
        <v>23.25</v>
      </c>
      <c r="C1306" s="1">
        <v>23.68</v>
      </c>
      <c r="D1306" s="1">
        <v>21.59</v>
      </c>
      <c r="E1306" s="1">
        <v>23.610001</v>
      </c>
      <c r="F1306" s="1">
        <v>22.929174</v>
      </c>
      <c r="G1306" s="1">
        <v>1.348636E8</v>
      </c>
      <c r="H1306" s="6">
        <f t="shared" si="1"/>
        <v>0.07381479111</v>
      </c>
      <c r="J1306" s="1">
        <v>1304.0</v>
      </c>
      <c r="K1306" s="8" t="s">
        <v>458</v>
      </c>
    </row>
    <row r="1307" ht="15.75" customHeight="1">
      <c r="A1307" s="5">
        <v>43901.0</v>
      </c>
      <c r="B1307" s="1">
        <v>22.84</v>
      </c>
      <c r="C1307" s="1">
        <v>23.959999</v>
      </c>
      <c r="D1307" s="1">
        <v>22.26</v>
      </c>
      <c r="E1307" s="1">
        <v>22.67</v>
      </c>
      <c r="F1307" s="1">
        <v>22.016281</v>
      </c>
      <c r="G1307" s="1">
        <v>1.27347E8</v>
      </c>
      <c r="H1307" s="6">
        <f t="shared" si="1"/>
        <v>-0.04062784843</v>
      </c>
      <c r="J1307" s="1">
        <v>1305.0</v>
      </c>
      <c r="K1307" s="8" t="s">
        <v>458</v>
      </c>
    </row>
    <row r="1308" ht="15.75" customHeight="1">
      <c r="A1308" s="5">
        <v>43902.0</v>
      </c>
      <c r="B1308" s="1">
        <v>20.59</v>
      </c>
      <c r="C1308" s="1">
        <v>22.870001</v>
      </c>
      <c r="D1308" s="1">
        <v>20.15</v>
      </c>
      <c r="E1308" s="1">
        <v>20.51</v>
      </c>
      <c r="F1308" s="1">
        <v>19.918564</v>
      </c>
      <c r="G1308" s="1">
        <v>1.395526E8</v>
      </c>
      <c r="H1308" s="6">
        <f t="shared" si="1"/>
        <v>-0.1001300639</v>
      </c>
      <c r="J1308" s="1">
        <v>1306.0</v>
      </c>
      <c r="K1308" s="8" t="s">
        <v>687</v>
      </c>
    </row>
    <row r="1309" ht="15.75" customHeight="1">
      <c r="A1309" s="5">
        <v>43903.0</v>
      </c>
      <c r="B1309" s="1">
        <v>22.190001</v>
      </c>
      <c r="C1309" s="1">
        <v>24.25</v>
      </c>
      <c r="D1309" s="1">
        <v>21.48</v>
      </c>
      <c r="E1309" s="1">
        <v>24.16</v>
      </c>
      <c r="F1309" s="1">
        <v>23.463314</v>
      </c>
      <c r="G1309" s="1">
        <v>1.283574E8</v>
      </c>
      <c r="H1309" s="6">
        <f t="shared" si="1"/>
        <v>0.1637859338</v>
      </c>
      <c r="J1309" s="1">
        <v>1307.0</v>
      </c>
      <c r="K1309" s="8" t="s">
        <v>459</v>
      </c>
    </row>
    <row r="1310" ht="15.75" customHeight="1">
      <c r="A1310" s="5">
        <v>43906.0</v>
      </c>
      <c r="B1310" s="1">
        <v>19.85</v>
      </c>
      <c r="C1310" s="1">
        <v>21.73</v>
      </c>
      <c r="D1310" s="1">
        <v>19.58</v>
      </c>
      <c r="E1310" s="1">
        <v>20.440001</v>
      </c>
      <c r="F1310" s="1">
        <v>19.850582</v>
      </c>
      <c r="G1310" s="1">
        <v>1.216888E8</v>
      </c>
      <c r="H1310" s="6">
        <f t="shared" si="1"/>
        <v>-0.1672047684</v>
      </c>
      <c r="J1310" s="1">
        <v>1308.0</v>
      </c>
      <c r="K1310" s="8" t="s">
        <v>459</v>
      </c>
    </row>
    <row r="1311" ht="15.75" customHeight="1">
      <c r="A1311" s="5">
        <v>43907.0</v>
      </c>
      <c r="B1311" s="1">
        <v>21.059999</v>
      </c>
      <c r="C1311" s="1">
        <v>22.690001</v>
      </c>
      <c r="D1311" s="1">
        <v>20.030001</v>
      </c>
      <c r="E1311" s="1">
        <v>21.98</v>
      </c>
      <c r="F1311" s="1">
        <v>21.346178</v>
      </c>
      <c r="G1311" s="1">
        <v>1.200657E8</v>
      </c>
      <c r="H1311" s="6">
        <f t="shared" si="1"/>
        <v>0.07263938065</v>
      </c>
      <c r="J1311" s="1">
        <v>1309.0</v>
      </c>
      <c r="K1311" s="8" t="s">
        <v>460</v>
      </c>
    </row>
    <row r="1312" ht="15.75" customHeight="1">
      <c r="A1312" s="5">
        <v>43908.0</v>
      </c>
      <c r="B1312" s="1">
        <v>20.27</v>
      </c>
      <c r="C1312" s="1">
        <v>20.969999</v>
      </c>
      <c r="D1312" s="1">
        <v>19.700001</v>
      </c>
      <c r="E1312" s="1">
        <v>20.790001</v>
      </c>
      <c r="F1312" s="1">
        <v>20.190495</v>
      </c>
      <c r="G1312" s="1">
        <v>1.482725E8</v>
      </c>
      <c r="H1312" s="6">
        <f t="shared" si="1"/>
        <v>-0.05566075814</v>
      </c>
      <c r="J1312" s="1">
        <v>1310.0</v>
      </c>
      <c r="K1312" s="8" t="s">
        <v>460</v>
      </c>
    </row>
    <row r="1313" ht="15.75" customHeight="1">
      <c r="A1313" s="5">
        <v>43909.0</v>
      </c>
      <c r="B1313" s="1">
        <v>20.26</v>
      </c>
      <c r="C1313" s="1">
        <v>21.75</v>
      </c>
      <c r="D1313" s="1">
        <v>19.0</v>
      </c>
      <c r="E1313" s="1">
        <v>21.200001</v>
      </c>
      <c r="F1313" s="1">
        <v>20.588669</v>
      </c>
      <c r="G1313" s="1">
        <v>1.224613E8</v>
      </c>
      <c r="H1313" s="6">
        <f t="shared" si="1"/>
        <v>0.01952892681</v>
      </c>
      <c r="J1313" s="1">
        <v>1311.0</v>
      </c>
      <c r="K1313" s="8" t="s">
        <v>688</v>
      </c>
    </row>
    <row r="1314" ht="15.75" customHeight="1">
      <c r="A1314" s="5">
        <v>43910.0</v>
      </c>
      <c r="B1314" s="1">
        <v>21.76</v>
      </c>
      <c r="C1314" s="1">
        <v>21.84</v>
      </c>
      <c r="D1314" s="1">
        <v>19.559999</v>
      </c>
      <c r="E1314" s="1">
        <v>19.67</v>
      </c>
      <c r="F1314" s="1">
        <v>19.102791</v>
      </c>
      <c r="G1314" s="1">
        <v>1.509104E8</v>
      </c>
      <c r="H1314" s="6">
        <f t="shared" si="1"/>
        <v>-0.07490642589</v>
      </c>
      <c r="J1314" s="1">
        <v>1312.0</v>
      </c>
      <c r="K1314" s="8" t="s">
        <v>688</v>
      </c>
    </row>
    <row r="1315" ht="15.75" customHeight="1">
      <c r="A1315" s="5">
        <v>43913.0</v>
      </c>
      <c r="B1315" s="1">
        <v>19.26</v>
      </c>
      <c r="C1315" s="1">
        <v>19.67</v>
      </c>
      <c r="D1315" s="1">
        <v>17.950001</v>
      </c>
      <c r="E1315" s="1">
        <v>18.08</v>
      </c>
      <c r="F1315" s="1">
        <v>17.558641</v>
      </c>
      <c r="G1315" s="1">
        <v>1.818985E8</v>
      </c>
      <c r="H1315" s="6">
        <f t="shared" si="1"/>
        <v>-0.08428825662</v>
      </c>
      <c r="J1315" s="1">
        <v>1313.0</v>
      </c>
      <c r="K1315" s="8" t="s">
        <v>689</v>
      </c>
    </row>
    <row r="1316" ht="15.75" customHeight="1">
      <c r="A1316" s="5">
        <v>43914.0</v>
      </c>
      <c r="B1316" s="1">
        <v>19.42</v>
      </c>
      <c r="C1316" s="1">
        <v>21.15</v>
      </c>
      <c r="D1316" s="1">
        <v>19.01</v>
      </c>
      <c r="E1316" s="1">
        <v>21.030001</v>
      </c>
      <c r="F1316" s="1">
        <v>20.423571</v>
      </c>
      <c r="G1316" s="1">
        <v>1.478824E8</v>
      </c>
      <c r="H1316" s="6">
        <f t="shared" si="1"/>
        <v>0.1511434816</v>
      </c>
      <c r="J1316" s="1">
        <v>1314.0</v>
      </c>
      <c r="K1316" s="8" t="s">
        <v>689</v>
      </c>
    </row>
    <row r="1317" ht="15.75" customHeight="1">
      <c r="A1317" s="5">
        <v>43915.0</v>
      </c>
      <c r="B1317" s="1">
        <v>21.709999</v>
      </c>
      <c r="C1317" s="1">
        <v>22.1</v>
      </c>
      <c r="D1317" s="1">
        <v>20.41</v>
      </c>
      <c r="E1317" s="1">
        <v>21.1</v>
      </c>
      <c r="F1317" s="1">
        <v>20.491552</v>
      </c>
      <c r="G1317" s="1">
        <v>1.469913E8</v>
      </c>
      <c r="H1317" s="6">
        <f t="shared" si="1"/>
        <v>0.00332302863</v>
      </c>
      <c r="J1317" s="1">
        <v>1315.0</v>
      </c>
      <c r="K1317" s="8" t="s">
        <v>461</v>
      </c>
    </row>
    <row r="1318" ht="15.75" customHeight="1">
      <c r="A1318" s="5">
        <v>43916.0</v>
      </c>
      <c r="B1318" s="1">
        <v>21.309999</v>
      </c>
      <c r="C1318" s="1">
        <v>22.950001</v>
      </c>
      <c r="D1318" s="1">
        <v>21.17</v>
      </c>
      <c r="E1318" s="1">
        <v>22.719999</v>
      </c>
      <c r="F1318" s="1">
        <v>22.064837</v>
      </c>
      <c r="G1318" s="1">
        <v>1.161114E8</v>
      </c>
      <c r="H1318" s="6">
        <f t="shared" si="1"/>
        <v>0.07397255178</v>
      </c>
      <c r="J1318" s="1">
        <v>1316.0</v>
      </c>
      <c r="K1318" s="8" t="s">
        <v>461</v>
      </c>
    </row>
    <row r="1319" ht="15.75" customHeight="1">
      <c r="A1319" s="5">
        <v>43917.0</v>
      </c>
      <c r="B1319" s="1">
        <v>21.68</v>
      </c>
      <c r="C1319" s="1">
        <v>22.200001</v>
      </c>
      <c r="D1319" s="1">
        <v>21.1</v>
      </c>
      <c r="E1319" s="1">
        <v>21.6</v>
      </c>
      <c r="F1319" s="1">
        <v>20.977133</v>
      </c>
      <c r="G1319" s="1">
        <v>9.15228E7</v>
      </c>
      <c r="H1319" s="6">
        <f t="shared" si="1"/>
        <v>-0.05055231576</v>
      </c>
      <c r="J1319" s="1">
        <v>1317.0</v>
      </c>
      <c r="K1319" s="8" t="s">
        <v>462</v>
      </c>
    </row>
    <row r="1320" ht="15.75" customHeight="1">
      <c r="A1320" s="5">
        <v>43920.0</v>
      </c>
      <c r="B1320" s="1">
        <v>21.65</v>
      </c>
      <c r="C1320" s="1">
        <v>22.35</v>
      </c>
      <c r="D1320" s="1">
        <v>21.27</v>
      </c>
      <c r="E1320" s="1">
        <v>22.040001</v>
      </c>
      <c r="F1320" s="1">
        <v>21.404449</v>
      </c>
      <c r="G1320" s="1">
        <v>8.04491E7</v>
      </c>
      <c r="H1320" s="6">
        <f t="shared" si="1"/>
        <v>0.02016585794</v>
      </c>
      <c r="J1320" s="1">
        <v>1318.0</v>
      </c>
      <c r="K1320" s="8" t="s">
        <v>465</v>
      </c>
    </row>
    <row r="1321" ht="15.75" customHeight="1">
      <c r="A1321" s="5">
        <v>43921.0</v>
      </c>
      <c r="B1321" s="1">
        <v>21.82</v>
      </c>
      <c r="C1321" s="1">
        <v>22.49</v>
      </c>
      <c r="D1321" s="1">
        <v>20.959999</v>
      </c>
      <c r="E1321" s="1">
        <v>21.23</v>
      </c>
      <c r="F1321" s="1">
        <v>20.617802</v>
      </c>
      <c r="G1321" s="1">
        <v>9.52137E7</v>
      </c>
      <c r="H1321" s="6">
        <f t="shared" si="1"/>
        <v>-0.03744392025</v>
      </c>
      <c r="J1321" s="1">
        <v>1319.0</v>
      </c>
      <c r="K1321" s="8" t="s">
        <v>465</v>
      </c>
    </row>
    <row r="1322" ht="15.75" customHeight="1">
      <c r="A1322" s="5">
        <v>43922.0</v>
      </c>
      <c r="B1322" s="1">
        <v>19.93</v>
      </c>
      <c r="C1322" s="1">
        <v>20.35</v>
      </c>
      <c r="D1322" s="1">
        <v>19.51</v>
      </c>
      <c r="E1322" s="1">
        <v>19.77</v>
      </c>
      <c r="F1322" s="1">
        <v>19.199905</v>
      </c>
      <c r="G1322" s="1">
        <v>8.39613E7</v>
      </c>
      <c r="H1322" s="6">
        <f t="shared" si="1"/>
        <v>-0.07124954626</v>
      </c>
      <c r="J1322" s="1">
        <v>1320.0</v>
      </c>
      <c r="K1322" s="8" t="s">
        <v>690</v>
      </c>
    </row>
    <row r="1323" ht="15.75" customHeight="1">
      <c r="A1323" s="5">
        <v>43923.0</v>
      </c>
      <c r="B1323" s="1">
        <v>19.65</v>
      </c>
      <c r="C1323" s="1">
        <v>20.790001</v>
      </c>
      <c r="D1323" s="1">
        <v>19.59</v>
      </c>
      <c r="E1323" s="1">
        <v>20.57</v>
      </c>
      <c r="F1323" s="1">
        <v>19.976835</v>
      </c>
      <c r="G1323" s="1">
        <v>7.00074E7</v>
      </c>
      <c r="H1323" s="6">
        <f t="shared" si="1"/>
        <v>0.03966802116</v>
      </c>
      <c r="J1323" s="1">
        <v>1321.0</v>
      </c>
      <c r="K1323" s="8" t="s">
        <v>690</v>
      </c>
    </row>
    <row r="1324" ht="15.75" customHeight="1">
      <c r="A1324" s="5">
        <v>43924.0</v>
      </c>
      <c r="B1324" s="1">
        <v>20.4</v>
      </c>
      <c r="C1324" s="1">
        <v>20.74</v>
      </c>
      <c r="D1324" s="1">
        <v>19.68</v>
      </c>
      <c r="E1324" s="1">
        <v>20.030001</v>
      </c>
      <c r="F1324" s="1">
        <v>19.452408</v>
      </c>
      <c r="G1324" s="1">
        <v>6.82935E7</v>
      </c>
      <c r="H1324" s="6">
        <f t="shared" si="1"/>
        <v>-0.02660248524</v>
      </c>
      <c r="J1324" s="1">
        <v>1322.0</v>
      </c>
      <c r="K1324" s="8" t="s">
        <v>691</v>
      </c>
    </row>
    <row r="1325" ht="15.75" customHeight="1">
      <c r="A1325" s="5">
        <v>43927.0</v>
      </c>
      <c r="B1325" s="1">
        <v>21.030001</v>
      </c>
      <c r="C1325" s="1">
        <v>21.6</v>
      </c>
      <c r="D1325" s="1">
        <v>20.809999</v>
      </c>
      <c r="E1325" s="1">
        <v>21.389999</v>
      </c>
      <c r="F1325" s="1">
        <v>20.773191</v>
      </c>
      <c r="G1325" s="1">
        <v>9.77662E7</v>
      </c>
      <c r="H1325" s="6">
        <f t="shared" si="1"/>
        <v>0.06569239411</v>
      </c>
      <c r="J1325" s="1">
        <v>1323.0</v>
      </c>
      <c r="K1325" s="8" t="s">
        <v>467</v>
      </c>
    </row>
    <row r="1326" ht="15.75" customHeight="1">
      <c r="A1326" s="5">
        <v>43928.0</v>
      </c>
      <c r="B1326" s="1">
        <v>22.799999</v>
      </c>
      <c r="C1326" s="1">
        <v>22.879999</v>
      </c>
      <c r="D1326" s="1">
        <v>21.85</v>
      </c>
      <c r="E1326" s="1">
        <v>22.139999</v>
      </c>
      <c r="F1326" s="1">
        <v>21.501562</v>
      </c>
      <c r="G1326" s="1">
        <v>9.45603E7</v>
      </c>
      <c r="H1326" s="6">
        <f t="shared" si="1"/>
        <v>0.03446232252</v>
      </c>
      <c r="J1326" s="1">
        <v>1324.0</v>
      </c>
      <c r="K1326" s="8" t="s">
        <v>468</v>
      </c>
    </row>
    <row r="1327" ht="15.75" customHeight="1">
      <c r="A1327" s="5">
        <v>43929.0</v>
      </c>
      <c r="B1327" s="1">
        <v>22.41</v>
      </c>
      <c r="C1327" s="1">
        <v>23.6</v>
      </c>
      <c r="D1327" s="1">
        <v>22.41</v>
      </c>
      <c r="E1327" s="1">
        <v>23.450001</v>
      </c>
      <c r="F1327" s="1">
        <v>22.773788</v>
      </c>
      <c r="G1327" s="1">
        <v>8.12123E7</v>
      </c>
      <c r="H1327" s="6">
        <f t="shared" si="1"/>
        <v>0.05748464183</v>
      </c>
      <c r="J1327" s="1">
        <v>1325.0</v>
      </c>
      <c r="K1327" s="8" t="s">
        <v>469</v>
      </c>
    </row>
    <row r="1328" ht="15.75" customHeight="1">
      <c r="A1328" s="5">
        <v>43930.0</v>
      </c>
      <c r="B1328" s="1">
        <v>24.07</v>
      </c>
      <c r="C1328" s="1">
        <v>25.32</v>
      </c>
      <c r="D1328" s="1">
        <v>24.049999</v>
      </c>
      <c r="E1328" s="1">
        <v>24.860001</v>
      </c>
      <c r="F1328" s="1">
        <v>24.143129</v>
      </c>
      <c r="G1328" s="1">
        <v>1.252757E8</v>
      </c>
      <c r="H1328" s="6">
        <f t="shared" si="1"/>
        <v>0.05838960068</v>
      </c>
      <c r="J1328" s="1">
        <v>1326.0</v>
      </c>
      <c r="K1328" s="8" t="s">
        <v>469</v>
      </c>
    </row>
    <row r="1329" ht="15.75" customHeight="1">
      <c r="A1329" s="5">
        <v>43934.0</v>
      </c>
      <c r="B1329" s="1">
        <v>24.780001</v>
      </c>
      <c r="C1329" s="1">
        <v>24.85</v>
      </c>
      <c r="D1329" s="1">
        <v>23.780001</v>
      </c>
      <c r="E1329" s="1">
        <v>23.92</v>
      </c>
      <c r="F1329" s="1">
        <v>23.230232</v>
      </c>
      <c r="G1329" s="1">
        <v>8.31647E7</v>
      </c>
      <c r="H1329" s="6">
        <f t="shared" si="1"/>
        <v>-0.03854529234</v>
      </c>
      <c r="J1329" s="1">
        <v>1327.0</v>
      </c>
      <c r="K1329" s="8" t="s">
        <v>469</v>
      </c>
    </row>
    <row r="1330" ht="15.75" customHeight="1">
      <c r="A1330" s="5">
        <v>43935.0</v>
      </c>
      <c r="B1330" s="1">
        <v>24.5</v>
      </c>
      <c r="C1330" s="1">
        <v>24.65</v>
      </c>
      <c r="D1330" s="1">
        <v>23.1</v>
      </c>
      <c r="E1330" s="1">
        <v>23.73</v>
      </c>
      <c r="F1330" s="1">
        <v>23.045713</v>
      </c>
      <c r="G1330" s="1">
        <v>8.89911E7</v>
      </c>
      <c r="H1330" s="6">
        <f t="shared" si="1"/>
        <v>-0.007974768658</v>
      </c>
      <c r="J1330" s="1">
        <v>1328.0</v>
      </c>
      <c r="K1330" s="8" t="s">
        <v>692</v>
      </c>
    </row>
    <row r="1331" ht="15.75" customHeight="1">
      <c r="A1331" s="5">
        <v>43936.0</v>
      </c>
      <c r="B1331" s="1">
        <v>22.16</v>
      </c>
      <c r="C1331" s="1">
        <v>22.65</v>
      </c>
      <c r="D1331" s="1">
        <v>21.91</v>
      </c>
      <c r="E1331" s="1">
        <v>22.190001</v>
      </c>
      <c r="F1331" s="1">
        <v>21.550123</v>
      </c>
      <c r="G1331" s="1">
        <v>9.90822E7</v>
      </c>
      <c r="H1331" s="6">
        <f t="shared" si="1"/>
        <v>-0.06709824097</v>
      </c>
      <c r="J1331" s="1">
        <v>1329.0</v>
      </c>
      <c r="K1331" s="8" t="s">
        <v>693</v>
      </c>
    </row>
    <row r="1332" ht="15.75" customHeight="1">
      <c r="A1332" s="5">
        <v>43937.0</v>
      </c>
      <c r="B1332" s="1">
        <v>22.15</v>
      </c>
      <c r="C1332" s="1">
        <v>22.209999</v>
      </c>
      <c r="D1332" s="1">
        <v>21.09</v>
      </c>
      <c r="E1332" s="1">
        <v>21.42</v>
      </c>
      <c r="F1332" s="1">
        <v>20.802326</v>
      </c>
      <c r="G1332" s="1">
        <v>8.92133E7</v>
      </c>
      <c r="H1332" s="6">
        <f t="shared" si="1"/>
        <v>-0.03531671681</v>
      </c>
      <c r="J1332" s="1">
        <v>1330.0</v>
      </c>
      <c r="K1332" s="8" t="s">
        <v>693</v>
      </c>
    </row>
    <row r="1333" ht="15.75" customHeight="1">
      <c r="A1333" s="5">
        <v>43938.0</v>
      </c>
      <c r="B1333" s="1">
        <v>22.34</v>
      </c>
      <c r="C1333" s="1">
        <v>23.4</v>
      </c>
      <c r="D1333" s="1">
        <v>22.309999</v>
      </c>
      <c r="E1333" s="1">
        <v>23.280001</v>
      </c>
      <c r="F1333" s="1">
        <v>22.60869</v>
      </c>
      <c r="G1333" s="1">
        <v>9.28003E7</v>
      </c>
      <c r="H1333" s="6">
        <f t="shared" si="1"/>
        <v>0.08326953827</v>
      </c>
      <c r="J1333" s="1">
        <v>1331.0</v>
      </c>
      <c r="K1333" s="8" t="s">
        <v>693</v>
      </c>
    </row>
    <row r="1334" ht="15.75" customHeight="1">
      <c r="A1334" s="5">
        <v>43941.0</v>
      </c>
      <c r="B1334" s="1">
        <v>22.57</v>
      </c>
      <c r="C1334" s="1">
        <v>23.129999</v>
      </c>
      <c r="D1334" s="1">
        <v>22.18</v>
      </c>
      <c r="E1334" s="1">
        <v>22.5</v>
      </c>
      <c r="F1334" s="1">
        <v>21.851183</v>
      </c>
      <c r="G1334" s="1">
        <v>7.44463E7</v>
      </c>
      <c r="H1334" s="6">
        <f t="shared" si="1"/>
        <v>-0.03407928369</v>
      </c>
      <c r="J1334" s="1">
        <v>1332.0</v>
      </c>
      <c r="K1334" s="8" t="s">
        <v>694</v>
      </c>
    </row>
    <row r="1335" ht="15.75" customHeight="1">
      <c r="A1335" s="5">
        <v>43942.0</v>
      </c>
      <c r="B1335" s="1">
        <v>21.9</v>
      </c>
      <c r="C1335" s="1">
        <v>22.370001</v>
      </c>
      <c r="D1335" s="1">
        <v>21.5</v>
      </c>
      <c r="E1335" s="1">
        <v>21.639999</v>
      </c>
      <c r="F1335" s="1">
        <v>21.01598</v>
      </c>
      <c r="G1335" s="1">
        <v>7.88713E7</v>
      </c>
      <c r="H1335" s="6">
        <f t="shared" si="1"/>
        <v>-0.03897196123</v>
      </c>
      <c r="J1335" s="1">
        <v>1333.0</v>
      </c>
      <c r="K1335" s="8" t="s">
        <v>471</v>
      </c>
    </row>
    <row r="1336" ht="15.75" customHeight="1">
      <c r="A1336" s="5">
        <v>43943.0</v>
      </c>
      <c r="B1336" s="1">
        <v>22.16</v>
      </c>
      <c r="C1336" s="1">
        <v>22.23</v>
      </c>
      <c r="D1336" s="1">
        <v>21.75</v>
      </c>
      <c r="E1336" s="1">
        <v>21.799999</v>
      </c>
      <c r="F1336" s="1">
        <v>21.171368</v>
      </c>
      <c r="G1336" s="1">
        <v>4.96695E7</v>
      </c>
      <c r="H1336" s="6">
        <f t="shared" si="1"/>
        <v>0.007366602077</v>
      </c>
      <c r="J1336" s="1">
        <v>1334.0</v>
      </c>
      <c r="K1336" s="8" t="s">
        <v>472</v>
      </c>
    </row>
    <row r="1337" ht="15.75" customHeight="1">
      <c r="A1337" s="5">
        <v>43944.0</v>
      </c>
      <c r="B1337" s="1">
        <v>21.959999</v>
      </c>
      <c r="C1337" s="1">
        <v>22.389999</v>
      </c>
      <c r="D1337" s="1">
        <v>21.85</v>
      </c>
      <c r="E1337" s="1">
        <v>21.870001</v>
      </c>
      <c r="F1337" s="1">
        <v>21.239351</v>
      </c>
      <c r="G1337" s="1">
        <v>5.06148E7</v>
      </c>
      <c r="H1337" s="6">
        <f t="shared" si="1"/>
        <v>0.003205937547</v>
      </c>
      <c r="J1337" s="1">
        <v>1335.0</v>
      </c>
      <c r="K1337" s="8" t="s">
        <v>472</v>
      </c>
    </row>
    <row r="1338" ht="15.75" customHeight="1">
      <c r="A1338" s="5">
        <v>43945.0</v>
      </c>
      <c r="B1338" s="1">
        <v>22.110001</v>
      </c>
      <c r="C1338" s="1">
        <v>22.299999</v>
      </c>
      <c r="D1338" s="1">
        <v>21.67</v>
      </c>
      <c r="E1338" s="1">
        <v>22.18</v>
      </c>
      <c r="F1338" s="1">
        <v>21.540409</v>
      </c>
      <c r="G1338" s="1">
        <v>4.76335E7</v>
      </c>
      <c r="H1338" s="6">
        <f t="shared" si="1"/>
        <v>0.01407501913</v>
      </c>
      <c r="J1338" s="1">
        <v>1336.0</v>
      </c>
      <c r="K1338" s="8" t="s">
        <v>472</v>
      </c>
    </row>
    <row r="1339" ht="15.75" customHeight="1">
      <c r="A1339" s="5">
        <v>43948.0</v>
      </c>
      <c r="B1339" s="1">
        <v>22.52</v>
      </c>
      <c r="C1339" s="1">
        <v>23.65</v>
      </c>
      <c r="D1339" s="1">
        <v>22.450001</v>
      </c>
      <c r="E1339" s="1">
        <v>23.469999</v>
      </c>
      <c r="F1339" s="1">
        <v>22.793207</v>
      </c>
      <c r="G1339" s="1">
        <v>6.69167E7</v>
      </c>
      <c r="H1339" s="6">
        <f t="shared" si="1"/>
        <v>0.05653189349</v>
      </c>
      <c r="J1339" s="1">
        <v>1337.0</v>
      </c>
      <c r="K1339" s="8" t="s">
        <v>473</v>
      </c>
    </row>
    <row r="1340" ht="15.75" customHeight="1">
      <c r="A1340" s="5">
        <v>43949.0</v>
      </c>
      <c r="B1340" s="1">
        <v>24.450001</v>
      </c>
      <c r="C1340" s="1">
        <v>24.809999</v>
      </c>
      <c r="D1340" s="1">
        <v>23.85</v>
      </c>
      <c r="E1340" s="1">
        <v>23.889999</v>
      </c>
      <c r="F1340" s="1">
        <v>23.201097</v>
      </c>
      <c r="G1340" s="1">
        <v>6.55049E7</v>
      </c>
      <c r="H1340" s="6">
        <f t="shared" si="1"/>
        <v>0.01773700907</v>
      </c>
      <c r="J1340" s="1">
        <v>1338.0</v>
      </c>
      <c r="K1340" s="8" t="s">
        <v>473</v>
      </c>
    </row>
    <row r="1341" ht="15.75" customHeight="1">
      <c r="A1341" s="5">
        <v>43950.0</v>
      </c>
      <c r="B1341" s="1">
        <v>24.91</v>
      </c>
      <c r="C1341" s="1">
        <v>25.110001</v>
      </c>
      <c r="D1341" s="1">
        <v>24.51</v>
      </c>
      <c r="E1341" s="1">
        <v>24.780001</v>
      </c>
      <c r="F1341" s="1">
        <v>24.065435</v>
      </c>
      <c r="G1341" s="1">
        <v>7.34939E7</v>
      </c>
      <c r="H1341" s="6">
        <f t="shared" si="1"/>
        <v>0.0365770166</v>
      </c>
      <c r="J1341" s="1">
        <v>1339.0</v>
      </c>
      <c r="K1341" s="8" t="s">
        <v>474</v>
      </c>
    </row>
    <row r="1342" ht="15.75" customHeight="1">
      <c r="A1342" s="5">
        <v>43951.0</v>
      </c>
      <c r="B1342" s="1">
        <v>24.209999</v>
      </c>
      <c r="C1342" s="1">
        <v>24.379999</v>
      </c>
      <c r="D1342" s="1">
        <v>23.85</v>
      </c>
      <c r="E1342" s="1">
        <v>24.049999</v>
      </c>
      <c r="F1342" s="1">
        <v>23.356485</v>
      </c>
      <c r="G1342" s="1">
        <v>5.52441E7</v>
      </c>
      <c r="H1342" s="6">
        <f t="shared" si="1"/>
        <v>-0.02990190289</v>
      </c>
      <c r="J1342" s="1">
        <v>1340.0</v>
      </c>
      <c r="K1342" s="8" t="s">
        <v>474</v>
      </c>
    </row>
    <row r="1343" ht="15.75" customHeight="1">
      <c r="A1343" s="5">
        <v>43952.0</v>
      </c>
      <c r="B1343" s="1">
        <v>23.379999</v>
      </c>
      <c r="C1343" s="1">
        <v>23.459999</v>
      </c>
      <c r="D1343" s="1">
        <v>22.809999</v>
      </c>
      <c r="E1343" s="1">
        <v>23.08</v>
      </c>
      <c r="F1343" s="1">
        <v>22.414457</v>
      </c>
      <c r="G1343" s="1">
        <v>5.17726E7</v>
      </c>
      <c r="H1343" s="6">
        <f t="shared" si="1"/>
        <v>-0.04116852328</v>
      </c>
      <c r="J1343" s="1">
        <v>1341.0</v>
      </c>
      <c r="K1343" s="8" t="s">
        <v>475</v>
      </c>
    </row>
    <row r="1344" ht="15.75" customHeight="1">
      <c r="A1344" s="5">
        <v>43955.0</v>
      </c>
      <c r="B1344" s="1">
        <v>22.700001</v>
      </c>
      <c r="C1344" s="1">
        <v>22.99</v>
      </c>
      <c r="D1344" s="1">
        <v>22.43</v>
      </c>
      <c r="E1344" s="1">
        <v>22.93</v>
      </c>
      <c r="F1344" s="1">
        <v>22.268784</v>
      </c>
      <c r="G1344" s="1">
        <v>4.58861E7</v>
      </c>
      <c r="H1344" s="6">
        <f t="shared" si="1"/>
        <v>-0.00652027529</v>
      </c>
      <c r="J1344" s="1">
        <v>1342.0</v>
      </c>
      <c r="K1344" s="8" t="s">
        <v>695</v>
      </c>
    </row>
    <row r="1345" ht="15.75" customHeight="1">
      <c r="A1345" s="5">
        <v>43956.0</v>
      </c>
      <c r="B1345" s="1">
        <v>23.48</v>
      </c>
      <c r="C1345" s="1">
        <v>23.52</v>
      </c>
      <c r="D1345" s="1">
        <v>22.620001</v>
      </c>
      <c r="E1345" s="1">
        <v>22.66</v>
      </c>
      <c r="F1345" s="1">
        <v>22.006569</v>
      </c>
      <c r="G1345" s="1">
        <v>4.56919E7</v>
      </c>
      <c r="H1345" s="6">
        <f t="shared" si="1"/>
        <v>-0.01184487748</v>
      </c>
      <c r="J1345" s="1">
        <v>1343.0</v>
      </c>
      <c r="K1345" s="8" t="s">
        <v>695</v>
      </c>
    </row>
    <row r="1346" ht="15.75" customHeight="1">
      <c r="A1346" s="5">
        <v>43957.0</v>
      </c>
      <c r="B1346" s="1">
        <v>23.0</v>
      </c>
      <c r="C1346" s="1">
        <v>23.08</v>
      </c>
      <c r="D1346" s="1">
        <v>22.23</v>
      </c>
      <c r="E1346" s="1">
        <v>22.35</v>
      </c>
      <c r="F1346" s="1">
        <v>21.705507</v>
      </c>
      <c r="G1346" s="1">
        <v>5.38746E7</v>
      </c>
      <c r="H1346" s="6">
        <f t="shared" si="1"/>
        <v>-0.01377499255</v>
      </c>
      <c r="J1346" s="1">
        <v>1344.0</v>
      </c>
      <c r="K1346" s="8" t="s">
        <v>696</v>
      </c>
    </row>
    <row r="1347" ht="15.75" customHeight="1">
      <c r="A1347" s="5">
        <v>43958.0</v>
      </c>
      <c r="B1347" s="1">
        <v>22.66</v>
      </c>
      <c r="C1347" s="1">
        <v>23.370001</v>
      </c>
      <c r="D1347" s="1">
        <v>22.610001</v>
      </c>
      <c r="E1347" s="1">
        <v>22.84</v>
      </c>
      <c r="F1347" s="1">
        <v>22.181379</v>
      </c>
      <c r="G1347" s="1">
        <v>5.18843E7</v>
      </c>
      <c r="H1347" s="6">
        <f t="shared" si="1"/>
        <v>0.02168714597</v>
      </c>
      <c r="J1347" s="1">
        <v>1345.0</v>
      </c>
      <c r="K1347" s="8" t="s">
        <v>696</v>
      </c>
    </row>
    <row r="1348" ht="15.75" customHeight="1">
      <c r="A1348" s="5">
        <v>43959.0</v>
      </c>
      <c r="B1348" s="1">
        <v>23.469999</v>
      </c>
      <c r="C1348" s="1">
        <v>23.620001</v>
      </c>
      <c r="D1348" s="1">
        <v>23.25</v>
      </c>
      <c r="E1348" s="1">
        <v>23.57</v>
      </c>
      <c r="F1348" s="1">
        <v>22.890327</v>
      </c>
      <c r="G1348" s="1">
        <v>4.5181E7</v>
      </c>
      <c r="H1348" s="6">
        <f t="shared" si="1"/>
        <v>0.03146126646</v>
      </c>
      <c r="J1348" s="1">
        <v>1346.0</v>
      </c>
      <c r="K1348" s="8" t="s">
        <v>477</v>
      </c>
    </row>
    <row r="1349" ht="15.75" customHeight="1">
      <c r="A1349" s="5">
        <v>43962.0</v>
      </c>
      <c r="B1349" s="1">
        <v>23.110001</v>
      </c>
      <c r="C1349" s="1">
        <v>23.120001</v>
      </c>
      <c r="D1349" s="1">
        <v>22.559999</v>
      </c>
      <c r="E1349" s="1">
        <v>22.58</v>
      </c>
      <c r="F1349" s="1">
        <v>21.928877</v>
      </c>
      <c r="G1349" s="1">
        <v>6.89518E7</v>
      </c>
      <c r="H1349" s="6">
        <f t="shared" si="1"/>
        <v>-0.04291006685</v>
      </c>
      <c r="J1349" s="1">
        <v>1347.0</v>
      </c>
      <c r="K1349" s="8" t="s">
        <v>477</v>
      </c>
    </row>
    <row r="1350" ht="15.75" customHeight="1">
      <c r="A1350" s="5">
        <v>43963.0</v>
      </c>
      <c r="B1350" s="1">
        <v>22.709999</v>
      </c>
      <c r="C1350" s="1">
        <v>22.82</v>
      </c>
      <c r="D1350" s="1">
        <v>21.85</v>
      </c>
      <c r="E1350" s="1">
        <v>21.870001</v>
      </c>
      <c r="F1350" s="1">
        <v>21.239351</v>
      </c>
      <c r="G1350" s="1">
        <v>6.95887E7</v>
      </c>
      <c r="H1350" s="6">
        <f t="shared" si="1"/>
        <v>-0.03194871238</v>
      </c>
      <c r="J1350" s="1">
        <v>1348.0</v>
      </c>
      <c r="K1350" s="8" t="s">
        <v>697</v>
      </c>
    </row>
    <row r="1351" ht="15.75" customHeight="1">
      <c r="A1351" s="5">
        <v>43964.0</v>
      </c>
      <c r="B1351" s="1">
        <v>21.66</v>
      </c>
      <c r="C1351" s="1">
        <v>21.75</v>
      </c>
      <c r="D1351" s="1">
        <v>20.719999</v>
      </c>
      <c r="E1351" s="1">
        <v>20.870001</v>
      </c>
      <c r="F1351" s="1">
        <v>20.268187</v>
      </c>
      <c r="G1351" s="1">
        <v>1.121134E8</v>
      </c>
      <c r="H1351" s="6">
        <f t="shared" si="1"/>
        <v>-0.04680312641</v>
      </c>
      <c r="J1351" s="1">
        <v>1349.0</v>
      </c>
      <c r="K1351" s="8" t="s">
        <v>697</v>
      </c>
    </row>
    <row r="1352" ht="15.75" customHeight="1">
      <c r="A1352" s="5">
        <v>43965.0</v>
      </c>
      <c r="B1352" s="1">
        <v>20.290001</v>
      </c>
      <c r="C1352" s="1">
        <v>21.790001</v>
      </c>
      <c r="D1352" s="1">
        <v>20.1</v>
      </c>
      <c r="E1352" s="1">
        <v>21.709999</v>
      </c>
      <c r="F1352" s="1">
        <v>21.083961</v>
      </c>
      <c r="G1352" s="1">
        <v>8.83591E7</v>
      </c>
      <c r="H1352" s="6">
        <f t="shared" si="1"/>
        <v>0.03946009531</v>
      </c>
      <c r="J1352" s="1">
        <v>1350.0</v>
      </c>
      <c r="K1352" s="8" t="s">
        <v>697</v>
      </c>
    </row>
    <row r="1353" ht="15.75" customHeight="1">
      <c r="A1353" s="5">
        <v>43966.0</v>
      </c>
      <c r="B1353" s="1">
        <v>21.4</v>
      </c>
      <c r="C1353" s="1">
        <v>21.700001</v>
      </c>
      <c r="D1353" s="1">
        <v>21.23</v>
      </c>
      <c r="E1353" s="1">
        <v>21.440001</v>
      </c>
      <c r="F1353" s="1">
        <v>20.821749</v>
      </c>
      <c r="G1353" s="1">
        <v>6.4484E7</v>
      </c>
      <c r="H1353" s="6">
        <f t="shared" si="1"/>
        <v>-0.01251454383</v>
      </c>
      <c r="J1353" s="1">
        <v>1351.0</v>
      </c>
      <c r="K1353" s="8" t="s">
        <v>478</v>
      </c>
    </row>
    <row r="1354" ht="15.75" customHeight="1">
      <c r="A1354" s="5">
        <v>43969.0</v>
      </c>
      <c r="B1354" s="1">
        <v>22.42</v>
      </c>
      <c r="C1354" s="1">
        <v>23.059999</v>
      </c>
      <c r="D1354" s="1">
        <v>22.07</v>
      </c>
      <c r="E1354" s="1">
        <v>22.93</v>
      </c>
      <c r="F1354" s="1">
        <v>22.268784</v>
      </c>
      <c r="G1354" s="1">
        <v>8.65894E7</v>
      </c>
      <c r="H1354" s="6">
        <f t="shared" si="1"/>
        <v>0.06718781175</v>
      </c>
      <c r="J1354" s="1">
        <v>1352.0</v>
      </c>
      <c r="K1354" s="8" t="s">
        <v>478</v>
      </c>
    </row>
    <row r="1355" ht="15.75" customHeight="1">
      <c r="A1355" s="5">
        <v>43970.0</v>
      </c>
      <c r="B1355" s="1">
        <v>22.66</v>
      </c>
      <c r="C1355" s="1">
        <v>23.0</v>
      </c>
      <c r="D1355" s="1">
        <v>22.190001</v>
      </c>
      <c r="E1355" s="1">
        <v>22.209999</v>
      </c>
      <c r="F1355" s="1">
        <v>21.569544</v>
      </c>
      <c r="G1355" s="1">
        <v>6.2179E7</v>
      </c>
      <c r="H1355" s="6">
        <f t="shared" si="1"/>
        <v>-0.03190355747</v>
      </c>
      <c r="J1355" s="1">
        <v>1353.0</v>
      </c>
      <c r="K1355" s="8" t="s">
        <v>478</v>
      </c>
    </row>
    <row r="1356" ht="15.75" customHeight="1">
      <c r="A1356" s="5">
        <v>43971.0</v>
      </c>
      <c r="B1356" s="1">
        <v>22.68</v>
      </c>
      <c r="C1356" s="1">
        <v>23.0</v>
      </c>
      <c r="D1356" s="1">
        <v>22.639999</v>
      </c>
      <c r="E1356" s="1">
        <v>22.91</v>
      </c>
      <c r="F1356" s="1">
        <v>22.249361</v>
      </c>
      <c r="G1356" s="1">
        <v>5.97895E7</v>
      </c>
      <c r="H1356" s="6">
        <f t="shared" si="1"/>
        <v>0.03103096939</v>
      </c>
      <c r="J1356" s="1">
        <v>1354.0</v>
      </c>
      <c r="K1356" s="8" t="s">
        <v>478</v>
      </c>
    </row>
    <row r="1357" ht="15.75" customHeight="1">
      <c r="A1357" s="5">
        <v>43972.0</v>
      </c>
      <c r="B1357" s="1">
        <v>22.809999</v>
      </c>
      <c r="C1357" s="1">
        <v>23.27</v>
      </c>
      <c r="D1357" s="1">
        <v>22.780001</v>
      </c>
      <c r="E1357" s="1">
        <v>22.9</v>
      </c>
      <c r="F1357" s="1">
        <v>22.239647</v>
      </c>
      <c r="G1357" s="1">
        <v>5.7726E7</v>
      </c>
      <c r="H1357" s="6">
        <f t="shared" si="1"/>
        <v>-0.0004366921445</v>
      </c>
      <c r="J1357" s="1">
        <v>1355.0</v>
      </c>
      <c r="K1357" s="8" t="s">
        <v>478</v>
      </c>
    </row>
    <row r="1358" ht="15.75" customHeight="1">
      <c r="A1358" s="5">
        <v>43973.0</v>
      </c>
      <c r="B1358" s="1">
        <v>22.93</v>
      </c>
      <c r="C1358" s="1">
        <v>22.950001</v>
      </c>
      <c r="D1358" s="1">
        <v>22.459999</v>
      </c>
      <c r="E1358" s="1">
        <v>22.66</v>
      </c>
      <c r="F1358" s="1">
        <v>22.006569</v>
      </c>
      <c r="G1358" s="1">
        <v>4.8107E7</v>
      </c>
      <c r="H1358" s="6">
        <f t="shared" si="1"/>
        <v>-0.01053559726</v>
      </c>
      <c r="J1358" s="1">
        <v>1356.0</v>
      </c>
      <c r="K1358" s="8" t="s">
        <v>478</v>
      </c>
    </row>
    <row r="1359" ht="15.75" customHeight="1">
      <c r="A1359" s="5">
        <v>43977.0</v>
      </c>
      <c r="B1359" s="1">
        <v>23.75</v>
      </c>
      <c r="C1359" s="1">
        <v>24.6</v>
      </c>
      <c r="D1359" s="1">
        <v>23.700001</v>
      </c>
      <c r="E1359" s="1">
        <v>24.280001</v>
      </c>
      <c r="F1359" s="1">
        <v>23.579855</v>
      </c>
      <c r="G1359" s="1">
        <v>1.194855E8</v>
      </c>
      <c r="H1359" s="6">
        <f t="shared" si="1"/>
        <v>0.06905174611</v>
      </c>
      <c r="J1359" s="1">
        <v>1357.0</v>
      </c>
      <c r="K1359" s="8" t="s">
        <v>698</v>
      </c>
    </row>
    <row r="1360" ht="15.75" customHeight="1">
      <c r="A1360" s="5">
        <v>43978.0</v>
      </c>
      <c r="B1360" s="1">
        <v>26.07</v>
      </c>
      <c r="C1360" s="1">
        <v>26.17</v>
      </c>
      <c r="D1360" s="1">
        <v>24.969999</v>
      </c>
      <c r="E1360" s="1">
        <v>25.98</v>
      </c>
      <c r="F1360" s="1">
        <v>25.230833</v>
      </c>
      <c r="G1360" s="1">
        <v>1.176727E8</v>
      </c>
      <c r="H1360" s="6">
        <f t="shared" si="1"/>
        <v>0.06767403255</v>
      </c>
      <c r="J1360" s="1">
        <v>1358.0</v>
      </c>
      <c r="K1360" s="8" t="s">
        <v>698</v>
      </c>
    </row>
    <row r="1361" ht="15.75" customHeight="1">
      <c r="A1361" s="5">
        <v>43979.0</v>
      </c>
      <c r="B1361" s="1">
        <v>26.08</v>
      </c>
      <c r="C1361" s="1">
        <v>26.139999</v>
      </c>
      <c r="D1361" s="1">
        <v>24.790001</v>
      </c>
      <c r="E1361" s="1">
        <v>24.860001</v>
      </c>
      <c r="F1361" s="1">
        <v>24.143129</v>
      </c>
      <c r="G1361" s="1">
        <v>8.43408E7</v>
      </c>
      <c r="H1361" s="6">
        <f t="shared" si="1"/>
        <v>-0.0440669522</v>
      </c>
      <c r="J1361" s="1">
        <v>1359.0</v>
      </c>
      <c r="K1361" s="8" t="s">
        <v>479</v>
      </c>
    </row>
    <row r="1362" ht="15.75" customHeight="1">
      <c r="A1362" s="5">
        <v>43980.0</v>
      </c>
      <c r="B1362" s="1">
        <v>24.42</v>
      </c>
      <c r="C1362" s="1">
        <v>24.91</v>
      </c>
      <c r="D1362" s="1">
        <v>24.059999</v>
      </c>
      <c r="E1362" s="1">
        <v>24.120001</v>
      </c>
      <c r="F1362" s="1">
        <v>23.424469</v>
      </c>
      <c r="G1362" s="1">
        <v>1.138111E8</v>
      </c>
      <c r="H1362" s="6">
        <f t="shared" si="1"/>
        <v>-0.03021866638</v>
      </c>
      <c r="J1362" s="1">
        <v>1360.0</v>
      </c>
      <c r="K1362" s="8" t="s">
        <v>480</v>
      </c>
    </row>
    <row r="1363" ht="15.75" customHeight="1">
      <c r="A1363" s="5">
        <v>43983.0</v>
      </c>
      <c r="B1363" s="1">
        <v>24.280001</v>
      </c>
      <c r="C1363" s="1">
        <v>24.870001</v>
      </c>
      <c r="D1363" s="1">
        <v>24.049999</v>
      </c>
      <c r="E1363" s="1">
        <v>24.610001</v>
      </c>
      <c r="F1363" s="1">
        <v>23.900337</v>
      </c>
      <c r="G1363" s="1">
        <v>5.83755E7</v>
      </c>
      <c r="H1363" s="6">
        <f t="shared" si="1"/>
        <v>0.02011139948</v>
      </c>
      <c r="J1363" s="1">
        <v>1361.0</v>
      </c>
      <c r="K1363" s="8" t="s">
        <v>480</v>
      </c>
    </row>
    <row r="1364" ht="15.75" customHeight="1">
      <c r="A1364" s="5">
        <v>43984.0</v>
      </c>
      <c r="B1364" s="1">
        <v>24.959999</v>
      </c>
      <c r="C1364" s="1">
        <v>25.389999</v>
      </c>
      <c r="D1364" s="1">
        <v>24.559999</v>
      </c>
      <c r="E1364" s="1">
        <v>24.84</v>
      </c>
      <c r="F1364" s="1">
        <v>24.123707</v>
      </c>
      <c r="G1364" s="1">
        <v>7.11181E7</v>
      </c>
      <c r="H1364" s="6">
        <f t="shared" si="1"/>
        <v>0.009302490677</v>
      </c>
      <c r="J1364" s="1">
        <v>1362.0</v>
      </c>
      <c r="K1364" s="8" t="s">
        <v>699</v>
      </c>
    </row>
    <row r="1365" ht="15.75" customHeight="1">
      <c r="A1365" s="5">
        <v>43985.0</v>
      </c>
      <c r="B1365" s="1">
        <v>25.5</v>
      </c>
      <c r="C1365" s="1">
        <v>26.139999</v>
      </c>
      <c r="D1365" s="1">
        <v>25.389999</v>
      </c>
      <c r="E1365" s="1">
        <v>25.99</v>
      </c>
      <c r="F1365" s="1">
        <v>25.240543</v>
      </c>
      <c r="G1365" s="1">
        <v>8.67446E7</v>
      </c>
      <c r="H1365" s="6">
        <f t="shared" si="1"/>
        <v>0.04525650098</v>
      </c>
      <c r="J1365" s="1">
        <v>1363.0</v>
      </c>
      <c r="K1365" s="8" t="s">
        <v>700</v>
      </c>
    </row>
    <row r="1366" ht="15.75" customHeight="1">
      <c r="A1366" s="5">
        <v>43986.0</v>
      </c>
      <c r="B1366" s="1">
        <v>25.709999</v>
      </c>
      <c r="C1366" s="1">
        <v>26.83</v>
      </c>
      <c r="D1366" s="1">
        <v>25.57</v>
      </c>
      <c r="E1366" s="1">
        <v>26.780001</v>
      </c>
      <c r="F1366" s="1">
        <v>26.18914</v>
      </c>
      <c r="G1366" s="1">
        <v>9.45453E7</v>
      </c>
      <c r="H1366" s="6">
        <f t="shared" si="1"/>
        <v>0.03689327011</v>
      </c>
      <c r="J1366" s="1">
        <v>1364.0</v>
      </c>
      <c r="K1366" s="8" t="s">
        <v>701</v>
      </c>
    </row>
    <row r="1367" ht="15.75" customHeight="1">
      <c r="A1367" s="5">
        <v>43987.0</v>
      </c>
      <c r="B1367" s="1">
        <v>28.950001</v>
      </c>
      <c r="C1367" s="1">
        <v>29.01</v>
      </c>
      <c r="D1367" s="1">
        <v>27.879999</v>
      </c>
      <c r="E1367" s="1">
        <v>28.110001</v>
      </c>
      <c r="F1367" s="1">
        <v>27.489799</v>
      </c>
      <c r="G1367" s="1">
        <v>1.187679E8</v>
      </c>
      <c r="H1367" s="6">
        <f t="shared" si="1"/>
        <v>0.04847016938</v>
      </c>
      <c r="J1367" s="1">
        <v>1365.0</v>
      </c>
      <c r="K1367" s="8" t="s">
        <v>483</v>
      </c>
    </row>
    <row r="1368" ht="15.75" customHeight="1">
      <c r="A1368" s="5">
        <v>43990.0</v>
      </c>
      <c r="B1368" s="1">
        <v>28.59</v>
      </c>
      <c r="C1368" s="1">
        <v>28.9</v>
      </c>
      <c r="D1368" s="1">
        <v>28.139999</v>
      </c>
      <c r="E1368" s="1">
        <v>28.540001</v>
      </c>
      <c r="F1368" s="1">
        <v>27.910311</v>
      </c>
      <c r="G1368" s="1">
        <v>7.95985E7</v>
      </c>
      <c r="H1368" s="6">
        <f t="shared" si="1"/>
        <v>0.01518120004</v>
      </c>
      <c r="J1368" s="1">
        <v>1366.0</v>
      </c>
      <c r="K1368" s="8" t="s">
        <v>483</v>
      </c>
    </row>
    <row r="1369" ht="15.75" customHeight="1">
      <c r="A1369" s="5">
        <v>43991.0</v>
      </c>
      <c r="B1369" s="1">
        <v>27.719999</v>
      </c>
      <c r="C1369" s="1">
        <v>28.540001</v>
      </c>
      <c r="D1369" s="1">
        <v>27.549999</v>
      </c>
      <c r="E1369" s="1">
        <v>28.219999</v>
      </c>
      <c r="F1369" s="1">
        <v>27.59737</v>
      </c>
      <c r="G1369" s="1">
        <v>7.77734E7</v>
      </c>
      <c r="H1369" s="6">
        <f t="shared" si="1"/>
        <v>-0.01127571212</v>
      </c>
      <c r="J1369" s="1">
        <v>1367.0</v>
      </c>
      <c r="K1369" s="8" t="s">
        <v>483</v>
      </c>
    </row>
    <row r="1370" ht="15.75" customHeight="1">
      <c r="A1370" s="5">
        <v>43992.0</v>
      </c>
      <c r="B1370" s="1">
        <v>27.969999</v>
      </c>
      <c r="C1370" s="1">
        <v>28.1</v>
      </c>
      <c r="D1370" s="1">
        <v>26.51</v>
      </c>
      <c r="E1370" s="1">
        <v>26.6</v>
      </c>
      <c r="F1370" s="1">
        <v>26.013115</v>
      </c>
      <c r="G1370" s="1">
        <v>9.04153E7</v>
      </c>
      <c r="H1370" s="6">
        <f t="shared" si="1"/>
        <v>-0.05911964441</v>
      </c>
      <c r="J1370" s="1">
        <v>1368.0</v>
      </c>
      <c r="K1370" s="8" t="s">
        <v>484</v>
      </c>
    </row>
    <row r="1371" ht="15.75" customHeight="1">
      <c r="A1371" s="5">
        <v>43993.0</v>
      </c>
      <c r="B1371" s="1">
        <v>24.98</v>
      </c>
      <c r="C1371" s="1">
        <v>25.690001</v>
      </c>
      <c r="D1371" s="1">
        <v>23.68</v>
      </c>
      <c r="E1371" s="1">
        <v>23.93</v>
      </c>
      <c r="F1371" s="1">
        <v>23.402023</v>
      </c>
      <c r="G1371" s="1">
        <v>1.498755E8</v>
      </c>
      <c r="H1371" s="6">
        <f t="shared" si="1"/>
        <v>-0.1057783623</v>
      </c>
      <c r="J1371" s="1">
        <v>1369.0</v>
      </c>
      <c r="K1371" s="8" t="s">
        <v>484</v>
      </c>
    </row>
    <row r="1372" ht="15.75" customHeight="1">
      <c r="A1372" s="5">
        <v>43994.0</v>
      </c>
      <c r="B1372" s="1">
        <v>25.030001</v>
      </c>
      <c r="C1372" s="1">
        <v>25.049999</v>
      </c>
      <c r="D1372" s="1">
        <v>24.040001</v>
      </c>
      <c r="E1372" s="1">
        <v>24.780001</v>
      </c>
      <c r="F1372" s="1">
        <v>24.233267</v>
      </c>
      <c r="G1372" s="1">
        <v>7.37297E7</v>
      </c>
      <c r="H1372" s="6">
        <f t="shared" si="1"/>
        <v>0.03490388697</v>
      </c>
      <c r="J1372" s="1">
        <v>1370.0</v>
      </c>
      <c r="K1372" s="8" t="s">
        <v>484</v>
      </c>
    </row>
    <row r="1373" ht="15.75" customHeight="1">
      <c r="A1373" s="5">
        <v>43997.0</v>
      </c>
      <c r="B1373" s="1">
        <v>23.76</v>
      </c>
      <c r="C1373" s="1">
        <v>25.17</v>
      </c>
      <c r="D1373" s="1">
        <v>23.690001</v>
      </c>
      <c r="E1373" s="1">
        <v>25.15</v>
      </c>
      <c r="F1373" s="1">
        <v>24.595104</v>
      </c>
      <c r="G1373" s="1">
        <v>7.65389E7</v>
      </c>
      <c r="H1373" s="6">
        <f t="shared" si="1"/>
        <v>0.01482104015</v>
      </c>
      <c r="J1373" s="1">
        <v>1371.0</v>
      </c>
      <c r="K1373" s="8" t="s">
        <v>484</v>
      </c>
    </row>
    <row r="1374" ht="15.75" customHeight="1">
      <c r="A1374" s="5">
        <v>43998.0</v>
      </c>
      <c r="B1374" s="1">
        <v>26.18</v>
      </c>
      <c r="C1374" s="1">
        <v>26.24</v>
      </c>
      <c r="D1374" s="1">
        <v>24.860001</v>
      </c>
      <c r="E1374" s="1">
        <v>25.799999</v>
      </c>
      <c r="F1374" s="1">
        <v>25.230764</v>
      </c>
      <c r="G1374" s="1">
        <v>9.67965E7</v>
      </c>
      <c r="H1374" s="6">
        <f t="shared" si="1"/>
        <v>0.02551664487</v>
      </c>
      <c r="J1374" s="1">
        <v>1372.0</v>
      </c>
      <c r="K1374" s="8" t="s">
        <v>702</v>
      </c>
    </row>
    <row r="1375" ht="15.75" customHeight="1">
      <c r="A1375" s="5">
        <v>43999.0</v>
      </c>
      <c r="B1375" s="1">
        <v>25.9</v>
      </c>
      <c r="C1375" s="1">
        <v>25.9</v>
      </c>
      <c r="D1375" s="1">
        <v>24.92</v>
      </c>
      <c r="E1375" s="1">
        <v>25.0</v>
      </c>
      <c r="F1375" s="1">
        <v>24.448414</v>
      </c>
      <c r="G1375" s="1">
        <v>5.83495E7</v>
      </c>
      <c r="H1375" s="6">
        <f t="shared" si="1"/>
        <v>-0.03149869686</v>
      </c>
      <c r="J1375" s="1">
        <v>1373.0</v>
      </c>
      <c r="K1375" s="8" t="s">
        <v>702</v>
      </c>
    </row>
    <row r="1376" ht="15.75" customHeight="1">
      <c r="A1376" s="5">
        <v>44000.0</v>
      </c>
      <c r="B1376" s="1">
        <v>24.700001</v>
      </c>
      <c r="C1376" s="1">
        <v>25.49</v>
      </c>
      <c r="D1376" s="1">
        <v>24.58</v>
      </c>
      <c r="E1376" s="1">
        <v>25.040001</v>
      </c>
      <c r="F1376" s="1">
        <v>24.487534</v>
      </c>
      <c r="G1376" s="1">
        <v>5.3419E7</v>
      </c>
      <c r="H1376" s="6">
        <f t="shared" si="1"/>
        <v>0.001598824992</v>
      </c>
      <c r="J1376" s="1">
        <v>1374.0</v>
      </c>
      <c r="K1376" s="8" t="s">
        <v>485</v>
      </c>
    </row>
    <row r="1377" ht="15.75" customHeight="1">
      <c r="A1377" s="5">
        <v>44001.0</v>
      </c>
      <c r="B1377" s="1">
        <v>25.440001</v>
      </c>
      <c r="C1377" s="1">
        <v>25.49</v>
      </c>
      <c r="D1377" s="1">
        <v>24.49</v>
      </c>
      <c r="E1377" s="1">
        <v>25.25</v>
      </c>
      <c r="F1377" s="1">
        <v>24.6929</v>
      </c>
      <c r="G1377" s="1">
        <v>1.275636E8</v>
      </c>
      <c r="H1377" s="6">
        <f t="shared" si="1"/>
        <v>0.008351581187</v>
      </c>
      <c r="J1377" s="1">
        <v>1375.0</v>
      </c>
      <c r="K1377" s="8" t="s">
        <v>485</v>
      </c>
    </row>
    <row r="1378" ht="15.75" customHeight="1">
      <c r="A1378" s="5">
        <v>44004.0</v>
      </c>
      <c r="B1378" s="1">
        <v>24.889999</v>
      </c>
      <c r="C1378" s="1">
        <v>25.030001</v>
      </c>
      <c r="D1378" s="1">
        <v>24.610001</v>
      </c>
      <c r="E1378" s="1">
        <v>24.620001</v>
      </c>
      <c r="F1378" s="1">
        <v>24.076801</v>
      </c>
      <c r="G1378" s="1">
        <v>5.54843E7</v>
      </c>
      <c r="H1378" s="6">
        <f t="shared" si="1"/>
        <v>-0.02526699014</v>
      </c>
      <c r="J1378" s="1">
        <v>1376.0</v>
      </c>
      <c r="K1378" s="8" t="s">
        <v>486</v>
      </c>
    </row>
    <row r="1379" ht="15.75" customHeight="1">
      <c r="A1379" s="5">
        <v>44005.0</v>
      </c>
      <c r="B1379" s="1">
        <v>25.01</v>
      </c>
      <c r="C1379" s="1">
        <v>25.41</v>
      </c>
      <c r="D1379" s="1">
        <v>24.76</v>
      </c>
      <c r="E1379" s="1">
        <v>24.790001</v>
      </c>
      <c r="F1379" s="1">
        <v>24.24305</v>
      </c>
      <c r="G1379" s="1">
        <v>4.61083E7</v>
      </c>
      <c r="H1379" s="6">
        <f t="shared" si="1"/>
        <v>0.00688121559</v>
      </c>
      <c r="J1379" s="1">
        <v>1377.0</v>
      </c>
      <c r="K1379" s="8" t="s">
        <v>486</v>
      </c>
    </row>
    <row r="1380" ht="15.75" customHeight="1">
      <c r="A1380" s="5">
        <v>44006.0</v>
      </c>
      <c r="B1380" s="1">
        <v>24.540001</v>
      </c>
      <c r="C1380" s="1">
        <v>24.540001</v>
      </c>
      <c r="D1380" s="1">
        <v>23.68</v>
      </c>
      <c r="E1380" s="1">
        <v>23.809999</v>
      </c>
      <c r="F1380" s="1">
        <v>23.28467</v>
      </c>
      <c r="G1380" s="1">
        <v>7.54371E7</v>
      </c>
      <c r="H1380" s="6">
        <f t="shared" si="1"/>
        <v>-0.04033477425</v>
      </c>
      <c r="J1380" s="1">
        <v>1378.0</v>
      </c>
      <c r="K1380" s="8" t="s">
        <v>487</v>
      </c>
    </row>
    <row r="1381" ht="15.75" customHeight="1">
      <c r="A1381" s="5">
        <v>44007.0</v>
      </c>
      <c r="B1381" s="1">
        <v>23.700001</v>
      </c>
      <c r="C1381" s="1">
        <v>24.77</v>
      </c>
      <c r="D1381" s="1">
        <v>23.549999</v>
      </c>
      <c r="E1381" s="1">
        <v>24.719999</v>
      </c>
      <c r="F1381" s="1">
        <v>24.174593</v>
      </c>
      <c r="G1381" s="1">
        <v>6.50319E7</v>
      </c>
      <c r="H1381" s="6">
        <f t="shared" si="1"/>
        <v>0.0375070015</v>
      </c>
      <c r="J1381" s="1">
        <v>1379.0</v>
      </c>
      <c r="K1381" s="8" t="s">
        <v>487</v>
      </c>
    </row>
    <row r="1382" ht="15.75" customHeight="1">
      <c r="A1382" s="5">
        <v>44008.0</v>
      </c>
      <c r="B1382" s="1">
        <v>24.09</v>
      </c>
      <c r="C1382" s="1">
        <v>24.110001</v>
      </c>
      <c r="D1382" s="1">
        <v>23.02</v>
      </c>
      <c r="E1382" s="1">
        <v>23.15</v>
      </c>
      <c r="F1382" s="1">
        <v>22.639231</v>
      </c>
      <c r="G1382" s="1">
        <v>1.181392E8</v>
      </c>
      <c r="H1382" s="6">
        <f t="shared" si="1"/>
        <v>-0.0656179193</v>
      </c>
      <c r="J1382" s="1">
        <v>1380.0</v>
      </c>
      <c r="K1382" s="8" t="s">
        <v>487</v>
      </c>
    </row>
    <row r="1383" ht="15.75" customHeight="1">
      <c r="A1383" s="5">
        <v>44011.0</v>
      </c>
      <c r="B1383" s="1">
        <v>23.41</v>
      </c>
      <c r="C1383" s="1">
        <v>23.84</v>
      </c>
      <c r="D1383" s="1">
        <v>23.1</v>
      </c>
      <c r="E1383" s="1">
        <v>23.389999</v>
      </c>
      <c r="F1383" s="1">
        <v>22.873936</v>
      </c>
      <c r="G1383" s="1">
        <v>6.62692E7</v>
      </c>
      <c r="H1383" s="6">
        <f t="shared" si="1"/>
        <v>0.01031381009</v>
      </c>
      <c r="J1383" s="1">
        <v>1381.0</v>
      </c>
      <c r="K1383" s="8" t="s">
        <v>489</v>
      </c>
    </row>
    <row r="1384" ht="15.75" customHeight="1">
      <c r="A1384" s="5">
        <v>44012.0</v>
      </c>
      <c r="B1384" s="1">
        <v>23.200001</v>
      </c>
      <c r="C1384" s="1">
        <v>23.91</v>
      </c>
      <c r="D1384" s="1">
        <v>23.1</v>
      </c>
      <c r="E1384" s="1">
        <v>23.75</v>
      </c>
      <c r="F1384" s="1">
        <v>23.225994</v>
      </c>
      <c r="G1384" s="1">
        <v>6.17162E7</v>
      </c>
      <c r="H1384" s="6">
        <f t="shared" si="1"/>
        <v>0.01527398607</v>
      </c>
      <c r="J1384" s="1">
        <v>1382.0</v>
      </c>
      <c r="K1384" s="8" t="s">
        <v>703</v>
      </c>
    </row>
    <row r="1385" ht="15.75" customHeight="1">
      <c r="A1385" s="5">
        <v>44013.0</v>
      </c>
      <c r="B1385" s="1">
        <v>24.030001</v>
      </c>
      <c r="C1385" s="1">
        <v>24.07</v>
      </c>
      <c r="D1385" s="1">
        <v>23.23</v>
      </c>
      <c r="E1385" s="1">
        <v>23.26</v>
      </c>
      <c r="F1385" s="1">
        <v>22.746803</v>
      </c>
      <c r="G1385" s="1">
        <v>5.73799E7</v>
      </c>
      <c r="H1385" s="6">
        <f t="shared" si="1"/>
        <v>-0.02084747444</v>
      </c>
      <c r="J1385" s="1">
        <v>1383.0</v>
      </c>
      <c r="K1385" s="8" t="s">
        <v>492</v>
      </c>
    </row>
    <row r="1386" ht="15.75" customHeight="1">
      <c r="A1386" s="5">
        <v>44014.0</v>
      </c>
      <c r="B1386" s="1">
        <v>23.84</v>
      </c>
      <c r="C1386" s="1">
        <v>23.99</v>
      </c>
      <c r="D1386" s="1">
        <v>23.219999</v>
      </c>
      <c r="E1386" s="1">
        <v>23.290001</v>
      </c>
      <c r="F1386" s="1">
        <v>22.776144</v>
      </c>
      <c r="G1386" s="1">
        <v>5.60002E7</v>
      </c>
      <c r="H1386" s="6">
        <f t="shared" si="1"/>
        <v>0.001289064351</v>
      </c>
      <c r="J1386" s="1">
        <v>1384.0</v>
      </c>
      <c r="K1386" s="8" t="s">
        <v>704</v>
      </c>
    </row>
    <row r="1387" ht="15.75" customHeight="1">
      <c r="A1387" s="5">
        <v>44018.0</v>
      </c>
      <c r="B1387" s="1">
        <v>23.82</v>
      </c>
      <c r="C1387" s="1">
        <v>24.08</v>
      </c>
      <c r="D1387" s="1">
        <v>23.459999</v>
      </c>
      <c r="E1387" s="1">
        <v>23.66</v>
      </c>
      <c r="F1387" s="1">
        <v>23.13798</v>
      </c>
      <c r="G1387" s="1">
        <v>5.9589E7</v>
      </c>
      <c r="H1387" s="6">
        <f t="shared" si="1"/>
        <v>0.01576175083</v>
      </c>
      <c r="J1387" s="1">
        <v>1385.0</v>
      </c>
      <c r="K1387" s="8" t="s">
        <v>704</v>
      </c>
    </row>
    <row r="1388" ht="15.75" customHeight="1">
      <c r="A1388" s="5">
        <v>44019.0</v>
      </c>
      <c r="B1388" s="1">
        <v>23.379999</v>
      </c>
      <c r="C1388" s="1">
        <v>23.389999</v>
      </c>
      <c r="D1388" s="1">
        <v>22.9</v>
      </c>
      <c r="E1388" s="1">
        <v>23.01</v>
      </c>
      <c r="F1388" s="1">
        <v>22.502323</v>
      </c>
      <c r="G1388" s="1">
        <v>6.06458E7</v>
      </c>
      <c r="H1388" s="6">
        <f t="shared" si="1"/>
        <v>-0.0278568749</v>
      </c>
      <c r="J1388" s="1">
        <v>1386.0</v>
      </c>
      <c r="K1388" s="8" t="s">
        <v>493</v>
      </c>
    </row>
    <row r="1389" ht="15.75" customHeight="1">
      <c r="A1389" s="5">
        <v>44020.0</v>
      </c>
      <c r="B1389" s="1">
        <v>23.030001</v>
      </c>
      <c r="C1389" s="1">
        <v>23.190001</v>
      </c>
      <c r="D1389" s="1">
        <v>22.700001</v>
      </c>
      <c r="E1389" s="1">
        <v>23.1</v>
      </c>
      <c r="F1389" s="1">
        <v>22.590334</v>
      </c>
      <c r="G1389" s="1">
        <v>5.29226E7</v>
      </c>
      <c r="H1389" s="6">
        <f t="shared" si="1"/>
        <v>0.003903567348</v>
      </c>
      <c r="J1389" s="1">
        <v>1387.0</v>
      </c>
      <c r="K1389" s="8" t="s">
        <v>495</v>
      </c>
    </row>
    <row r="1390" ht="15.75" customHeight="1">
      <c r="A1390" s="5">
        <v>44021.0</v>
      </c>
      <c r="B1390" s="1">
        <v>22.940001</v>
      </c>
      <c r="C1390" s="1">
        <v>23.16</v>
      </c>
      <c r="D1390" s="1">
        <v>22.389999</v>
      </c>
      <c r="E1390" s="1">
        <v>22.77</v>
      </c>
      <c r="F1390" s="1">
        <v>22.267616</v>
      </c>
      <c r="G1390" s="1">
        <v>7.93859E7</v>
      </c>
      <c r="H1390" s="6">
        <f t="shared" si="1"/>
        <v>-0.01438868998</v>
      </c>
      <c r="J1390" s="1">
        <v>1388.0</v>
      </c>
      <c r="K1390" s="8" t="s">
        <v>497</v>
      </c>
    </row>
    <row r="1391" ht="15.75" customHeight="1">
      <c r="A1391" s="5">
        <v>44022.0</v>
      </c>
      <c r="B1391" s="1">
        <v>22.709999</v>
      </c>
      <c r="C1391" s="1">
        <v>24.049999</v>
      </c>
      <c r="D1391" s="1">
        <v>22.68</v>
      </c>
      <c r="E1391" s="1">
        <v>24.02</v>
      </c>
      <c r="F1391" s="1">
        <v>23.490038</v>
      </c>
      <c r="G1391" s="1">
        <v>8.11429E7</v>
      </c>
      <c r="H1391" s="6">
        <f t="shared" si="1"/>
        <v>0.05344299068</v>
      </c>
      <c r="J1391" s="1">
        <v>1389.0</v>
      </c>
      <c r="K1391" s="8" t="s">
        <v>498</v>
      </c>
    </row>
    <row r="1392" ht="15.75" customHeight="1">
      <c r="A1392" s="5">
        <v>44025.0</v>
      </c>
      <c r="B1392" s="1">
        <v>24.370001</v>
      </c>
      <c r="C1392" s="1">
        <v>24.51</v>
      </c>
      <c r="D1392" s="1">
        <v>23.860001</v>
      </c>
      <c r="E1392" s="1">
        <v>24.190001</v>
      </c>
      <c r="F1392" s="1">
        <v>23.656286</v>
      </c>
      <c r="G1392" s="1">
        <v>7.35981E7</v>
      </c>
      <c r="H1392" s="6">
        <f t="shared" si="1"/>
        <v>0.007052456054</v>
      </c>
      <c r="J1392" s="1">
        <v>1390.0</v>
      </c>
      <c r="K1392" s="8" t="s">
        <v>705</v>
      </c>
    </row>
    <row r="1393" ht="15.75" customHeight="1">
      <c r="A1393" s="5">
        <v>44026.0</v>
      </c>
      <c r="B1393" s="1">
        <v>23.889999</v>
      </c>
      <c r="C1393" s="1">
        <v>24.15</v>
      </c>
      <c r="D1393" s="1">
        <v>23.450001</v>
      </c>
      <c r="E1393" s="1">
        <v>24.139999</v>
      </c>
      <c r="F1393" s="1">
        <v>23.607388</v>
      </c>
      <c r="G1393" s="1">
        <v>6.74231E7</v>
      </c>
      <c r="H1393" s="6">
        <f t="shared" si="1"/>
        <v>-0.002069158544</v>
      </c>
      <c r="J1393" s="1">
        <v>1391.0</v>
      </c>
      <c r="K1393" s="8" t="s">
        <v>706</v>
      </c>
    </row>
    <row r="1394" ht="15.75" customHeight="1">
      <c r="A1394" s="5">
        <v>44027.0</v>
      </c>
      <c r="B1394" s="1">
        <v>24.76</v>
      </c>
      <c r="C1394" s="1">
        <v>24.870001</v>
      </c>
      <c r="D1394" s="1">
        <v>24.280001</v>
      </c>
      <c r="E1394" s="1">
        <v>24.6</v>
      </c>
      <c r="F1394" s="1">
        <v>24.057241</v>
      </c>
      <c r="G1394" s="1">
        <v>5.73844E7</v>
      </c>
      <c r="H1394" s="6">
        <f t="shared" si="1"/>
        <v>0.01887631843</v>
      </c>
      <c r="J1394" s="1">
        <v>1392.0</v>
      </c>
      <c r="K1394" s="8" t="s">
        <v>501</v>
      </c>
    </row>
    <row r="1395" ht="15.75" customHeight="1">
      <c r="A1395" s="5">
        <v>44028.0</v>
      </c>
      <c r="B1395" s="1">
        <v>23.75</v>
      </c>
      <c r="C1395" s="1">
        <v>24.219999</v>
      </c>
      <c r="D1395" s="1">
        <v>23.540001</v>
      </c>
      <c r="E1395" s="1">
        <v>23.93</v>
      </c>
      <c r="F1395" s="1">
        <v>23.402023</v>
      </c>
      <c r="G1395" s="1">
        <v>7.80671E7</v>
      </c>
      <c r="H1395" s="6">
        <f t="shared" si="1"/>
        <v>-0.0276135607</v>
      </c>
      <c r="J1395" s="1">
        <v>1393.0</v>
      </c>
      <c r="K1395" s="8" t="s">
        <v>502</v>
      </c>
    </row>
    <row r="1396" ht="15.75" customHeight="1">
      <c r="A1396" s="5">
        <v>44029.0</v>
      </c>
      <c r="B1396" s="1">
        <v>23.879999</v>
      </c>
      <c r="C1396" s="1">
        <v>23.98</v>
      </c>
      <c r="D1396" s="1">
        <v>23.200001</v>
      </c>
      <c r="E1396" s="1">
        <v>23.219999</v>
      </c>
      <c r="F1396" s="1">
        <v>22.707685</v>
      </c>
      <c r="G1396" s="1">
        <v>6.66591E7</v>
      </c>
      <c r="H1396" s="6">
        <f t="shared" si="1"/>
        <v>-0.03011905817</v>
      </c>
      <c r="J1396" s="1">
        <v>1394.0</v>
      </c>
      <c r="K1396" s="8" t="s">
        <v>707</v>
      </c>
    </row>
    <row r="1397" ht="15.75" customHeight="1">
      <c r="A1397" s="5">
        <v>44032.0</v>
      </c>
      <c r="B1397" s="1">
        <v>23.190001</v>
      </c>
      <c r="C1397" s="1">
        <v>23.700001</v>
      </c>
      <c r="D1397" s="1">
        <v>23.110001</v>
      </c>
      <c r="E1397" s="1">
        <v>23.58</v>
      </c>
      <c r="F1397" s="1">
        <v>23.059744</v>
      </c>
      <c r="G1397" s="1">
        <v>6.1114E7</v>
      </c>
      <c r="H1397" s="6">
        <f t="shared" si="1"/>
        <v>0.01538499986</v>
      </c>
      <c r="J1397" s="1">
        <v>1395.0</v>
      </c>
      <c r="K1397" s="8" t="s">
        <v>708</v>
      </c>
    </row>
    <row r="1398" ht="15.75" customHeight="1">
      <c r="A1398" s="5">
        <v>44033.0</v>
      </c>
      <c r="B1398" s="1">
        <v>23.709999</v>
      </c>
      <c r="C1398" s="1">
        <v>24.48</v>
      </c>
      <c r="D1398" s="1">
        <v>23.690001</v>
      </c>
      <c r="E1398" s="1">
        <v>24.42</v>
      </c>
      <c r="F1398" s="1">
        <v>23.88121</v>
      </c>
      <c r="G1398" s="1">
        <v>7.54993E7</v>
      </c>
      <c r="H1398" s="6">
        <f t="shared" si="1"/>
        <v>0.03500354395</v>
      </c>
      <c r="J1398" s="1">
        <v>1396.0</v>
      </c>
      <c r="K1398" s="8" t="s">
        <v>503</v>
      </c>
    </row>
    <row r="1399" ht="15.75" customHeight="1">
      <c r="A1399" s="5">
        <v>44034.0</v>
      </c>
      <c r="B1399" s="1">
        <v>24.24</v>
      </c>
      <c r="C1399" s="1">
        <v>24.33</v>
      </c>
      <c r="D1399" s="1">
        <v>23.969999</v>
      </c>
      <c r="E1399" s="1">
        <v>24.309999</v>
      </c>
      <c r="F1399" s="1">
        <v>23.773638</v>
      </c>
      <c r="G1399" s="1">
        <v>5.21937E7</v>
      </c>
      <c r="H1399" s="6">
        <f t="shared" si="1"/>
        <v>-0.004514637533</v>
      </c>
      <c r="J1399" s="1">
        <v>1397.0</v>
      </c>
      <c r="K1399" s="8" t="s">
        <v>709</v>
      </c>
    </row>
    <row r="1400" ht="15.75" customHeight="1">
      <c r="A1400" s="5">
        <v>44035.0</v>
      </c>
      <c r="B1400" s="1">
        <v>24.52</v>
      </c>
      <c r="C1400" s="1">
        <v>24.639999</v>
      </c>
      <c r="D1400" s="1">
        <v>24.110001</v>
      </c>
      <c r="E1400" s="1">
        <v>24.540001</v>
      </c>
      <c r="F1400" s="1">
        <v>23.998566</v>
      </c>
      <c r="G1400" s="1">
        <v>6.10476E7</v>
      </c>
      <c r="H1400" s="6">
        <f t="shared" si="1"/>
        <v>0.009416758839</v>
      </c>
      <c r="J1400" s="1">
        <v>1398.0</v>
      </c>
      <c r="K1400" s="8" t="s">
        <v>709</v>
      </c>
    </row>
    <row r="1401" ht="15.75" customHeight="1">
      <c r="A1401" s="5">
        <v>44036.0</v>
      </c>
      <c r="B1401" s="1">
        <v>24.559999</v>
      </c>
      <c r="C1401" s="1">
        <v>24.83</v>
      </c>
      <c r="D1401" s="1">
        <v>24.27</v>
      </c>
      <c r="E1401" s="1">
        <v>24.35</v>
      </c>
      <c r="F1401" s="1">
        <v>23.812756</v>
      </c>
      <c r="G1401" s="1">
        <v>5.02176E7</v>
      </c>
      <c r="H1401" s="6">
        <f t="shared" si="1"/>
        <v>-0.007772675078</v>
      </c>
      <c r="J1401" s="1">
        <v>1399.0</v>
      </c>
      <c r="K1401" s="8" t="s">
        <v>709</v>
      </c>
    </row>
    <row r="1402" ht="15.75" customHeight="1">
      <c r="A1402" s="5">
        <v>44039.0</v>
      </c>
      <c r="B1402" s="1">
        <v>24.219999</v>
      </c>
      <c r="C1402" s="1">
        <v>24.27</v>
      </c>
      <c r="D1402" s="1">
        <v>23.879999</v>
      </c>
      <c r="E1402" s="1">
        <v>24.139999</v>
      </c>
      <c r="F1402" s="1">
        <v>23.607388</v>
      </c>
      <c r="G1402" s="1">
        <v>5.47213E7</v>
      </c>
      <c r="H1402" s="6">
        <f t="shared" si="1"/>
        <v>-0.008661689596</v>
      </c>
      <c r="J1402" s="1">
        <v>1400.0</v>
      </c>
      <c r="K1402" s="8" t="s">
        <v>709</v>
      </c>
    </row>
    <row r="1403" ht="15.75" customHeight="1">
      <c r="A1403" s="5">
        <v>44040.0</v>
      </c>
      <c r="B1403" s="1">
        <v>24.129999</v>
      </c>
      <c r="C1403" s="1">
        <v>24.559999</v>
      </c>
      <c r="D1403" s="1">
        <v>24.08</v>
      </c>
      <c r="E1403" s="1">
        <v>24.360001</v>
      </c>
      <c r="F1403" s="1">
        <v>23.822536</v>
      </c>
      <c r="G1403" s="1">
        <v>4.84065E7</v>
      </c>
      <c r="H1403" s="6">
        <f t="shared" si="1"/>
        <v>0.009072309527</v>
      </c>
      <c r="J1403" s="1">
        <v>1401.0</v>
      </c>
      <c r="K1403" s="8" t="s">
        <v>709</v>
      </c>
    </row>
    <row r="1404" ht="15.75" customHeight="1">
      <c r="A1404" s="5">
        <v>44041.0</v>
      </c>
      <c r="B1404" s="1">
        <v>24.360001</v>
      </c>
      <c r="C1404" s="1">
        <v>25.290001</v>
      </c>
      <c r="D1404" s="1">
        <v>24.190001</v>
      </c>
      <c r="E1404" s="1">
        <v>25.27</v>
      </c>
      <c r="F1404" s="1">
        <v>24.71246</v>
      </c>
      <c r="G1404" s="1">
        <v>7.13935E7</v>
      </c>
      <c r="H1404" s="6">
        <f t="shared" si="1"/>
        <v>0.03667554647</v>
      </c>
      <c r="J1404" s="1">
        <v>1402.0</v>
      </c>
      <c r="K1404" s="8" t="s">
        <v>710</v>
      </c>
    </row>
    <row r="1405" ht="15.75" customHeight="1">
      <c r="A1405" s="5">
        <v>44042.0</v>
      </c>
      <c r="B1405" s="1">
        <v>24.719999</v>
      </c>
      <c r="C1405" s="1">
        <v>24.950001</v>
      </c>
      <c r="D1405" s="1">
        <v>24.35</v>
      </c>
      <c r="E1405" s="1">
        <v>24.84</v>
      </c>
      <c r="F1405" s="1">
        <v>24.291946</v>
      </c>
      <c r="G1405" s="1">
        <v>6.17559E7</v>
      </c>
      <c r="H1405" s="6">
        <f t="shared" si="1"/>
        <v>-0.0171627148</v>
      </c>
      <c r="J1405" s="1">
        <v>1403.0</v>
      </c>
      <c r="K1405" s="8" t="s">
        <v>504</v>
      </c>
    </row>
    <row r="1406" ht="15.75" customHeight="1">
      <c r="A1406" s="5">
        <v>44043.0</v>
      </c>
      <c r="B1406" s="1">
        <v>24.93</v>
      </c>
      <c r="C1406" s="1">
        <v>24.950001</v>
      </c>
      <c r="D1406" s="1">
        <v>24.459999</v>
      </c>
      <c r="E1406" s="1">
        <v>24.879999</v>
      </c>
      <c r="F1406" s="1">
        <v>24.331064</v>
      </c>
      <c r="G1406" s="1">
        <v>6.19558E7</v>
      </c>
      <c r="H1406" s="6">
        <f t="shared" si="1"/>
        <v>0.001609032778</v>
      </c>
      <c r="J1406" s="1">
        <v>1404.0</v>
      </c>
      <c r="K1406" s="8" t="s">
        <v>504</v>
      </c>
    </row>
    <row r="1407" ht="15.75" customHeight="1">
      <c r="A1407" s="5">
        <v>44046.0</v>
      </c>
      <c r="B1407" s="1">
        <v>25.030001</v>
      </c>
      <c r="C1407" s="1">
        <v>25.309999</v>
      </c>
      <c r="D1407" s="1">
        <v>24.690001</v>
      </c>
      <c r="E1407" s="1">
        <v>24.99</v>
      </c>
      <c r="F1407" s="1">
        <v>24.438637</v>
      </c>
      <c r="G1407" s="1">
        <v>5.8284E7</v>
      </c>
      <c r="H1407" s="6">
        <f t="shared" si="1"/>
        <v>0.00441147566</v>
      </c>
      <c r="J1407" s="1">
        <v>1405.0</v>
      </c>
      <c r="K1407" s="8" t="s">
        <v>504</v>
      </c>
    </row>
    <row r="1408" ht="15.75" customHeight="1">
      <c r="A1408" s="5">
        <v>44047.0</v>
      </c>
      <c r="B1408" s="1">
        <v>24.959999</v>
      </c>
      <c r="C1408" s="1">
        <v>25.059999</v>
      </c>
      <c r="D1408" s="1">
        <v>24.860001</v>
      </c>
      <c r="E1408" s="1">
        <v>25.01</v>
      </c>
      <c r="F1408" s="1">
        <v>24.458197</v>
      </c>
      <c r="G1408" s="1">
        <v>3.79853E7</v>
      </c>
      <c r="H1408" s="6">
        <f t="shared" si="1"/>
        <v>0.0008000518415</v>
      </c>
      <c r="J1408" s="1">
        <v>1406.0</v>
      </c>
      <c r="K1408" s="8" t="s">
        <v>504</v>
      </c>
    </row>
    <row r="1409" ht="15.75" customHeight="1">
      <c r="A1409" s="5">
        <v>44048.0</v>
      </c>
      <c r="B1409" s="1">
        <v>25.32</v>
      </c>
      <c r="C1409" s="1">
        <v>25.59</v>
      </c>
      <c r="D1409" s="1">
        <v>25.25</v>
      </c>
      <c r="E1409" s="1">
        <v>25.389999</v>
      </c>
      <c r="F1409" s="1">
        <v>24.829809</v>
      </c>
      <c r="G1409" s="1">
        <v>5.13226E7</v>
      </c>
      <c r="H1409" s="6">
        <f t="shared" si="1"/>
        <v>0.01507949182</v>
      </c>
      <c r="J1409" s="1">
        <v>1407.0</v>
      </c>
      <c r="K1409" s="8" t="s">
        <v>711</v>
      </c>
    </row>
    <row r="1410" ht="15.75" customHeight="1">
      <c r="A1410" s="5">
        <v>44049.0</v>
      </c>
      <c r="B1410" s="1">
        <v>25.450001</v>
      </c>
      <c r="C1410" s="1">
        <v>25.67</v>
      </c>
      <c r="D1410" s="1">
        <v>25.280001</v>
      </c>
      <c r="E1410" s="1">
        <v>25.469999</v>
      </c>
      <c r="F1410" s="1">
        <v>24.908045</v>
      </c>
      <c r="G1410" s="1">
        <v>5.19997E7</v>
      </c>
      <c r="H1410" s="6">
        <f t="shared" si="1"/>
        <v>0.003145936474</v>
      </c>
      <c r="J1410" s="1">
        <v>1408.0</v>
      </c>
      <c r="K1410" s="8" t="s">
        <v>712</v>
      </c>
    </row>
    <row r="1411" ht="15.75" customHeight="1">
      <c r="A1411" s="5">
        <v>44050.0</v>
      </c>
      <c r="B1411" s="1">
        <v>25.34</v>
      </c>
      <c r="C1411" s="1">
        <v>26.190001</v>
      </c>
      <c r="D1411" s="1">
        <v>25.26</v>
      </c>
      <c r="E1411" s="1">
        <v>26.110001</v>
      </c>
      <c r="F1411" s="1">
        <v>25.533924</v>
      </c>
      <c r="G1411" s="1">
        <v>6.33545E7</v>
      </c>
      <c r="H1411" s="6">
        <f t="shared" si="1"/>
        <v>0.02481707731</v>
      </c>
      <c r="J1411" s="1">
        <v>1409.0</v>
      </c>
      <c r="K1411" s="8" t="s">
        <v>713</v>
      </c>
    </row>
    <row r="1412" ht="15.75" customHeight="1">
      <c r="A1412" s="5">
        <v>44053.0</v>
      </c>
      <c r="B1412" s="1">
        <v>26.309999</v>
      </c>
      <c r="C1412" s="1">
        <v>26.809999</v>
      </c>
      <c r="D1412" s="1">
        <v>26.209999</v>
      </c>
      <c r="E1412" s="1">
        <v>26.559999</v>
      </c>
      <c r="F1412" s="1">
        <v>25.973995</v>
      </c>
      <c r="G1412" s="1">
        <v>6.40511E7</v>
      </c>
      <c r="H1412" s="6">
        <f t="shared" si="1"/>
        <v>0.01708792422</v>
      </c>
      <c r="J1412" s="1">
        <v>1410.0</v>
      </c>
      <c r="K1412" s="8" t="s">
        <v>714</v>
      </c>
    </row>
    <row r="1413" ht="15.75" customHeight="1">
      <c r="A1413" s="5">
        <v>44054.0</v>
      </c>
      <c r="B1413" s="1">
        <v>27.280001</v>
      </c>
      <c r="C1413" s="1">
        <v>27.75</v>
      </c>
      <c r="D1413" s="1">
        <v>26.780001</v>
      </c>
      <c r="E1413" s="1">
        <v>26.92</v>
      </c>
      <c r="F1413" s="1">
        <v>26.326056</v>
      </c>
      <c r="G1413" s="1">
        <v>8.1441E7</v>
      </c>
      <c r="H1413" s="6">
        <f t="shared" si="1"/>
        <v>0.01346332599</v>
      </c>
      <c r="J1413" s="1">
        <v>1411.0</v>
      </c>
      <c r="K1413" s="8" t="s">
        <v>715</v>
      </c>
    </row>
    <row r="1414" ht="15.75" customHeight="1">
      <c r="A1414" s="5">
        <v>44055.0</v>
      </c>
      <c r="B1414" s="1">
        <v>27.48</v>
      </c>
      <c r="C1414" s="1">
        <v>27.57</v>
      </c>
      <c r="D1414" s="1">
        <v>26.41</v>
      </c>
      <c r="E1414" s="1">
        <v>26.73</v>
      </c>
      <c r="F1414" s="1">
        <v>26.140245</v>
      </c>
      <c r="G1414" s="1">
        <v>6.19713E7</v>
      </c>
      <c r="H1414" s="6">
        <f t="shared" si="1"/>
        <v>-0.007083090414</v>
      </c>
      <c r="J1414" s="1">
        <v>1412.0</v>
      </c>
      <c r="K1414" s="8" t="s">
        <v>716</v>
      </c>
    </row>
    <row r="1415" ht="15.75" customHeight="1">
      <c r="A1415" s="5">
        <v>44056.0</v>
      </c>
      <c r="B1415" s="1">
        <v>26.49</v>
      </c>
      <c r="C1415" s="1">
        <v>26.67</v>
      </c>
      <c r="D1415" s="1">
        <v>26.139999</v>
      </c>
      <c r="E1415" s="1">
        <v>26.35</v>
      </c>
      <c r="F1415" s="1">
        <v>25.768629</v>
      </c>
      <c r="G1415" s="1">
        <v>5.59555E7</v>
      </c>
      <c r="H1415" s="6">
        <f t="shared" si="1"/>
        <v>-0.01431825891</v>
      </c>
      <c r="J1415" s="1">
        <v>1413.0</v>
      </c>
      <c r="K1415" s="8" t="s">
        <v>505</v>
      </c>
    </row>
    <row r="1416" ht="15.75" customHeight="1">
      <c r="A1416" s="5">
        <v>44057.0</v>
      </c>
      <c r="B1416" s="1">
        <v>26.059999</v>
      </c>
      <c r="C1416" s="1">
        <v>26.66</v>
      </c>
      <c r="D1416" s="1">
        <v>25.92</v>
      </c>
      <c r="E1416" s="1">
        <v>26.469999</v>
      </c>
      <c r="F1416" s="1">
        <v>25.885983</v>
      </c>
      <c r="G1416" s="1">
        <v>5.09319E7</v>
      </c>
      <c r="H1416" s="6">
        <f t="shared" si="1"/>
        <v>0.004543803442</v>
      </c>
      <c r="J1416" s="1">
        <v>1414.0</v>
      </c>
      <c r="K1416" s="8" t="s">
        <v>505</v>
      </c>
    </row>
    <row r="1417" ht="15.75" customHeight="1">
      <c r="A1417" s="5">
        <v>44060.0</v>
      </c>
      <c r="B1417" s="1">
        <v>26.309999</v>
      </c>
      <c r="C1417" s="1">
        <v>26.41</v>
      </c>
      <c r="D1417" s="1">
        <v>25.84</v>
      </c>
      <c r="E1417" s="1">
        <v>25.9</v>
      </c>
      <c r="F1417" s="1">
        <v>25.328556</v>
      </c>
      <c r="G1417" s="1">
        <v>5.75187E7</v>
      </c>
      <c r="H1417" s="6">
        <f t="shared" si="1"/>
        <v>-0.02176917041</v>
      </c>
      <c r="J1417" s="1">
        <v>1415.0</v>
      </c>
      <c r="K1417" s="8" t="s">
        <v>717</v>
      </c>
    </row>
    <row r="1418" ht="15.75" customHeight="1">
      <c r="A1418" s="5">
        <v>44061.0</v>
      </c>
      <c r="B1418" s="1">
        <v>25.870001</v>
      </c>
      <c r="C1418" s="1">
        <v>25.99</v>
      </c>
      <c r="D1418" s="1">
        <v>25.459999</v>
      </c>
      <c r="E1418" s="1">
        <v>25.530001</v>
      </c>
      <c r="F1418" s="1">
        <v>24.966722</v>
      </c>
      <c r="G1418" s="1">
        <v>4.58501E7</v>
      </c>
      <c r="H1418" s="6">
        <f t="shared" si="1"/>
        <v>-0.01438863675</v>
      </c>
      <c r="J1418" s="1">
        <v>1416.0</v>
      </c>
      <c r="K1418" s="8" t="s">
        <v>718</v>
      </c>
    </row>
    <row r="1419" ht="15.75" customHeight="1">
      <c r="A1419" s="5">
        <v>44062.0</v>
      </c>
      <c r="B1419" s="1">
        <v>25.66</v>
      </c>
      <c r="C1419" s="1">
        <v>26.08</v>
      </c>
      <c r="D1419" s="1">
        <v>25.389999</v>
      </c>
      <c r="E1419" s="1">
        <v>25.5</v>
      </c>
      <c r="F1419" s="1">
        <v>24.937384</v>
      </c>
      <c r="G1419" s="1">
        <v>5.9856E7</v>
      </c>
      <c r="H1419" s="6">
        <f t="shared" si="1"/>
        <v>-0.001175775131</v>
      </c>
      <c r="J1419" s="1">
        <v>1417.0</v>
      </c>
      <c r="K1419" s="8" t="s">
        <v>719</v>
      </c>
    </row>
    <row r="1420" ht="15.75" customHeight="1">
      <c r="A1420" s="5">
        <v>44063.0</v>
      </c>
      <c r="B1420" s="1">
        <v>25.16</v>
      </c>
      <c r="C1420" s="1">
        <v>25.33</v>
      </c>
      <c r="D1420" s="1">
        <v>25.02</v>
      </c>
      <c r="E1420" s="1">
        <v>25.1</v>
      </c>
      <c r="F1420" s="1">
        <v>24.546207</v>
      </c>
      <c r="G1420" s="1">
        <v>4.94037E7</v>
      </c>
      <c r="H1420" s="6">
        <f t="shared" si="1"/>
        <v>-0.01581070172</v>
      </c>
      <c r="J1420" s="1">
        <v>1418.0</v>
      </c>
      <c r="K1420" s="8" t="s">
        <v>720</v>
      </c>
    </row>
    <row r="1421" ht="15.75" customHeight="1">
      <c r="A1421" s="5">
        <v>44064.0</v>
      </c>
      <c r="B1421" s="1">
        <v>24.98</v>
      </c>
      <c r="C1421" s="1">
        <v>25.43</v>
      </c>
      <c r="D1421" s="1">
        <v>24.9</v>
      </c>
      <c r="E1421" s="1">
        <v>24.98</v>
      </c>
      <c r="F1421" s="1">
        <v>24.428856</v>
      </c>
      <c r="G1421" s="1">
        <v>5.50107E7</v>
      </c>
      <c r="H1421" s="6">
        <f t="shared" si="1"/>
        <v>-0.004792284783</v>
      </c>
      <c r="J1421" s="1">
        <v>1419.0</v>
      </c>
      <c r="K1421" s="8" t="s">
        <v>720</v>
      </c>
    </row>
    <row r="1422" ht="15.75" customHeight="1">
      <c r="A1422" s="5">
        <v>44067.0</v>
      </c>
      <c r="B1422" s="1">
        <v>25.219999</v>
      </c>
      <c r="C1422" s="1">
        <v>25.700001</v>
      </c>
      <c r="D1422" s="1">
        <v>25.040001</v>
      </c>
      <c r="E1422" s="1">
        <v>25.690001</v>
      </c>
      <c r="F1422" s="1">
        <v>25.123194</v>
      </c>
      <c r="G1422" s="1">
        <v>5.45795E7</v>
      </c>
      <c r="H1422" s="6">
        <f t="shared" si="1"/>
        <v>0.0280264267</v>
      </c>
      <c r="J1422" s="1">
        <v>1420.0</v>
      </c>
      <c r="K1422" s="8" t="s">
        <v>721</v>
      </c>
    </row>
    <row r="1423" ht="15.75" customHeight="1">
      <c r="A1423" s="5">
        <v>44068.0</v>
      </c>
      <c r="B1423" s="1">
        <v>26.040001</v>
      </c>
      <c r="C1423" s="1">
        <v>26.190001</v>
      </c>
      <c r="D1423" s="1">
        <v>25.73</v>
      </c>
      <c r="E1423" s="1">
        <v>26.0</v>
      </c>
      <c r="F1423" s="1">
        <v>25.426352</v>
      </c>
      <c r="G1423" s="1">
        <v>5.73047E7</v>
      </c>
      <c r="H1423" s="6">
        <f t="shared" si="1"/>
        <v>0.01199463333</v>
      </c>
      <c r="J1423" s="1">
        <v>1421.0</v>
      </c>
      <c r="K1423" s="8" t="s">
        <v>722</v>
      </c>
    </row>
    <row r="1424" ht="15.75" customHeight="1">
      <c r="A1424" s="5">
        <v>44069.0</v>
      </c>
      <c r="B1424" s="1">
        <v>25.940001</v>
      </c>
      <c r="C1424" s="1">
        <v>25.940001</v>
      </c>
      <c r="D1424" s="1">
        <v>25.540001</v>
      </c>
      <c r="E1424" s="1">
        <v>25.559999</v>
      </c>
      <c r="F1424" s="1">
        <v>24.996059</v>
      </c>
      <c r="G1424" s="1">
        <v>3.9478E7</v>
      </c>
      <c r="H1424" s="6">
        <f t="shared" si="1"/>
        <v>-0.01706794409</v>
      </c>
      <c r="J1424" s="1">
        <v>1422.0</v>
      </c>
      <c r="K1424" s="8" t="s">
        <v>723</v>
      </c>
    </row>
    <row r="1425" ht="15.75" customHeight="1">
      <c r="A1425" s="5">
        <v>44070.0</v>
      </c>
      <c r="B1425" s="1">
        <v>25.49</v>
      </c>
      <c r="C1425" s="1">
        <v>26.219999</v>
      </c>
      <c r="D1425" s="1">
        <v>25.440001</v>
      </c>
      <c r="E1425" s="1">
        <v>26.049999</v>
      </c>
      <c r="F1425" s="1">
        <v>25.475248</v>
      </c>
      <c r="G1425" s="1">
        <v>5.29348E7</v>
      </c>
      <c r="H1425" s="6">
        <f t="shared" si="1"/>
        <v>0.01898914165</v>
      </c>
      <c r="J1425" s="1">
        <v>1423.0</v>
      </c>
      <c r="K1425" s="8" t="s">
        <v>724</v>
      </c>
    </row>
    <row r="1426" ht="15.75" customHeight="1">
      <c r="A1426" s="5">
        <v>44071.0</v>
      </c>
      <c r="B1426" s="1">
        <v>26.4</v>
      </c>
      <c r="C1426" s="1">
        <v>26.469999</v>
      </c>
      <c r="D1426" s="1">
        <v>25.99</v>
      </c>
      <c r="E1426" s="1">
        <v>26.299999</v>
      </c>
      <c r="F1426" s="1">
        <v>25.719732</v>
      </c>
      <c r="G1426" s="1">
        <v>4.64664E7</v>
      </c>
      <c r="H1426" s="6">
        <f t="shared" si="1"/>
        <v>0.009551165313</v>
      </c>
      <c r="J1426" s="1">
        <v>1424.0</v>
      </c>
      <c r="K1426" s="8" t="s">
        <v>725</v>
      </c>
    </row>
    <row r="1427" ht="15.75" customHeight="1">
      <c r="A1427" s="5">
        <v>44074.0</v>
      </c>
      <c r="B1427" s="1">
        <v>26.09</v>
      </c>
      <c r="C1427" s="1">
        <v>26.139999</v>
      </c>
      <c r="D1427" s="1">
        <v>25.690001</v>
      </c>
      <c r="E1427" s="1">
        <v>25.74</v>
      </c>
      <c r="F1427" s="1">
        <v>25.172087</v>
      </c>
      <c r="G1427" s="1">
        <v>4.94162E7</v>
      </c>
      <c r="H1427" s="6">
        <f t="shared" si="1"/>
        <v>-0.02152275753</v>
      </c>
      <c r="J1427" s="1">
        <v>1425.0</v>
      </c>
      <c r="K1427" s="8" t="s">
        <v>509</v>
      </c>
    </row>
    <row r="1428" ht="15.75" customHeight="1">
      <c r="A1428" s="5">
        <v>44075.0</v>
      </c>
      <c r="B1428" s="1">
        <v>25.58</v>
      </c>
      <c r="C1428" s="1">
        <v>25.9</v>
      </c>
      <c r="D1428" s="1">
        <v>25.4</v>
      </c>
      <c r="E1428" s="1">
        <v>25.709999</v>
      </c>
      <c r="F1428" s="1">
        <v>25.142748</v>
      </c>
      <c r="G1428" s="1">
        <v>4.61092E7</v>
      </c>
      <c r="H1428" s="6">
        <f t="shared" si="1"/>
        <v>-0.001166216816</v>
      </c>
      <c r="J1428" s="1">
        <v>1426.0</v>
      </c>
      <c r="K1428" s="8" t="s">
        <v>726</v>
      </c>
    </row>
    <row r="1429" ht="15.75" customHeight="1">
      <c r="A1429" s="5">
        <v>44076.0</v>
      </c>
      <c r="B1429" s="1">
        <v>25.530001</v>
      </c>
      <c r="C1429" s="1">
        <v>26.16</v>
      </c>
      <c r="D1429" s="1">
        <v>25.49</v>
      </c>
      <c r="E1429" s="1">
        <v>26.02</v>
      </c>
      <c r="F1429" s="1">
        <v>25.445911</v>
      </c>
      <c r="G1429" s="1">
        <v>5.73009E7</v>
      </c>
      <c r="H1429" s="6">
        <f t="shared" si="1"/>
        <v>0.01198555705</v>
      </c>
      <c r="J1429" s="1">
        <v>1427.0</v>
      </c>
      <c r="K1429" s="8" t="s">
        <v>727</v>
      </c>
    </row>
    <row r="1430" ht="15.75" customHeight="1">
      <c r="A1430" s="5">
        <v>44077.0</v>
      </c>
      <c r="B1430" s="1">
        <v>26.200001</v>
      </c>
      <c r="C1430" s="1">
        <v>26.620001</v>
      </c>
      <c r="D1430" s="1">
        <v>25.459999</v>
      </c>
      <c r="E1430" s="1">
        <v>25.66</v>
      </c>
      <c r="F1430" s="1">
        <v>25.268656</v>
      </c>
      <c r="G1430" s="1">
        <v>8.61925E7</v>
      </c>
      <c r="H1430" s="6">
        <f t="shared" si="1"/>
        <v>-0.006990327721</v>
      </c>
      <c r="J1430" s="1">
        <v>1428.0</v>
      </c>
      <c r="K1430" s="8" t="s">
        <v>513</v>
      </c>
    </row>
    <row r="1431" ht="15.75" customHeight="1">
      <c r="A1431" s="5">
        <v>44078.0</v>
      </c>
      <c r="B1431" s="1">
        <v>26.26</v>
      </c>
      <c r="C1431" s="1">
        <v>26.76</v>
      </c>
      <c r="D1431" s="1">
        <v>25.799999</v>
      </c>
      <c r="E1431" s="1">
        <v>26.540001</v>
      </c>
      <c r="F1431" s="1">
        <v>26.135237</v>
      </c>
      <c r="G1431" s="1">
        <v>9.96214E7</v>
      </c>
      <c r="H1431" s="6">
        <f t="shared" si="1"/>
        <v>0.03371974603</v>
      </c>
      <c r="J1431" s="1">
        <v>1429.0</v>
      </c>
      <c r="K1431" s="8" t="s">
        <v>728</v>
      </c>
    </row>
    <row r="1432" ht="15.75" customHeight="1">
      <c r="A1432" s="5">
        <v>44082.0</v>
      </c>
      <c r="B1432" s="1">
        <v>26.139999</v>
      </c>
      <c r="C1432" s="1">
        <v>26.32</v>
      </c>
      <c r="D1432" s="1">
        <v>25.389999</v>
      </c>
      <c r="E1432" s="1">
        <v>25.48</v>
      </c>
      <c r="F1432" s="1">
        <v>25.0914</v>
      </c>
      <c r="G1432" s="1">
        <v>7.49786E7</v>
      </c>
      <c r="H1432" s="6">
        <f t="shared" si="1"/>
        <v>-0.04075932248</v>
      </c>
      <c r="J1432" s="1">
        <v>1430.0</v>
      </c>
      <c r="K1432" s="8" t="s">
        <v>729</v>
      </c>
    </row>
    <row r="1433" ht="15.75" customHeight="1">
      <c r="A1433" s="5">
        <v>44083.0</v>
      </c>
      <c r="B1433" s="1">
        <v>25.639999</v>
      </c>
      <c r="C1433" s="1">
        <v>25.719999</v>
      </c>
      <c r="D1433" s="1">
        <v>25.23</v>
      </c>
      <c r="E1433" s="1">
        <v>25.51</v>
      </c>
      <c r="F1433" s="1">
        <v>25.120945</v>
      </c>
      <c r="G1433" s="1">
        <v>5.38227E7</v>
      </c>
      <c r="H1433" s="6">
        <f t="shared" si="1"/>
        <v>0.001176802374</v>
      </c>
      <c r="J1433" s="1">
        <v>1431.0</v>
      </c>
      <c r="K1433" s="8" t="s">
        <v>730</v>
      </c>
    </row>
    <row r="1434" ht="15.75" customHeight="1">
      <c r="A1434" s="5">
        <v>44084.0</v>
      </c>
      <c r="B1434" s="1">
        <v>25.700001</v>
      </c>
      <c r="C1434" s="1">
        <v>25.889999</v>
      </c>
      <c r="D1434" s="1">
        <v>25.08</v>
      </c>
      <c r="E1434" s="1">
        <v>25.139999</v>
      </c>
      <c r="F1434" s="1">
        <v>24.756588</v>
      </c>
      <c r="G1434" s="1">
        <v>5.66096E7</v>
      </c>
      <c r="H1434" s="6">
        <f t="shared" si="1"/>
        <v>-0.01461032491</v>
      </c>
      <c r="J1434" s="1">
        <v>1432.0</v>
      </c>
      <c r="K1434" s="8" t="s">
        <v>730</v>
      </c>
    </row>
    <row r="1435" ht="15.75" customHeight="1">
      <c r="A1435" s="5">
        <v>44085.0</v>
      </c>
      <c r="B1435" s="1">
        <v>25.219999</v>
      </c>
      <c r="C1435" s="1">
        <v>25.58</v>
      </c>
      <c r="D1435" s="1">
        <v>25.09</v>
      </c>
      <c r="E1435" s="1">
        <v>25.5</v>
      </c>
      <c r="F1435" s="1">
        <v>25.111097</v>
      </c>
      <c r="G1435" s="1">
        <v>4.77083E7</v>
      </c>
      <c r="H1435" s="6">
        <f t="shared" si="1"/>
        <v>0.01421822458</v>
      </c>
      <c r="J1435" s="1">
        <v>1433.0</v>
      </c>
      <c r="K1435" s="8" t="s">
        <v>731</v>
      </c>
    </row>
    <row r="1436" ht="15.75" customHeight="1">
      <c r="A1436" s="5">
        <v>44088.0</v>
      </c>
      <c r="B1436" s="1">
        <v>25.67</v>
      </c>
      <c r="C1436" s="1">
        <v>25.99</v>
      </c>
      <c r="D1436" s="1">
        <v>25.540001</v>
      </c>
      <c r="E1436" s="1">
        <v>25.75</v>
      </c>
      <c r="F1436" s="1">
        <v>25.357283</v>
      </c>
      <c r="G1436" s="1">
        <v>4.78024E7</v>
      </c>
      <c r="H1436" s="6">
        <f t="shared" si="1"/>
        <v>0.009756126616</v>
      </c>
      <c r="J1436" s="1">
        <v>1434.0</v>
      </c>
      <c r="K1436" s="8" t="s">
        <v>732</v>
      </c>
    </row>
    <row r="1437" ht="15.75" customHeight="1">
      <c r="A1437" s="5">
        <v>44089.0</v>
      </c>
      <c r="B1437" s="1">
        <v>25.77</v>
      </c>
      <c r="C1437" s="1">
        <v>25.83</v>
      </c>
      <c r="D1437" s="1">
        <v>25.190001</v>
      </c>
      <c r="E1437" s="1">
        <v>25.280001</v>
      </c>
      <c r="F1437" s="1">
        <v>24.894453</v>
      </c>
      <c r="G1437" s="1">
        <v>6.38202E7</v>
      </c>
      <c r="H1437" s="6">
        <f t="shared" si="1"/>
        <v>-0.01842097904</v>
      </c>
      <c r="J1437" s="1">
        <v>1435.0</v>
      </c>
      <c r="K1437" s="8" t="s">
        <v>733</v>
      </c>
    </row>
    <row r="1438" ht="15.75" customHeight="1">
      <c r="A1438" s="5">
        <v>44090.0</v>
      </c>
      <c r="B1438" s="1">
        <v>25.280001</v>
      </c>
      <c r="C1438" s="1">
        <v>25.91</v>
      </c>
      <c r="D1438" s="1">
        <v>25.049999</v>
      </c>
      <c r="E1438" s="1">
        <v>25.6</v>
      </c>
      <c r="F1438" s="1">
        <v>25.209572</v>
      </c>
      <c r="G1438" s="1">
        <v>6.45986E7</v>
      </c>
      <c r="H1438" s="6">
        <f t="shared" si="1"/>
        <v>0.0125787561</v>
      </c>
      <c r="J1438" s="1">
        <v>1436.0</v>
      </c>
      <c r="K1438" s="8" t="s">
        <v>733</v>
      </c>
    </row>
    <row r="1439" ht="15.75" customHeight="1">
      <c r="A1439" s="5">
        <v>44091.0</v>
      </c>
      <c r="B1439" s="1">
        <v>25.129999</v>
      </c>
      <c r="C1439" s="1">
        <v>25.48</v>
      </c>
      <c r="D1439" s="1">
        <v>25.1</v>
      </c>
      <c r="E1439" s="1">
        <v>25.35</v>
      </c>
      <c r="F1439" s="1">
        <v>24.963385</v>
      </c>
      <c r="G1439" s="1">
        <v>4.8862E7</v>
      </c>
      <c r="H1439" s="6">
        <f t="shared" si="1"/>
        <v>-0.009813612373</v>
      </c>
      <c r="J1439" s="1">
        <v>1437.0</v>
      </c>
      <c r="K1439" s="8" t="s">
        <v>734</v>
      </c>
    </row>
    <row r="1440" ht="15.75" customHeight="1">
      <c r="A1440" s="5">
        <v>44092.0</v>
      </c>
      <c r="B1440" s="1">
        <v>25.15</v>
      </c>
      <c r="C1440" s="1">
        <v>25.58</v>
      </c>
      <c r="D1440" s="1">
        <v>25.1</v>
      </c>
      <c r="E1440" s="1">
        <v>25.209999</v>
      </c>
      <c r="F1440" s="1">
        <v>24.825518</v>
      </c>
      <c r="G1440" s="1">
        <v>9.40558E7</v>
      </c>
      <c r="H1440" s="6">
        <f t="shared" si="1"/>
        <v>-0.005538075517</v>
      </c>
      <c r="J1440" s="1">
        <v>1438.0</v>
      </c>
      <c r="K1440" s="8" t="s">
        <v>520</v>
      </c>
    </row>
    <row r="1441" ht="15.75" customHeight="1">
      <c r="A1441" s="5">
        <v>44095.0</v>
      </c>
      <c r="B1441" s="1">
        <v>24.57</v>
      </c>
      <c r="C1441" s="1">
        <v>24.780001</v>
      </c>
      <c r="D1441" s="1">
        <v>24.030001</v>
      </c>
      <c r="E1441" s="1">
        <v>24.469999</v>
      </c>
      <c r="F1441" s="1">
        <v>24.096804</v>
      </c>
      <c r="G1441" s="1">
        <v>7.52186E7</v>
      </c>
      <c r="H1441" s="6">
        <f t="shared" si="1"/>
        <v>-0.02979285818</v>
      </c>
      <c r="J1441" s="1">
        <v>1439.0</v>
      </c>
      <c r="K1441" s="8" t="s">
        <v>735</v>
      </c>
    </row>
    <row r="1442" ht="15.75" customHeight="1">
      <c r="A1442" s="5">
        <v>44096.0</v>
      </c>
      <c r="B1442" s="1">
        <v>24.27</v>
      </c>
      <c r="C1442" s="1">
        <v>24.6</v>
      </c>
      <c r="D1442" s="1">
        <v>23.809999</v>
      </c>
      <c r="E1442" s="1">
        <v>23.940001</v>
      </c>
      <c r="F1442" s="1">
        <v>23.57489</v>
      </c>
      <c r="G1442" s="1">
        <v>6.86653E7</v>
      </c>
      <c r="H1442" s="6">
        <f t="shared" si="1"/>
        <v>-0.02189705505</v>
      </c>
      <c r="J1442" s="1">
        <v>1440.0</v>
      </c>
      <c r="K1442" s="8" t="s">
        <v>521</v>
      </c>
    </row>
    <row r="1443" ht="15.75" customHeight="1">
      <c r="A1443" s="5">
        <v>44097.0</v>
      </c>
      <c r="B1443" s="1">
        <v>24.1</v>
      </c>
      <c r="C1443" s="1">
        <v>24.26</v>
      </c>
      <c r="D1443" s="1">
        <v>23.26</v>
      </c>
      <c r="E1443" s="1">
        <v>23.26</v>
      </c>
      <c r="F1443" s="1">
        <v>22.90526</v>
      </c>
      <c r="G1443" s="1">
        <v>5.99503E7</v>
      </c>
      <c r="H1443" s="6">
        <f t="shared" si="1"/>
        <v>-0.02881558404</v>
      </c>
      <c r="J1443" s="1">
        <v>1441.0</v>
      </c>
      <c r="K1443" s="8" t="s">
        <v>521</v>
      </c>
    </row>
    <row r="1444" ht="15.75" customHeight="1">
      <c r="A1444" s="5">
        <v>44098.0</v>
      </c>
      <c r="B1444" s="1">
        <v>23.379999</v>
      </c>
      <c r="C1444" s="1">
        <v>23.82</v>
      </c>
      <c r="D1444" s="1">
        <v>22.950001</v>
      </c>
      <c r="E1444" s="1">
        <v>23.34</v>
      </c>
      <c r="F1444" s="1">
        <v>22.984039</v>
      </c>
      <c r="G1444" s="1">
        <v>5.35707E7</v>
      </c>
      <c r="H1444" s="6">
        <f t="shared" si="1"/>
        <v>0.00343344</v>
      </c>
      <c r="J1444" s="1">
        <v>1442.0</v>
      </c>
      <c r="K1444" s="8" t="s">
        <v>522</v>
      </c>
    </row>
    <row r="1445" ht="15.75" customHeight="1">
      <c r="A1445" s="5">
        <v>44099.0</v>
      </c>
      <c r="B1445" s="1">
        <v>23.280001</v>
      </c>
      <c r="C1445" s="1">
        <v>23.549999</v>
      </c>
      <c r="D1445" s="1">
        <v>23.129999</v>
      </c>
      <c r="E1445" s="1">
        <v>23.49</v>
      </c>
      <c r="F1445" s="1">
        <v>23.131752</v>
      </c>
      <c r="G1445" s="1">
        <v>4.21113E7</v>
      </c>
      <c r="H1445" s="6">
        <f t="shared" si="1"/>
        <v>0.006406200651</v>
      </c>
      <c r="J1445" s="1">
        <v>1443.0</v>
      </c>
      <c r="K1445" s="8" t="s">
        <v>736</v>
      </c>
    </row>
    <row r="1446" ht="15.75" customHeight="1">
      <c r="A1446" s="5">
        <v>44102.0</v>
      </c>
      <c r="B1446" s="1">
        <v>23.879999</v>
      </c>
      <c r="C1446" s="1">
        <v>24.309999</v>
      </c>
      <c r="D1446" s="1">
        <v>23.790001</v>
      </c>
      <c r="E1446" s="1">
        <v>24.09</v>
      </c>
      <c r="F1446" s="1">
        <v>23.722599</v>
      </c>
      <c r="G1446" s="1">
        <v>4.79969E7</v>
      </c>
      <c r="H1446" s="6">
        <f t="shared" si="1"/>
        <v>0.02522191895</v>
      </c>
      <c r="J1446" s="1">
        <v>1444.0</v>
      </c>
      <c r="K1446" s="8" t="s">
        <v>737</v>
      </c>
    </row>
    <row r="1447" ht="15.75" customHeight="1">
      <c r="A1447" s="5">
        <v>44103.0</v>
      </c>
      <c r="B1447" s="1">
        <v>23.98</v>
      </c>
      <c r="C1447" s="1">
        <v>23.99</v>
      </c>
      <c r="D1447" s="1">
        <v>23.530001</v>
      </c>
      <c r="E1447" s="1">
        <v>23.77</v>
      </c>
      <c r="F1447" s="1">
        <v>23.407482</v>
      </c>
      <c r="G1447" s="1">
        <v>4.56952E7</v>
      </c>
      <c r="H1447" s="6">
        <f t="shared" si="1"/>
        <v>-0.01337242326</v>
      </c>
      <c r="J1447" s="1">
        <v>1445.0</v>
      </c>
      <c r="K1447" s="8" t="s">
        <v>738</v>
      </c>
    </row>
    <row r="1448" ht="15.75" customHeight="1">
      <c r="A1448" s="5">
        <v>44104.0</v>
      </c>
      <c r="B1448" s="1">
        <v>23.780001</v>
      </c>
      <c r="C1448" s="1">
        <v>24.32</v>
      </c>
      <c r="D1448" s="1">
        <v>23.77</v>
      </c>
      <c r="E1448" s="1">
        <v>24.09</v>
      </c>
      <c r="F1448" s="1">
        <v>23.722599</v>
      </c>
      <c r="G1448" s="1">
        <v>5.62261E7</v>
      </c>
      <c r="H1448" s="6">
        <f t="shared" si="1"/>
        <v>0.01337242326</v>
      </c>
      <c r="J1448" s="1">
        <v>1446.0</v>
      </c>
      <c r="K1448" s="8" t="s">
        <v>739</v>
      </c>
    </row>
    <row r="1449" ht="15.75" customHeight="1">
      <c r="A1449" s="5">
        <v>44105.0</v>
      </c>
      <c r="B1449" s="1">
        <v>24.27</v>
      </c>
      <c r="C1449" s="1">
        <v>24.41</v>
      </c>
      <c r="D1449" s="1">
        <v>23.860001</v>
      </c>
      <c r="E1449" s="1">
        <v>24.1</v>
      </c>
      <c r="F1449" s="1">
        <v>23.732449</v>
      </c>
      <c r="G1449" s="1">
        <v>4.47822E7</v>
      </c>
      <c r="H1449" s="6">
        <f t="shared" si="1"/>
        <v>0.0004151297093</v>
      </c>
      <c r="J1449" s="1">
        <v>1447.0</v>
      </c>
      <c r="K1449" s="8" t="s">
        <v>740</v>
      </c>
    </row>
    <row r="1450" ht="15.75" customHeight="1">
      <c r="A1450" s="5">
        <v>44106.0</v>
      </c>
      <c r="B1450" s="1">
        <v>23.639999</v>
      </c>
      <c r="C1450" s="1">
        <v>24.43</v>
      </c>
      <c r="D1450" s="1">
        <v>23.57</v>
      </c>
      <c r="E1450" s="1">
        <v>24.209999</v>
      </c>
      <c r="F1450" s="1">
        <v>23.840771</v>
      </c>
      <c r="G1450" s="1">
        <v>5.16821E7</v>
      </c>
      <c r="H1450" s="6">
        <f t="shared" si="1"/>
        <v>0.004553914459</v>
      </c>
      <c r="J1450" s="1">
        <v>1448.0</v>
      </c>
      <c r="K1450" s="8" t="s">
        <v>741</v>
      </c>
    </row>
    <row r="1451" ht="15.75" customHeight="1">
      <c r="A1451" s="5">
        <v>44109.0</v>
      </c>
      <c r="B1451" s="1">
        <v>24.52</v>
      </c>
      <c r="C1451" s="1">
        <v>24.709999</v>
      </c>
      <c r="D1451" s="1">
        <v>24.379999</v>
      </c>
      <c r="E1451" s="1">
        <v>24.620001</v>
      </c>
      <c r="F1451" s="1">
        <v>24.244518</v>
      </c>
      <c r="G1451" s="1">
        <v>4.43968E7</v>
      </c>
      <c r="H1451" s="6">
        <f t="shared" si="1"/>
        <v>0.01679334769</v>
      </c>
      <c r="J1451" s="1">
        <v>1449.0</v>
      </c>
      <c r="K1451" s="8" t="s">
        <v>742</v>
      </c>
    </row>
    <row r="1452" ht="15.75" customHeight="1">
      <c r="A1452" s="5">
        <v>44110.0</v>
      </c>
      <c r="B1452" s="1">
        <v>24.92</v>
      </c>
      <c r="C1452" s="1">
        <v>25.190001</v>
      </c>
      <c r="D1452" s="1">
        <v>24.280001</v>
      </c>
      <c r="E1452" s="1">
        <v>24.370001</v>
      </c>
      <c r="F1452" s="1">
        <v>23.998331</v>
      </c>
      <c r="G1452" s="1">
        <v>6.75411E7</v>
      </c>
      <c r="H1452" s="6">
        <f t="shared" si="1"/>
        <v>-0.01020624371</v>
      </c>
      <c r="J1452" s="1">
        <v>1450.0</v>
      </c>
      <c r="K1452" s="8" t="s">
        <v>743</v>
      </c>
    </row>
    <row r="1453" ht="15.75" customHeight="1">
      <c r="A1453" s="5">
        <v>44111.0</v>
      </c>
      <c r="B1453" s="1">
        <v>24.629999</v>
      </c>
      <c r="C1453" s="1">
        <v>25.110001</v>
      </c>
      <c r="D1453" s="1">
        <v>24.6</v>
      </c>
      <c r="E1453" s="1">
        <v>24.879999</v>
      </c>
      <c r="F1453" s="1">
        <v>24.500551</v>
      </c>
      <c r="G1453" s="1">
        <v>4.7648E7</v>
      </c>
      <c r="H1453" s="6">
        <f t="shared" si="1"/>
        <v>0.02071132083</v>
      </c>
      <c r="J1453" s="1">
        <v>1451.0</v>
      </c>
      <c r="K1453" s="8" t="s">
        <v>744</v>
      </c>
    </row>
    <row r="1454" ht="15.75" customHeight="1">
      <c r="A1454" s="5">
        <v>44112.0</v>
      </c>
      <c r="B1454" s="1">
        <v>24.950001</v>
      </c>
      <c r="C1454" s="1">
        <v>25.299999</v>
      </c>
      <c r="D1454" s="1">
        <v>24.809999</v>
      </c>
      <c r="E1454" s="1">
        <v>25.24</v>
      </c>
      <c r="F1454" s="1">
        <v>24.855061</v>
      </c>
      <c r="G1454" s="1">
        <v>5.20806E7</v>
      </c>
      <c r="H1454" s="6">
        <f t="shared" si="1"/>
        <v>0.01436578668</v>
      </c>
      <c r="J1454" s="1">
        <v>1452.0</v>
      </c>
      <c r="K1454" s="8" t="s">
        <v>745</v>
      </c>
    </row>
    <row r="1455" ht="15.75" customHeight="1">
      <c r="A1455" s="5">
        <v>44113.0</v>
      </c>
      <c r="B1455" s="1">
        <v>25.34</v>
      </c>
      <c r="C1455" s="1">
        <v>25.49</v>
      </c>
      <c r="D1455" s="1">
        <v>25.040001</v>
      </c>
      <c r="E1455" s="1">
        <v>25.360001</v>
      </c>
      <c r="F1455" s="1">
        <v>24.97323</v>
      </c>
      <c r="G1455" s="1">
        <v>4.45115E7</v>
      </c>
      <c r="H1455" s="6">
        <f t="shared" si="1"/>
        <v>0.004743057374</v>
      </c>
      <c r="J1455" s="1">
        <v>1453.0</v>
      </c>
      <c r="K1455" s="8" t="s">
        <v>746</v>
      </c>
    </row>
    <row r="1456" ht="15.75" customHeight="1">
      <c r="A1456" s="5">
        <v>44116.0</v>
      </c>
      <c r="B1456" s="1">
        <v>25.299999</v>
      </c>
      <c r="C1456" s="1">
        <v>25.83</v>
      </c>
      <c r="D1456" s="1">
        <v>25.24</v>
      </c>
      <c r="E1456" s="1">
        <v>25.68</v>
      </c>
      <c r="F1456" s="1">
        <v>25.288351</v>
      </c>
      <c r="G1456" s="1">
        <v>4.83629E7</v>
      </c>
      <c r="H1456" s="6">
        <f t="shared" si="1"/>
        <v>0.01253940377</v>
      </c>
      <c r="J1456" s="1">
        <v>1454.0</v>
      </c>
      <c r="K1456" s="8" t="s">
        <v>747</v>
      </c>
    </row>
    <row r="1457" ht="15.75" customHeight="1">
      <c r="A1457" s="5">
        <v>44117.0</v>
      </c>
      <c r="B1457" s="1">
        <v>25.639999</v>
      </c>
      <c r="C1457" s="1">
        <v>25.68</v>
      </c>
      <c r="D1457" s="1">
        <v>24.84</v>
      </c>
      <c r="E1457" s="1">
        <v>24.950001</v>
      </c>
      <c r="F1457" s="1">
        <v>24.569487</v>
      </c>
      <c r="G1457" s="1">
        <v>6.11869E7</v>
      </c>
      <c r="H1457" s="6">
        <f t="shared" si="1"/>
        <v>-0.02883854772</v>
      </c>
      <c r="J1457" s="1">
        <v>1455.0</v>
      </c>
      <c r="K1457" s="8" t="s">
        <v>748</v>
      </c>
    </row>
    <row r="1458" ht="15.75" customHeight="1">
      <c r="A1458" s="5">
        <v>44118.0</v>
      </c>
      <c r="B1458" s="1">
        <v>24.35</v>
      </c>
      <c r="C1458" s="1">
        <v>24.59</v>
      </c>
      <c r="D1458" s="1">
        <v>23.59</v>
      </c>
      <c r="E1458" s="1">
        <v>23.620001</v>
      </c>
      <c r="F1458" s="1">
        <v>23.259769</v>
      </c>
      <c r="G1458" s="1">
        <v>1.274095E8</v>
      </c>
      <c r="H1458" s="6">
        <f t="shared" si="1"/>
        <v>-0.05478009137</v>
      </c>
      <c r="J1458" s="1">
        <v>1456.0</v>
      </c>
      <c r="K1458" s="8" t="s">
        <v>748</v>
      </c>
    </row>
    <row r="1459" ht="15.75" customHeight="1">
      <c r="A1459" s="5">
        <v>44119.0</v>
      </c>
      <c r="B1459" s="1">
        <v>23.59</v>
      </c>
      <c r="C1459" s="1">
        <v>24.200001</v>
      </c>
      <c r="D1459" s="1">
        <v>23.48</v>
      </c>
      <c r="E1459" s="1">
        <v>24.15</v>
      </c>
      <c r="F1459" s="1">
        <v>23.781685</v>
      </c>
      <c r="G1459" s="1">
        <v>6.68324E7</v>
      </c>
      <c r="H1459" s="6">
        <f t="shared" si="1"/>
        <v>0.02219053079</v>
      </c>
      <c r="J1459" s="1">
        <v>1457.0</v>
      </c>
      <c r="K1459" s="8" t="s">
        <v>531</v>
      </c>
    </row>
    <row r="1460" ht="15.75" customHeight="1">
      <c r="A1460" s="5">
        <v>44120.0</v>
      </c>
      <c r="B1460" s="1">
        <v>24.200001</v>
      </c>
      <c r="C1460" s="1">
        <v>24.35</v>
      </c>
      <c r="D1460" s="1">
        <v>23.940001</v>
      </c>
      <c r="E1460" s="1">
        <v>24.24</v>
      </c>
      <c r="F1460" s="1">
        <v>23.870314</v>
      </c>
      <c r="G1460" s="1">
        <v>5.83577E7</v>
      </c>
      <c r="H1460" s="6">
        <f t="shared" si="1"/>
        <v>0.003719848235</v>
      </c>
      <c r="J1460" s="1">
        <v>1458.0</v>
      </c>
      <c r="K1460" s="8" t="s">
        <v>749</v>
      </c>
    </row>
    <row r="1461" ht="15.75" customHeight="1">
      <c r="A1461" s="5">
        <v>44123.0</v>
      </c>
      <c r="B1461" s="1">
        <v>24.299999</v>
      </c>
      <c r="C1461" s="1">
        <v>24.32</v>
      </c>
      <c r="D1461" s="1">
        <v>23.690001</v>
      </c>
      <c r="E1461" s="1">
        <v>23.719999</v>
      </c>
      <c r="F1461" s="1">
        <v>23.358242</v>
      </c>
      <c r="G1461" s="1">
        <v>5.13779E7</v>
      </c>
      <c r="H1461" s="6">
        <f t="shared" si="1"/>
        <v>-0.02168569657</v>
      </c>
      <c r="J1461" s="1">
        <v>1459.0</v>
      </c>
      <c r="K1461" s="8" t="s">
        <v>750</v>
      </c>
    </row>
    <row r="1462" ht="15.75" customHeight="1">
      <c r="A1462" s="5">
        <v>44124.0</v>
      </c>
      <c r="B1462" s="1">
        <v>23.889999</v>
      </c>
      <c r="C1462" s="1">
        <v>24.48</v>
      </c>
      <c r="D1462" s="1">
        <v>23.879999</v>
      </c>
      <c r="E1462" s="1">
        <v>24.139999</v>
      </c>
      <c r="F1462" s="1">
        <v>23.771837</v>
      </c>
      <c r="G1462" s="1">
        <v>6.24764E7</v>
      </c>
      <c r="H1462" s="6">
        <f t="shared" si="1"/>
        <v>0.0175516624</v>
      </c>
      <c r="J1462" s="1">
        <v>1460.0</v>
      </c>
      <c r="K1462" s="8" t="s">
        <v>750</v>
      </c>
    </row>
    <row r="1463" ht="15.75" customHeight="1">
      <c r="A1463" s="5">
        <v>44125.0</v>
      </c>
      <c r="B1463" s="1">
        <v>24.219999</v>
      </c>
      <c r="C1463" s="1">
        <v>24.34</v>
      </c>
      <c r="D1463" s="1">
        <v>24.01</v>
      </c>
      <c r="E1463" s="1">
        <v>24.049999</v>
      </c>
      <c r="F1463" s="1">
        <v>23.68321</v>
      </c>
      <c r="G1463" s="1">
        <v>4.15649E7</v>
      </c>
      <c r="H1463" s="6">
        <f t="shared" si="1"/>
        <v>-0.003735202413</v>
      </c>
      <c r="J1463" s="1">
        <v>1461.0</v>
      </c>
      <c r="K1463" s="8" t="s">
        <v>533</v>
      </c>
    </row>
    <row r="1464" ht="15.75" customHeight="1">
      <c r="A1464" s="5">
        <v>44126.0</v>
      </c>
      <c r="B1464" s="1">
        <v>24.049999</v>
      </c>
      <c r="C1464" s="1">
        <v>24.91</v>
      </c>
      <c r="D1464" s="1">
        <v>24.0</v>
      </c>
      <c r="E1464" s="1">
        <v>24.870001</v>
      </c>
      <c r="F1464" s="1">
        <v>24.490705</v>
      </c>
      <c r="G1464" s="1">
        <v>5.5402E7</v>
      </c>
      <c r="H1464" s="6">
        <f t="shared" si="1"/>
        <v>0.03352729955</v>
      </c>
      <c r="J1464" s="1">
        <v>1462.0</v>
      </c>
      <c r="K1464" s="8" t="s">
        <v>751</v>
      </c>
    </row>
    <row r="1465" ht="15.75" customHeight="1">
      <c r="A1465" s="5">
        <v>44127.0</v>
      </c>
      <c r="B1465" s="1">
        <v>25.24</v>
      </c>
      <c r="C1465" s="1">
        <v>25.26</v>
      </c>
      <c r="D1465" s="1">
        <v>24.709999</v>
      </c>
      <c r="E1465" s="1">
        <v>24.9</v>
      </c>
      <c r="F1465" s="1">
        <v>24.520247</v>
      </c>
      <c r="G1465" s="1">
        <v>5.10074E7</v>
      </c>
      <c r="H1465" s="6">
        <f t="shared" si="1"/>
        <v>0.001205526617</v>
      </c>
      <c r="J1465" s="1">
        <v>1463.0</v>
      </c>
      <c r="K1465" s="8" t="s">
        <v>752</v>
      </c>
    </row>
    <row r="1466" ht="15.75" customHeight="1">
      <c r="A1466" s="5">
        <v>44130.0</v>
      </c>
      <c r="B1466" s="1">
        <v>24.469999</v>
      </c>
      <c r="C1466" s="1">
        <v>24.58</v>
      </c>
      <c r="D1466" s="1">
        <v>24.15</v>
      </c>
      <c r="E1466" s="1">
        <v>24.540001</v>
      </c>
      <c r="F1466" s="1">
        <v>24.165737</v>
      </c>
      <c r="G1466" s="1">
        <v>5.94502E7</v>
      </c>
      <c r="H1466" s="6">
        <f t="shared" si="1"/>
        <v>-0.01456338094</v>
      </c>
      <c r="J1466" s="1">
        <v>1464.0</v>
      </c>
      <c r="K1466" s="8" t="s">
        <v>753</v>
      </c>
    </row>
    <row r="1467" ht="15.75" customHeight="1">
      <c r="A1467" s="5">
        <v>44131.0</v>
      </c>
      <c r="B1467" s="1">
        <v>24.290001</v>
      </c>
      <c r="C1467" s="1">
        <v>24.389999</v>
      </c>
      <c r="D1467" s="1">
        <v>23.809999</v>
      </c>
      <c r="E1467" s="1">
        <v>23.85</v>
      </c>
      <c r="F1467" s="1">
        <v>23.486261</v>
      </c>
      <c r="G1467" s="1">
        <v>5.50093E7</v>
      </c>
      <c r="H1467" s="6">
        <f t="shared" si="1"/>
        <v>-0.0285201916</v>
      </c>
      <c r="J1467" s="1">
        <v>1465.0</v>
      </c>
      <c r="K1467" s="8" t="s">
        <v>754</v>
      </c>
    </row>
    <row r="1468" ht="15.75" customHeight="1">
      <c r="A1468" s="5">
        <v>44132.0</v>
      </c>
      <c r="B1468" s="1">
        <v>23.41</v>
      </c>
      <c r="C1468" s="1">
        <v>23.66</v>
      </c>
      <c r="D1468" s="1">
        <v>23.120001</v>
      </c>
      <c r="E1468" s="1">
        <v>23.469999</v>
      </c>
      <c r="F1468" s="1">
        <v>23.112055</v>
      </c>
      <c r="G1468" s="1">
        <v>8.19425E7</v>
      </c>
      <c r="H1468" s="6">
        <f t="shared" si="1"/>
        <v>-0.01606126901</v>
      </c>
      <c r="J1468" s="1">
        <v>1466.0</v>
      </c>
      <c r="K1468" s="8" t="s">
        <v>755</v>
      </c>
    </row>
    <row r="1469" ht="15.75" customHeight="1">
      <c r="A1469" s="5">
        <v>44133.0</v>
      </c>
      <c r="B1469" s="1">
        <v>23.360001</v>
      </c>
      <c r="C1469" s="1">
        <v>23.75</v>
      </c>
      <c r="D1469" s="1">
        <v>23.120001</v>
      </c>
      <c r="E1469" s="1">
        <v>23.540001</v>
      </c>
      <c r="F1469" s="1">
        <v>23.18099</v>
      </c>
      <c r="G1469" s="1">
        <v>5.74904E7</v>
      </c>
      <c r="H1469" s="6">
        <f t="shared" si="1"/>
        <v>0.002978203354</v>
      </c>
      <c r="J1469" s="1">
        <v>1467.0</v>
      </c>
      <c r="K1469" s="8" t="s">
        <v>755</v>
      </c>
    </row>
    <row r="1470" ht="15.75" customHeight="1">
      <c r="A1470" s="5">
        <v>44134.0</v>
      </c>
      <c r="B1470" s="1">
        <v>23.49</v>
      </c>
      <c r="C1470" s="1">
        <v>23.84</v>
      </c>
      <c r="D1470" s="1">
        <v>23.24</v>
      </c>
      <c r="E1470" s="1">
        <v>23.700001</v>
      </c>
      <c r="F1470" s="1">
        <v>23.338549</v>
      </c>
      <c r="G1470" s="1">
        <v>6.64534E7</v>
      </c>
      <c r="H1470" s="6">
        <f t="shared" si="1"/>
        <v>0.006773910742</v>
      </c>
      <c r="J1470" s="1">
        <v>1468.0</v>
      </c>
      <c r="K1470" s="8" t="s">
        <v>534</v>
      </c>
    </row>
    <row r="1471" ht="15.75" customHeight="1">
      <c r="A1471" s="5">
        <v>44137.0</v>
      </c>
      <c r="B1471" s="1">
        <v>23.889999</v>
      </c>
      <c r="C1471" s="1">
        <v>24.26</v>
      </c>
      <c r="D1471" s="1">
        <v>23.469999</v>
      </c>
      <c r="E1471" s="1">
        <v>24.08</v>
      </c>
      <c r="F1471" s="1">
        <v>23.712753</v>
      </c>
      <c r="G1471" s="1">
        <v>5.97564E7</v>
      </c>
      <c r="H1471" s="6">
        <f t="shared" si="1"/>
        <v>0.01590654771</v>
      </c>
      <c r="J1471" s="1">
        <v>1469.0</v>
      </c>
      <c r="K1471" s="8" t="s">
        <v>756</v>
      </c>
    </row>
    <row r="1472" ht="15.75" customHeight="1">
      <c r="A1472" s="5">
        <v>44138.0</v>
      </c>
      <c r="B1472" s="1">
        <v>24.58</v>
      </c>
      <c r="C1472" s="1">
        <v>24.940001</v>
      </c>
      <c r="D1472" s="1">
        <v>24.51</v>
      </c>
      <c r="E1472" s="1">
        <v>24.690001</v>
      </c>
      <c r="F1472" s="1">
        <v>24.313452</v>
      </c>
      <c r="G1472" s="1">
        <v>6.51062E7</v>
      </c>
      <c r="H1472" s="6">
        <f t="shared" si="1"/>
        <v>0.02501677274</v>
      </c>
      <c r="J1472" s="1">
        <v>1470.0</v>
      </c>
      <c r="K1472" s="8" t="s">
        <v>757</v>
      </c>
    </row>
    <row r="1473" ht="15.75" customHeight="1">
      <c r="A1473" s="5">
        <v>44139.0</v>
      </c>
      <c r="B1473" s="1">
        <v>23.889999</v>
      </c>
      <c r="C1473" s="1">
        <v>24.139999</v>
      </c>
      <c r="D1473" s="1">
        <v>23.27</v>
      </c>
      <c r="E1473" s="1">
        <v>23.68</v>
      </c>
      <c r="F1473" s="1">
        <v>23.318855</v>
      </c>
      <c r="G1473" s="1">
        <v>8.88455E7</v>
      </c>
      <c r="H1473" s="6">
        <f t="shared" si="1"/>
        <v>-0.04176751663</v>
      </c>
      <c r="J1473" s="1">
        <v>1471.0</v>
      </c>
      <c r="K1473" s="8" t="s">
        <v>536</v>
      </c>
    </row>
    <row r="1474" ht="15.75" customHeight="1">
      <c r="A1474" s="5">
        <v>44140.0</v>
      </c>
      <c r="B1474" s="1">
        <v>23.9</v>
      </c>
      <c r="C1474" s="1">
        <v>24.790001</v>
      </c>
      <c r="D1474" s="1">
        <v>23.860001</v>
      </c>
      <c r="E1474" s="1">
        <v>24.610001</v>
      </c>
      <c r="F1474" s="1">
        <v>24.234671</v>
      </c>
      <c r="G1474" s="1">
        <v>7.47226E7</v>
      </c>
      <c r="H1474" s="6">
        <f t="shared" si="1"/>
        <v>0.03852203301</v>
      </c>
      <c r="J1474" s="1">
        <v>1472.0</v>
      </c>
      <c r="K1474" s="8" t="s">
        <v>758</v>
      </c>
    </row>
    <row r="1475" ht="15.75" customHeight="1">
      <c r="A1475" s="5">
        <v>44141.0</v>
      </c>
      <c r="B1475" s="1">
        <v>24.93</v>
      </c>
      <c r="C1475" s="1">
        <v>24.959999</v>
      </c>
      <c r="D1475" s="1">
        <v>24.23</v>
      </c>
      <c r="E1475" s="1">
        <v>24.309999</v>
      </c>
      <c r="F1475" s="1">
        <v>23.939245</v>
      </c>
      <c r="G1475" s="1">
        <v>5.54545E7</v>
      </c>
      <c r="H1475" s="6">
        <f t="shared" si="1"/>
        <v>-0.01226513134</v>
      </c>
      <c r="J1475" s="1">
        <v>1473.0</v>
      </c>
      <c r="K1475" s="8" t="s">
        <v>758</v>
      </c>
    </row>
    <row r="1476" ht="15.75" customHeight="1">
      <c r="A1476" s="5">
        <v>44144.0</v>
      </c>
      <c r="B1476" s="1">
        <v>26.6</v>
      </c>
      <c r="C1476" s="1">
        <v>28.27</v>
      </c>
      <c r="D1476" s="1">
        <v>26.299999</v>
      </c>
      <c r="E1476" s="1">
        <v>27.76</v>
      </c>
      <c r="F1476" s="1">
        <v>27.336628</v>
      </c>
      <c r="G1476" s="1">
        <v>1.783788E8</v>
      </c>
      <c r="H1476" s="6">
        <f t="shared" si="1"/>
        <v>0.1327083255</v>
      </c>
      <c r="J1476" s="1">
        <v>1474.0</v>
      </c>
      <c r="K1476" s="8" t="s">
        <v>759</v>
      </c>
    </row>
    <row r="1477" ht="15.75" customHeight="1">
      <c r="A1477" s="5">
        <v>44145.0</v>
      </c>
      <c r="B1477" s="1">
        <v>27.49</v>
      </c>
      <c r="C1477" s="1">
        <v>27.76</v>
      </c>
      <c r="D1477" s="1">
        <v>27.18</v>
      </c>
      <c r="E1477" s="1">
        <v>27.66</v>
      </c>
      <c r="F1477" s="1">
        <v>27.238153</v>
      </c>
      <c r="G1477" s="1">
        <v>7.76946E7</v>
      </c>
      <c r="H1477" s="6">
        <f t="shared" si="1"/>
        <v>-0.003608813634</v>
      </c>
      <c r="J1477" s="1">
        <v>1475.0</v>
      </c>
      <c r="K1477" s="8" t="s">
        <v>760</v>
      </c>
    </row>
    <row r="1478" ht="15.75" customHeight="1">
      <c r="A1478" s="5">
        <v>44146.0</v>
      </c>
      <c r="B1478" s="1">
        <v>27.75</v>
      </c>
      <c r="C1478" s="1">
        <v>27.77</v>
      </c>
      <c r="D1478" s="1">
        <v>27.120001</v>
      </c>
      <c r="E1478" s="1">
        <v>27.34</v>
      </c>
      <c r="F1478" s="1">
        <v>26.923035</v>
      </c>
      <c r="G1478" s="1">
        <v>4.83609E7</v>
      </c>
      <c r="H1478" s="6">
        <f t="shared" si="1"/>
        <v>-0.01163643441</v>
      </c>
      <c r="J1478" s="1">
        <v>1476.0</v>
      </c>
      <c r="K1478" s="8" t="s">
        <v>761</v>
      </c>
    </row>
    <row r="1479" ht="15.75" customHeight="1">
      <c r="A1479" s="5">
        <v>44147.0</v>
      </c>
      <c r="B1479" s="1">
        <v>26.84</v>
      </c>
      <c r="C1479" s="1">
        <v>26.9</v>
      </c>
      <c r="D1479" s="1">
        <v>26.309999</v>
      </c>
      <c r="E1479" s="1">
        <v>26.690001</v>
      </c>
      <c r="F1479" s="1">
        <v>26.282948</v>
      </c>
      <c r="G1479" s="1">
        <v>6.79126E7</v>
      </c>
      <c r="H1479" s="6">
        <f t="shared" si="1"/>
        <v>-0.02406187599</v>
      </c>
      <c r="J1479" s="1">
        <v>1477.0</v>
      </c>
      <c r="K1479" s="8" t="s">
        <v>762</v>
      </c>
    </row>
    <row r="1480" ht="15.75" customHeight="1">
      <c r="A1480" s="5">
        <v>44148.0</v>
      </c>
      <c r="B1480" s="1">
        <v>26.879999</v>
      </c>
      <c r="C1480" s="1">
        <v>27.209999</v>
      </c>
      <c r="D1480" s="1">
        <v>26.76</v>
      </c>
      <c r="E1480" s="1">
        <v>27.0</v>
      </c>
      <c r="F1480" s="1">
        <v>26.588219</v>
      </c>
      <c r="G1480" s="1">
        <v>5.2421E7</v>
      </c>
      <c r="H1480" s="6">
        <f t="shared" si="1"/>
        <v>0.01154785906</v>
      </c>
      <c r="J1480" s="1">
        <v>1478.0</v>
      </c>
      <c r="K1480" s="8" t="s">
        <v>543</v>
      </c>
    </row>
    <row r="1481" ht="15.75" customHeight="1">
      <c r="A1481" s="5">
        <v>44151.0</v>
      </c>
      <c r="B1481" s="1">
        <v>27.860001</v>
      </c>
      <c r="C1481" s="1">
        <v>28.0</v>
      </c>
      <c r="D1481" s="1">
        <v>27.18</v>
      </c>
      <c r="E1481" s="1">
        <v>27.58</v>
      </c>
      <c r="F1481" s="1">
        <v>27.159376</v>
      </c>
      <c r="G1481" s="1">
        <v>5.73967E7</v>
      </c>
      <c r="H1481" s="6">
        <f t="shared" si="1"/>
        <v>0.02125410452</v>
      </c>
      <c r="J1481" s="1">
        <v>1479.0</v>
      </c>
      <c r="K1481" s="8" t="s">
        <v>763</v>
      </c>
    </row>
    <row r="1482" ht="15.75" customHeight="1">
      <c r="A1482" s="5">
        <v>44152.0</v>
      </c>
      <c r="B1482" s="1">
        <v>27.25</v>
      </c>
      <c r="C1482" s="1">
        <v>27.6</v>
      </c>
      <c r="D1482" s="1">
        <v>27.01</v>
      </c>
      <c r="E1482" s="1">
        <v>27.549999</v>
      </c>
      <c r="F1482" s="1">
        <v>27.129831</v>
      </c>
      <c r="G1482" s="1">
        <v>4.64023E7</v>
      </c>
      <c r="H1482" s="6">
        <f t="shared" si="1"/>
        <v>-0.001088430078</v>
      </c>
      <c r="J1482" s="1">
        <v>1480.0</v>
      </c>
      <c r="K1482" s="8" t="s">
        <v>764</v>
      </c>
    </row>
    <row r="1483" ht="15.75" customHeight="1">
      <c r="A1483" s="5">
        <v>44153.0</v>
      </c>
      <c r="B1483" s="1">
        <v>27.629999</v>
      </c>
      <c r="C1483" s="1">
        <v>27.93</v>
      </c>
      <c r="D1483" s="1">
        <v>26.959999</v>
      </c>
      <c r="E1483" s="1">
        <v>26.98</v>
      </c>
      <c r="F1483" s="1">
        <v>26.568523</v>
      </c>
      <c r="G1483" s="1">
        <v>5.44167E7</v>
      </c>
      <c r="H1483" s="6">
        <f t="shared" si="1"/>
        <v>-0.02090672817</v>
      </c>
      <c r="J1483" s="1">
        <v>1481.0</v>
      </c>
      <c r="K1483" s="8" t="s">
        <v>765</v>
      </c>
    </row>
    <row r="1484" ht="15.75" customHeight="1">
      <c r="A1484" s="5">
        <v>44154.0</v>
      </c>
      <c r="B1484" s="1">
        <v>26.93</v>
      </c>
      <c r="C1484" s="1">
        <v>27.01</v>
      </c>
      <c r="D1484" s="1">
        <v>26.65</v>
      </c>
      <c r="E1484" s="1">
        <v>26.98</v>
      </c>
      <c r="F1484" s="1">
        <v>26.568523</v>
      </c>
      <c r="G1484" s="1">
        <v>4.6423E7</v>
      </c>
      <c r="H1484" s="6">
        <f t="shared" si="1"/>
        <v>0</v>
      </c>
      <c r="J1484" s="1">
        <v>1482.0</v>
      </c>
      <c r="K1484" s="8" t="s">
        <v>766</v>
      </c>
    </row>
    <row r="1485" ht="15.75" customHeight="1">
      <c r="A1485" s="5">
        <v>44155.0</v>
      </c>
      <c r="B1485" s="1">
        <v>26.74</v>
      </c>
      <c r="C1485" s="1">
        <v>26.950001</v>
      </c>
      <c r="D1485" s="1">
        <v>26.629999</v>
      </c>
      <c r="E1485" s="1">
        <v>26.809999</v>
      </c>
      <c r="F1485" s="1">
        <v>26.401115</v>
      </c>
      <c r="G1485" s="1">
        <v>4.0538E7</v>
      </c>
      <c r="H1485" s="6">
        <f t="shared" si="1"/>
        <v>-0.006320925108</v>
      </c>
      <c r="J1485" s="1">
        <v>1483.0</v>
      </c>
      <c r="K1485" s="8" t="s">
        <v>767</v>
      </c>
    </row>
    <row r="1486" ht="15.75" customHeight="1">
      <c r="A1486" s="5">
        <v>44158.0</v>
      </c>
      <c r="B1486" s="1">
        <v>27.110001</v>
      </c>
      <c r="C1486" s="1">
        <v>27.52</v>
      </c>
      <c r="D1486" s="1">
        <v>27.059999</v>
      </c>
      <c r="E1486" s="1">
        <v>27.389999</v>
      </c>
      <c r="F1486" s="1">
        <v>26.972271</v>
      </c>
      <c r="G1486" s="1">
        <v>4.54212E7</v>
      </c>
      <c r="H1486" s="6">
        <f t="shared" si="1"/>
        <v>0.02140309417</v>
      </c>
      <c r="J1486" s="1">
        <v>1484.0</v>
      </c>
      <c r="K1486" s="8" t="s">
        <v>768</v>
      </c>
    </row>
    <row r="1487" ht="15.75" customHeight="1">
      <c r="A1487" s="5">
        <v>44159.0</v>
      </c>
      <c r="B1487" s="1">
        <v>27.93</v>
      </c>
      <c r="C1487" s="1">
        <v>28.99</v>
      </c>
      <c r="D1487" s="1">
        <v>27.92</v>
      </c>
      <c r="E1487" s="1">
        <v>28.98</v>
      </c>
      <c r="F1487" s="1">
        <v>28.538021</v>
      </c>
      <c r="G1487" s="1">
        <v>8.03878E7</v>
      </c>
      <c r="H1487" s="6">
        <f t="shared" si="1"/>
        <v>0.05642793009</v>
      </c>
      <c r="J1487" s="1">
        <v>1485.0</v>
      </c>
      <c r="K1487" s="8" t="s">
        <v>769</v>
      </c>
    </row>
    <row r="1488" ht="15.75" customHeight="1">
      <c r="A1488" s="5">
        <v>44160.0</v>
      </c>
      <c r="B1488" s="1">
        <v>28.709999</v>
      </c>
      <c r="C1488" s="1">
        <v>29.040001</v>
      </c>
      <c r="D1488" s="1">
        <v>28.48</v>
      </c>
      <c r="E1488" s="1">
        <v>29.030001</v>
      </c>
      <c r="F1488" s="1">
        <v>28.587261</v>
      </c>
      <c r="G1488" s="1">
        <v>5.72499E7</v>
      </c>
      <c r="H1488" s="6">
        <f t="shared" si="1"/>
        <v>0.001723930648</v>
      </c>
      <c r="J1488" s="1">
        <v>1486.0</v>
      </c>
      <c r="K1488" s="8" t="s">
        <v>770</v>
      </c>
    </row>
    <row r="1489" ht="15.75" customHeight="1">
      <c r="A1489" s="5">
        <v>44162.0</v>
      </c>
      <c r="B1489" s="1">
        <v>28.969999</v>
      </c>
      <c r="C1489" s="1">
        <v>29.1</v>
      </c>
      <c r="D1489" s="1">
        <v>28.809999</v>
      </c>
      <c r="E1489" s="1">
        <v>28.99</v>
      </c>
      <c r="F1489" s="1">
        <v>28.547871</v>
      </c>
      <c r="G1489" s="1">
        <v>2.59716E7</v>
      </c>
      <c r="H1489" s="6">
        <f t="shared" si="1"/>
        <v>-0.001378836623</v>
      </c>
      <c r="J1489" s="1">
        <v>1487.0</v>
      </c>
      <c r="K1489" s="8" t="s">
        <v>771</v>
      </c>
    </row>
    <row r="1490" ht="15.75" customHeight="1">
      <c r="A1490" s="5">
        <v>44165.0</v>
      </c>
      <c r="B1490" s="1">
        <v>28.719999</v>
      </c>
      <c r="C1490" s="1">
        <v>28.860001</v>
      </c>
      <c r="D1490" s="1">
        <v>28.1</v>
      </c>
      <c r="E1490" s="1">
        <v>28.16</v>
      </c>
      <c r="F1490" s="1">
        <v>27.730528</v>
      </c>
      <c r="G1490" s="1">
        <v>6.35679E7</v>
      </c>
      <c r="H1490" s="6">
        <f t="shared" si="1"/>
        <v>-0.0290484622</v>
      </c>
      <c r="J1490" s="1">
        <v>1488.0</v>
      </c>
      <c r="K1490" s="8" t="s">
        <v>772</v>
      </c>
    </row>
    <row r="1491" ht="15.75" customHeight="1">
      <c r="A1491" s="5">
        <v>44166.0</v>
      </c>
      <c r="B1491" s="1">
        <v>28.74</v>
      </c>
      <c r="C1491" s="1">
        <v>29.040001</v>
      </c>
      <c r="D1491" s="1">
        <v>28.67</v>
      </c>
      <c r="E1491" s="1">
        <v>28.690001</v>
      </c>
      <c r="F1491" s="1">
        <v>28.252445</v>
      </c>
      <c r="G1491" s="1">
        <v>5.02551E7</v>
      </c>
      <c r="H1491" s="6">
        <f t="shared" si="1"/>
        <v>0.01864610232</v>
      </c>
      <c r="J1491" s="1">
        <v>1489.0</v>
      </c>
      <c r="K1491" s="8" t="s">
        <v>773</v>
      </c>
    </row>
    <row r="1492" ht="15.75" customHeight="1">
      <c r="A1492" s="5">
        <v>44167.0</v>
      </c>
      <c r="B1492" s="1">
        <v>28.690001</v>
      </c>
      <c r="C1492" s="1">
        <v>29.18</v>
      </c>
      <c r="D1492" s="1">
        <v>28.530001</v>
      </c>
      <c r="E1492" s="1">
        <v>29.059999</v>
      </c>
      <c r="F1492" s="1">
        <v>28.616802</v>
      </c>
      <c r="G1492" s="1">
        <v>4.52575E7</v>
      </c>
      <c r="H1492" s="6">
        <f t="shared" si="1"/>
        <v>0.01281402532</v>
      </c>
      <c r="J1492" s="1">
        <v>1490.0</v>
      </c>
      <c r="K1492" s="8" t="s">
        <v>774</v>
      </c>
    </row>
    <row r="1493" ht="15.75" customHeight="1">
      <c r="A1493" s="5">
        <v>44168.0</v>
      </c>
      <c r="B1493" s="1">
        <v>28.940001</v>
      </c>
      <c r="C1493" s="1">
        <v>29.1</v>
      </c>
      <c r="D1493" s="1">
        <v>28.629999</v>
      </c>
      <c r="E1493" s="1">
        <v>28.91</v>
      </c>
      <c r="F1493" s="1">
        <v>28.646528</v>
      </c>
      <c r="G1493" s="1">
        <v>5.40137E7</v>
      </c>
      <c r="H1493" s="6">
        <f t="shared" si="1"/>
        <v>0.001038221238</v>
      </c>
      <c r="J1493" s="1">
        <v>1491.0</v>
      </c>
      <c r="K1493" s="8" t="s">
        <v>775</v>
      </c>
    </row>
    <row r="1494" ht="15.75" customHeight="1">
      <c r="A1494" s="5">
        <v>44169.0</v>
      </c>
      <c r="B1494" s="1">
        <v>29.200001</v>
      </c>
      <c r="C1494" s="1">
        <v>29.43</v>
      </c>
      <c r="D1494" s="1">
        <v>29.0</v>
      </c>
      <c r="E1494" s="1">
        <v>29.290001</v>
      </c>
      <c r="F1494" s="1">
        <v>29.023066</v>
      </c>
      <c r="G1494" s="1">
        <v>6.61882E7</v>
      </c>
      <c r="H1494" s="6">
        <f t="shared" si="1"/>
        <v>0.01305864407</v>
      </c>
      <c r="J1494" s="1">
        <v>1492.0</v>
      </c>
      <c r="K1494" s="8" t="s">
        <v>776</v>
      </c>
    </row>
    <row r="1495" ht="15.75" customHeight="1">
      <c r="A1495" s="5">
        <v>44172.0</v>
      </c>
      <c r="B1495" s="1">
        <v>28.9</v>
      </c>
      <c r="C1495" s="1">
        <v>29.15</v>
      </c>
      <c r="D1495" s="1">
        <v>28.690001</v>
      </c>
      <c r="E1495" s="1">
        <v>29.09</v>
      </c>
      <c r="F1495" s="1">
        <v>28.824886</v>
      </c>
      <c r="G1495" s="1">
        <v>4.21978E7</v>
      </c>
      <c r="H1495" s="6">
        <f t="shared" si="1"/>
        <v>-0.006851781903</v>
      </c>
      <c r="J1495" s="1">
        <v>1493.0</v>
      </c>
      <c r="K1495" s="8" t="s">
        <v>777</v>
      </c>
    </row>
    <row r="1496" ht="15.75" customHeight="1">
      <c r="A1496" s="5">
        <v>44173.0</v>
      </c>
      <c r="B1496" s="1">
        <v>28.860001</v>
      </c>
      <c r="C1496" s="1">
        <v>29.15</v>
      </c>
      <c r="D1496" s="1">
        <v>28.77</v>
      </c>
      <c r="E1496" s="1">
        <v>28.93</v>
      </c>
      <c r="F1496" s="1">
        <v>28.666346</v>
      </c>
      <c r="G1496" s="1">
        <v>3.38691E7</v>
      </c>
      <c r="H1496" s="6">
        <f t="shared" si="1"/>
        <v>-0.005515289771</v>
      </c>
      <c r="J1496" s="1">
        <v>1494.0</v>
      </c>
      <c r="K1496" s="8" t="s">
        <v>778</v>
      </c>
    </row>
    <row r="1497" ht="15.75" customHeight="1">
      <c r="A1497" s="5">
        <v>44174.0</v>
      </c>
      <c r="B1497" s="1">
        <v>29.25</v>
      </c>
      <c r="C1497" s="1">
        <v>29.25</v>
      </c>
      <c r="D1497" s="1">
        <v>28.75</v>
      </c>
      <c r="E1497" s="1">
        <v>28.799999</v>
      </c>
      <c r="F1497" s="1">
        <v>28.537531</v>
      </c>
      <c r="G1497" s="1">
        <v>5.48863E7</v>
      </c>
      <c r="H1497" s="6">
        <f t="shared" si="1"/>
        <v>-0.004503723331</v>
      </c>
      <c r="J1497" s="1">
        <v>1495.0</v>
      </c>
      <c r="K1497" s="8" t="s">
        <v>779</v>
      </c>
    </row>
    <row r="1498" ht="15.75" customHeight="1">
      <c r="A1498" s="5">
        <v>44175.0</v>
      </c>
      <c r="B1498" s="1">
        <v>28.629999</v>
      </c>
      <c r="C1498" s="1">
        <v>29.129999</v>
      </c>
      <c r="D1498" s="1">
        <v>28.469999</v>
      </c>
      <c r="E1498" s="1">
        <v>29.110001</v>
      </c>
      <c r="F1498" s="1">
        <v>28.844706</v>
      </c>
      <c r="G1498" s="1">
        <v>5.88596E7</v>
      </c>
      <c r="H1498" s="6">
        <f t="shared" si="1"/>
        <v>0.0107063771</v>
      </c>
      <c r="J1498" s="1">
        <v>1496.0</v>
      </c>
      <c r="K1498" s="8" t="s">
        <v>780</v>
      </c>
    </row>
    <row r="1499" ht="15.75" customHeight="1">
      <c r="A1499" s="5">
        <v>44176.0</v>
      </c>
      <c r="B1499" s="1">
        <v>28.68</v>
      </c>
      <c r="C1499" s="1">
        <v>28.75</v>
      </c>
      <c r="D1499" s="1">
        <v>28.299999</v>
      </c>
      <c r="E1499" s="1">
        <v>28.57</v>
      </c>
      <c r="F1499" s="1">
        <v>28.309626</v>
      </c>
      <c r="G1499" s="1">
        <v>4.05384E7</v>
      </c>
      <c r="H1499" s="6">
        <f t="shared" si="1"/>
        <v>-0.01872458709</v>
      </c>
      <c r="J1499" s="1">
        <v>1497.0</v>
      </c>
      <c r="K1499" s="8" t="s">
        <v>781</v>
      </c>
    </row>
    <row r="1500" ht="15.75" customHeight="1">
      <c r="A1500" s="5">
        <v>44179.0</v>
      </c>
      <c r="B1500" s="1">
        <v>28.92</v>
      </c>
      <c r="C1500" s="1">
        <v>28.959999</v>
      </c>
      <c r="D1500" s="1">
        <v>28.139999</v>
      </c>
      <c r="E1500" s="1">
        <v>28.219999</v>
      </c>
      <c r="F1500" s="1">
        <v>27.962814</v>
      </c>
      <c r="G1500" s="1">
        <v>4.02671E7</v>
      </c>
      <c r="H1500" s="6">
        <f t="shared" si="1"/>
        <v>-0.01232633208</v>
      </c>
      <c r="J1500" s="1">
        <v>1498.0</v>
      </c>
      <c r="K1500" s="8" t="s">
        <v>782</v>
      </c>
    </row>
    <row r="1501" ht="15.75" customHeight="1">
      <c r="A1501" s="5">
        <v>44180.0</v>
      </c>
      <c r="B1501" s="1">
        <v>28.35</v>
      </c>
      <c r="C1501" s="1">
        <v>28.82</v>
      </c>
      <c r="D1501" s="1">
        <v>28.25</v>
      </c>
      <c r="E1501" s="1">
        <v>28.639999</v>
      </c>
      <c r="F1501" s="1">
        <v>28.378988</v>
      </c>
      <c r="G1501" s="1">
        <v>4.36727E7</v>
      </c>
      <c r="H1501" s="6">
        <f t="shared" si="1"/>
        <v>0.0147734561</v>
      </c>
      <c r="J1501" s="1">
        <v>1499.0</v>
      </c>
      <c r="K1501" s="8" t="s">
        <v>783</v>
      </c>
    </row>
    <row r="1502" ht="15.75" customHeight="1">
      <c r="A1502" s="5">
        <v>44181.0</v>
      </c>
      <c r="B1502" s="1">
        <v>28.799999</v>
      </c>
      <c r="C1502" s="1">
        <v>28.82</v>
      </c>
      <c r="D1502" s="1">
        <v>28.440001</v>
      </c>
      <c r="E1502" s="1">
        <v>28.719999</v>
      </c>
      <c r="F1502" s="1">
        <v>28.45826</v>
      </c>
      <c r="G1502" s="1">
        <v>4.24632E7</v>
      </c>
      <c r="H1502" s="6">
        <f t="shared" si="1"/>
        <v>0.002789440171</v>
      </c>
      <c r="J1502" s="1">
        <v>1500.0</v>
      </c>
      <c r="K1502" s="8" t="s">
        <v>784</v>
      </c>
    </row>
    <row r="1503" ht="15.75" customHeight="1">
      <c r="A1503" s="5">
        <v>44182.0</v>
      </c>
      <c r="B1503" s="1">
        <v>28.709999</v>
      </c>
      <c r="C1503" s="1">
        <v>28.92</v>
      </c>
      <c r="D1503" s="1">
        <v>28.530001</v>
      </c>
      <c r="E1503" s="1">
        <v>28.83</v>
      </c>
      <c r="F1503" s="1">
        <v>28.567257</v>
      </c>
      <c r="G1503" s="1">
        <v>4.31827E7</v>
      </c>
      <c r="H1503" s="6">
        <f t="shared" si="1"/>
        <v>0.00382274948</v>
      </c>
      <c r="J1503" s="1">
        <v>1501.0</v>
      </c>
      <c r="K1503" s="8" t="s">
        <v>785</v>
      </c>
    </row>
    <row r="1504" ht="15.75" customHeight="1">
      <c r="A1504" s="5">
        <v>44183.0</v>
      </c>
      <c r="B1504" s="1">
        <v>28.889999</v>
      </c>
      <c r="C1504" s="1">
        <v>29.1</v>
      </c>
      <c r="D1504" s="1">
        <v>28.57</v>
      </c>
      <c r="E1504" s="1">
        <v>28.67</v>
      </c>
      <c r="F1504" s="1">
        <v>28.408716</v>
      </c>
      <c r="G1504" s="1">
        <v>8.28172E7</v>
      </c>
      <c r="H1504" s="6">
        <f t="shared" si="1"/>
        <v>-0.005565202342</v>
      </c>
      <c r="J1504" s="1">
        <v>1502.0</v>
      </c>
      <c r="K1504" s="8" t="s">
        <v>785</v>
      </c>
    </row>
    <row r="1505" ht="15.75" customHeight="1">
      <c r="A1505" s="5">
        <v>44186.0</v>
      </c>
      <c r="B1505" s="1">
        <v>29.1</v>
      </c>
      <c r="C1505" s="1">
        <v>29.99</v>
      </c>
      <c r="D1505" s="1">
        <v>28.73</v>
      </c>
      <c r="E1505" s="1">
        <v>29.74</v>
      </c>
      <c r="F1505" s="1">
        <v>29.468964</v>
      </c>
      <c r="G1505" s="1">
        <v>9.33974E7</v>
      </c>
      <c r="H1505" s="6">
        <f t="shared" si="1"/>
        <v>0.03664164225</v>
      </c>
      <c r="J1505" s="1">
        <v>1503.0</v>
      </c>
      <c r="K1505" s="8" t="s">
        <v>786</v>
      </c>
    </row>
    <row r="1506" ht="15.75" customHeight="1">
      <c r="A1506" s="5">
        <v>44187.0</v>
      </c>
      <c r="B1506" s="1">
        <v>29.780001</v>
      </c>
      <c r="C1506" s="1">
        <v>29.780001</v>
      </c>
      <c r="D1506" s="1">
        <v>29.17</v>
      </c>
      <c r="E1506" s="1">
        <v>29.209999</v>
      </c>
      <c r="F1506" s="1">
        <v>28.943794</v>
      </c>
      <c r="G1506" s="1">
        <v>3.90543E7</v>
      </c>
      <c r="H1506" s="6">
        <f t="shared" si="1"/>
        <v>-0.0179818303</v>
      </c>
      <c r="J1506" s="1">
        <v>1504.0</v>
      </c>
      <c r="K1506" s="8" t="s">
        <v>787</v>
      </c>
    </row>
    <row r="1507" ht="15.75" customHeight="1">
      <c r="A1507" s="5">
        <v>44188.0</v>
      </c>
      <c r="B1507" s="1">
        <v>29.389999</v>
      </c>
      <c r="C1507" s="1">
        <v>30.35</v>
      </c>
      <c r="D1507" s="1">
        <v>29.33</v>
      </c>
      <c r="E1507" s="1">
        <v>30.049999</v>
      </c>
      <c r="F1507" s="1">
        <v>29.776138</v>
      </c>
      <c r="G1507" s="1">
        <v>5.25372E7</v>
      </c>
      <c r="H1507" s="6">
        <f t="shared" si="1"/>
        <v>0.02835152306</v>
      </c>
      <c r="J1507" s="1">
        <v>1505.0</v>
      </c>
      <c r="K1507" s="8" t="s">
        <v>788</v>
      </c>
    </row>
    <row r="1508" ht="15.75" customHeight="1">
      <c r="A1508" s="5">
        <v>44189.0</v>
      </c>
      <c r="B1508" s="1">
        <v>30.27</v>
      </c>
      <c r="C1508" s="1">
        <v>30.27</v>
      </c>
      <c r="D1508" s="1">
        <v>29.74</v>
      </c>
      <c r="E1508" s="1">
        <v>29.959999</v>
      </c>
      <c r="F1508" s="1">
        <v>29.686958</v>
      </c>
      <c r="G1508" s="1">
        <v>2.26323E7</v>
      </c>
      <c r="H1508" s="6">
        <f t="shared" si="1"/>
        <v>-0.002999509708</v>
      </c>
      <c r="J1508" s="1">
        <v>1506.0</v>
      </c>
      <c r="K1508" s="8" t="s">
        <v>789</v>
      </c>
    </row>
    <row r="1509" ht="15.75" customHeight="1">
      <c r="A1509" s="5">
        <v>44193.0</v>
      </c>
      <c r="B1509" s="1">
        <v>30.23</v>
      </c>
      <c r="C1509" s="1">
        <v>30.549999</v>
      </c>
      <c r="D1509" s="1">
        <v>29.99</v>
      </c>
      <c r="E1509" s="1">
        <v>30.129999</v>
      </c>
      <c r="F1509" s="1">
        <v>29.85541</v>
      </c>
      <c r="G1509" s="1">
        <v>3.28612E7</v>
      </c>
      <c r="H1509" s="6">
        <f t="shared" si="1"/>
        <v>0.005658238162</v>
      </c>
      <c r="J1509" s="1">
        <v>1507.0</v>
      </c>
      <c r="K1509" s="8" t="s">
        <v>790</v>
      </c>
    </row>
    <row r="1510" ht="15.75" customHeight="1">
      <c r="A1510" s="5">
        <v>44194.0</v>
      </c>
      <c r="B1510" s="1">
        <v>30.17</v>
      </c>
      <c r="C1510" s="1">
        <v>30.25</v>
      </c>
      <c r="D1510" s="1">
        <v>29.93</v>
      </c>
      <c r="E1510" s="1">
        <v>30.01</v>
      </c>
      <c r="F1510" s="1">
        <v>29.736504</v>
      </c>
      <c r="G1510" s="1">
        <v>3.32919E7</v>
      </c>
      <c r="H1510" s="6">
        <f t="shared" si="1"/>
        <v>-0.003990680944</v>
      </c>
      <c r="J1510" s="1">
        <v>1508.0</v>
      </c>
      <c r="K1510" s="8" t="s">
        <v>791</v>
      </c>
    </row>
    <row r="1511" ht="15.75" customHeight="1">
      <c r="A1511" s="5">
        <v>44195.0</v>
      </c>
      <c r="B1511" s="1">
        <v>30.0</v>
      </c>
      <c r="C1511" s="1">
        <v>30.219999</v>
      </c>
      <c r="D1511" s="1">
        <v>29.940001</v>
      </c>
      <c r="E1511" s="1">
        <v>29.98</v>
      </c>
      <c r="F1511" s="1">
        <v>29.706776</v>
      </c>
      <c r="G1511" s="1">
        <v>2.63701E7</v>
      </c>
      <c r="H1511" s="6">
        <f t="shared" si="1"/>
        <v>-0.001000214069</v>
      </c>
      <c r="J1511" s="1">
        <v>1509.0</v>
      </c>
      <c r="K1511" s="8" t="s">
        <v>792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10" width="7.63"/>
    <col customWidth="1" min="11" max="11" width="12.38"/>
    <col customWidth="1" min="12" max="12" width="7.63"/>
    <col customWidth="1" min="13" max="13" width="13.75"/>
    <col customWidth="1" min="14" max="26" width="7.63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J1" s="4" t="s">
        <v>16</v>
      </c>
      <c r="K1" s="10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42006.0</v>
      </c>
      <c r="B2" s="1">
        <v>161.309998</v>
      </c>
      <c r="C2" s="1">
        <v>163.309998</v>
      </c>
      <c r="D2" s="1">
        <v>161.0</v>
      </c>
      <c r="E2" s="1">
        <v>162.059998</v>
      </c>
      <c r="F2" s="1">
        <v>123.198311</v>
      </c>
      <c r="G2" s="1">
        <v>5525500.0</v>
      </c>
      <c r="H2" s="6"/>
      <c r="M2" s="7" t="s">
        <v>18</v>
      </c>
      <c r="N2" s="6">
        <f>AVERAGE(H3:H1511)</f>
        <v>-0.00001004717693</v>
      </c>
    </row>
    <row r="3">
      <c r="A3" s="5">
        <v>42009.0</v>
      </c>
      <c r="B3" s="1">
        <v>161.270004</v>
      </c>
      <c r="C3" s="1">
        <v>161.270004</v>
      </c>
      <c r="D3" s="1">
        <v>159.190002</v>
      </c>
      <c r="E3" s="1">
        <v>159.509995</v>
      </c>
      <c r="F3" s="1">
        <v>121.259781</v>
      </c>
      <c r="G3" s="1">
        <v>4880400.0</v>
      </c>
      <c r="H3" s="6">
        <f t="shared" ref="H3:H1511" si="1">LN(F3/F2)</f>
        <v>-0.01586014698</v>
      </c>
      <c r="J3" s="1">
        <v>1.0</v>
      </c>
      <c r="K3" s="8" t="s">
        <v>793</v>
      </c>
      <c r="M3" s="7" t="s">
        <v>20</v>
      </c>
      <c r="N3" s="6">
        <f>_xlfn.VAR.P(H3:H1511)</f>
        <v>0.0002522166355</v>
      </c>
    </row>
    <row r="4">
      <c r="A4" s="5">
        <v>42010.0</v>
      </c>
      <c r="B4" s="1">
        <v>159.669998</v>
      </c>
      <c r="C4" s="1">
        <v>159.960007</v>
      </c>
      <c r="D4" s="1">
        <v>155.169998</v>
      </c>
      <c r="E4" s="1">
        <v>156.070007</v>
      </c>
      <c r="F4" s="1">
        <v>118.644684</v>
      </c>
      <c r="G4" s="1">
        <v>6146700.0</v>
      </c>
      <c r="H4" s="6">
        <f t="shared" si="1"/>
        <v>-0.02180201677</v>
      </c>
      <c r="J4" s="1">
        <v>2.0</v>
      </c>
      <c r="K4" s="8" t="s">
        <v>794</v>
      </c>
      <c r="M4" s="7" t="s">
        <v>22</v>
      </c>
      <c r="N4" s="6">
        <f>_xlfn.STDEV.P(H3:H1511)</f>
        <v>0.01588132978</v>
      </c>
    </row>
    <row r="5">
      <c r="A5" s="5">
        <v>42011.0</v>
      </c>
      <c r="B5" s="1">
        <v>157.199997</v>
      </c>
      <c r="C5" s="1">
        <v>157.199997</v>
      </c>
      <c r="D5" s="1">
        <v>154.029999</v>
      </c>
      <c r="E5" s="1">
        <v>155.050003</v>
      </c>
      <c r="F5" s="1">
        <v>117.869293</v>
      </c>
      <c r="G5" s="1">
        <v>4701800.0</v>
      </c>
      <c r="H5" s="6">
        <f t="shared" si="1"/>
        <v>-0.006556853746</v>
      </c>
      <c r="J5" s="1">
        <v>3.0</v>
      </c>
      <c r="K5" s="8" t="s">
        <v>795</v>
      </c>
    </row>
    <row r="6">
      <c r="A6" s="5">
        <v>42012.0</v>
      </c>
      <c r="B6" s="1">
        <v>156.240005</v>
      </c>
      <c r="C6" s="1">
        <v>159.039993</v>
      </c>
      <c r="D6" s="1">
        <v>155.550003</v>
      </c>
      <c r="E6" s="1">
        <v>158.419998</v>
      </c>
      <c r="F6" s="1">
        <v>120.431152</v>
      </c>
      <c r="G6" s="1">
        <v>4236800.0</v>
      </c>
      <c r="H6" s="6">
        <f t="shared" si="1"/>
        <v>0.02150191286</v>
      </c>
      <c r="J6" s="1">
        <v>4.0</v>
      </c>
      <c r="K6" s="8" t="s">
        <v>796</v>
      </c>
      <c r="M6" s="7" t="s">
        <v>25</v>
      </c>
      <c r="N6" s="9">
        <v>0.05</v>
      </c>
    </row>
    <row r="7">
      <c r="A7" s="5">
        <v>42013.0</v>
      </c>
      <c r="B7" s="1">
        <v>158.419998</v>
      </c>
      <c r="C7" s="1">
        <v>160.339996</v>
      </c>
      <c r="D7" s="1">
        <v>157.25</v>
      </c>
      <c r="E7" s="1">
        <v>159.110001</v>
      </c>
      <c r="F7" s="1">
        <v>120.955696</v>
      </c>
      <c r="G7" s="1">
        <v>4488300.0</v>
      </c>
      <c r="H7" s="6">
        <f t="shared" si="1"/>
        <v>0.004346092838</v>
      </c>
      <c r="J7" s="1">
        <v>5.0</v>
      </c>
      <c r="K7" s="8" t="s">
        <v>797</v>
      </c>
      <c r="M7" s="7" t="s">
        <v>27</v>
      </c>
      <c r="N7" s="1">
        <f>COUNT(H3:H1511)</f>
        <v>1509</v>
      </c>
    </row>
    <row r="8">
      <c r="A8" s="5">
        <v>42016.0</v>
      </c>
      <c r="B8" s="1">
        <v>159.0</v>
      </c>
      <c r="C8" s="1">
        <v>159.25</v>
      </c>
      <c r="D8" s="1">
        <v>155.759995</v>
      </c>
      <c r="E8" s="1">
        <v>156.440002</v>
      </c>
      <c r="F8" s="1">
        <v>118.925957</v>
      </c>
      <c r="G8" s="1">
        <v>4187600.0</v>
      </c>
      <c r="H8" s="6">
        <f t="shared" si="1"/>
        <v>-0.01692324041</v>
      </c>
      <c r="J8" s="1">
        <v>6.0</v>
      </c>
      <c r="K8" s="8" t="s">
        <v>798</v>
      </c>
      <c r="M8" s="7" t="s">
        <v>29</v>
      </c>
      <c r="N8" s="1">
        <f>ROUND(N6*N7,0)</f>
        <v>75</v>
      </c>
    </row>
    <row r="9">
      <c r="A9" s="5">
        <v>42017.0</v>
      </c>
      <c r="B9" s="1">
        <v>157.259995</v>
      </c>
      <c r="C9" s="1">
        <v>159.970001</v>
      </c>
      <c r="D9" s="1">
        <v>155.679993</v>
      </c>
      <c r="E9" s="1">
        <v>156.809998</v>
      </c>
      <c r="F9" s="1">
        <v>119.207222</v>
      </c>
      <c r="G9" s="1">
        <v>4377500.0</v>
      </c>
      <c r="H9" s="6">
        <f t="shared" si="1"/>
        <v>0.00236225067</v>
      </c>
      <c r="J9" s="1">
        <v>7.0</v>
      </c>
      <c r="K9" s="8" t="s">
        <v>577</v>
      </c>
      <c r="M9" s="7" t="s">
        <v>31</v>
      </c>
      <c r="N9" s="6" t="str">
        <f>VLOOKUP(N8,J:K,2,0)</f>
        <v>-2,33%</v>
      </c>
    </row>
    <row r="10">
      <c r="A10" s="5">
        <v>42018.0</v>
      </c>
      <c r="B10" s="1">
        <v>154.860001</v>
      </c>
      <c r="C10" s="1">
        <v>156.490005</v>
      </c>
      <c r="D10" s="1">
        <v>153.740005</v>
      </c>
      <c r="E10" s="1">
        <v>155.800003</v>
      </c>
      <c r="F10" s="1">
        <v>118.439445</v>
      </c>
      <c r="G10" s="1">
        <v>4690300.0</v>
      </c>
      <c r="H10" s="6">
        <f t="shared" si="1"/>
        <v>-0.006461522739</v>
      </c>
      <c r="J10" s="1">
        <v>8.0</v>
      </c>
      <c r="K10" s="8" t="s">
        <v>799</v>
      </c>
      <c r="M10" s="7" t="s">
        <v>33</v>
      </c>
      <c r="N10" s="8" t="s">
        <v>800</v>
      </c>
    </row>
    <row r="11">
      <c r="A11" s="5">
        <v>42019.0</v>
      </c>
      <c r="B11" s="1">
        <v>156.690002</v>
      </c>
      <c r="C11" s="1">
        <v>156.970001</v>
      </c>
      <c r="D11" s="1">
        <v>154.160004</v>
      </c>
      <c r="E11" s="1">
        <v>154.570007</v>
      </c>
      <c r="F11" s="1">
        <v>117.504395</v>
      </c>
      <c r="G11" s="1">
        <v>4248400.0</v>
      </c>
      <c r="H11" s="6">
        <f t="shared" si="1"/>
        <v>-0.007926080165</v>
      </c>
      <c r="J11" s="1">
        <v>9.0</v>
      </c>
      <c r="K11" s="8" t="s">
        <v>801</v>
      </c>
    </row>
    <row r="12">
      <c r="A12" s="5">
        <v>42020.0</v>
      </c>
      <c r="B12" s="1">
        <v>153.820007</v>
      </c>
      <c r="C12" s="1">
        <v>157.630005</v>
      </c>
      <c r="D12" s="1">
        <v>153.820007</v>
      </c>
      <c r="E12" s="1">
        <v>157.139999</v>
      </c>
      <c r="F12" s="1">
        <v>119.458054</v>
      </c>
      <c r="G12" s="1">
        <v>5756000.0</v>
      </c>
      <c r="H12" s="6">
        <f t="shared" si="1"/>
        <v>0.01648956006</v>
      </c>
      <c r="J12" s="1">
        <v>10.0</v>
      </c>
      <c r="K12" s="8" t="s">
        <v>802</v>
      </c>
    </row>
    <row r="13">
      <c r="A13" s="5">
        <v>42024.0</v>
      </c>
      <c r="B13" s="1">
        <v>156.699997</v>
      </c>
      <c r="C13" s="1">
        <v>157.330002</v>
      </c>
      <c r="D13" s="1">
        <v>154.029999</v>
      </c>
      <c r="E13" s="1">
        <v>156.949997</v>
      </c>
      <c r="F13" s="1">
        <v>119.313644</v>
      </c>
      <c r="G13" s="1">
        <v>8392800.0</v>
      </c>
      <c r="H13" s="6">
        <f t="shared" si="1"/>
        <v>-0.001209607494</v>
      </c>
      <c r="J13" s="1">
        <v>11.0</v>
      </c>
      <c r="K13" s="8" t="s">
        <v>803</v>
      </c>
    </row>
    <row r="14">
      <c r="A14" s="5">
        <v>42025.0</v>
      </c>
      <c r="B14" s="1">
        <v>153.029999</v>
      </c>
      <c r="C14" s="1">
        <v>154.5</v>
      </c>
      <c r="D14" s="1">
        <v>151.070007</v>
      </c>
      <c r="E14" s="1">
        <v>152.089996</v>
      </c>
      <c r="F14" s="1">
        <v>115.619087</v>
      </c>
      <c r="G14" s="1">
        <v>1.18971E7</v>
      </c>
      <c r="H14" s="6">
        <f t="shared" si="1"/>
        <v>-0.03145463464</v>
      </c>
      <c r="J14" s="1">
        <v>12.0</v>
      </c>
      <c r="K14" s="8" t="s">
        <v>804</v>
      </c>
    </row>
    <row r="15">
      <c r="A15" s="5">
        <v>42026.0</v>
      </c>
      <c r="B15" s="1">
        <v>151.940002</v>
      </c>
      <c r="C15" s="1">
        <v>155.720001</v>
      </c>
      <c r="D15" s="1">
        <v>151.759995</v>
      </c>
      <c r="E15" s="1">
        <v>155.389999</v>
      </c>
      <c r="F15" s="1">
        <v>118.127747</v>
      </c>
      <c r="G15" s="1">
        <v>6120100.0</v>
      </c>
      <c r="H15" s="6">
        <f t="shared" si="1"/>
        <v>0.0214655855</v>
      </c>
      <c r="J15" s="1">
        <v>13.0</v>
      </c>
      <c r="K15" s="8" t="s">
        <v>805</v>
      </c>
    </row>
    <row r="16">
      <c r="A16" s="5">
        <v>42027.0</v>
      </c>
      <c r="B16" s="1">
        <v>155.029999</v>
      </c>
      <c r="C16" s="1">
        <v>157.600006</v>
      </c>
      <c r="D16" s="1">
        <v>154.889999</v>
      </c>
      <c r="E16" s="1">
        <v>155.869995</v>
      </c>
      <c r="F16" s="1">
        <v>118.492622</v>
      </c>
      <c r="G16" s="1">
        <v>4834800.0</v>
      </c>
      <c r="H16" s="6">
        <f t="shared" si="1"/>
        <v>0.003084056464</v>
      </c>
      <c r="J16" s="1">
        <v>14.0</v>
      </c>
      <c r="K16" s="8" t="s">
        <v>806</v>
      </c>
    </row>
    <row r="17">
      <c r="A17" s="5">
        <v>42030.0</v>
      </c>
      <c r="B17" s="1">
        <v>158.259995</v>
      </c>
      <c r="C17" s="1">
        <v>159.460007</v>
      </c>
      <c r="D17" s="1">
        <v>155.770004</v>
      </c>
      <c r="E17" s="1">
        <v>156.360001</v>
      </c>
      <c r="F17" s="1">
        <v>118.86515</v>
      </c>
      <c r="G17" s="1">
        <v>7888100.0</v>
      </c>
      <c r="H17" s="6">
        <f t="shared" si="1"/>
        <v>0.003138960252</v>
      </c>
      <c r="J17" s="1">
        <v>15.0</v>
      </c>
      <c r="K17" s="8" t="s">
        <v>594</v>
      </c>
    </row>
    <row r="18">
      <c r="A18" s="5">
        <v>42031.0</v>
      </c>
      <c r="B18" s="1">
        <v>154.940002</v>
      </c>
      <c r="C18" s="1">
        <v>155.089996</v>
      </c>
      <c r="D18" s="1">
        <v>152.589996</v>
      </c>
      <c r="E18" s="1">
        <v>153.669998</v>
      </c>
      <c r="F18" s="1">
        <v>116.820175</v>
      </c>
      <c r="G18" s="1">
        <v>5659600.0</v>
      </c>
      <c r="H18" s="6">
        <f t="shared" si="1"/>
        <v>-0.01735387064</v>
      </c>
      <c r="J18" s="1">
        <v>16.0</v>
      </c>
      <c r="K18" s="8" t="s">
        <v>807</v>
      </c>
    </row>
    <row r="19">
      <c r="A19" s="5">
        <v>42032.0</v>
      </c>
      <c r="B19" s="1">
        <v>154.0</v>
      </c>
      <c r="C19" s="1">
        <v>154.529999</v>
      </c>
      <c r="D19" s="1">
        <v>151.550003</v>
      </c>
      <c r="E19" s="1">
        <v>151.550003</v>
      </c>
      <c r="F19" s="1">
        <v>115.208549</v>
      </c>
      <c r="G19" s="1">
        <v>4495900.0</v>
      </c>
      <c r="H19" s="6">
        <f t="shared" si="1"/>
        <v>-0.01389183106</v>
      </c>
      <c r="J19" s="1">
        <v>17.0</v>
      </c>
      <c r="K19" s="8" t="s">
        <v>808</v>
      </c>
    </row>
    <row r="20">
      <c r="A20" s="5">
        <v>42033.0</v>
      </c>
      <c r="B20" s="1">
        <v>151.380005</v>
      </c>
      <c r="C20" s="1">
        <v>155.580002</v>
      </c>
      <c r="D20" s="1">
        <v>149.520004</v>
      </c>
      <c r="E20" s="1">
        <v>155.479996</v>
      </c>
      <c r="F20" s="1">
        <v>118.196159</v>
      </c>
      <c r="G20" s="1">
        <v>8320800.0</v>
      </c>
      <c r="H20" s="6">
        <f t="shared" si="1"/>
        <v>0.0256016531</v>
      </c>
      <c r="J20" s="1">
        <v>18.0</v>
      </c>
      <c r="K20" s="8" t="s">
        <v>809</v>
      </c>
    </row>
    <row r="21" ht="15.75" customHeight="1">
      <c r="A21" s="5">
        <v>42034.0</v>
      </c>
      <c r="B21" s="1">
        <v>153.910004</v>
      </c>
      <c r="C21" s="1">
        <v>155.240005</v>
      </c>
      <c r="D21" s="1">
        <v>153.039993</v>
      </c>
      <c r="E21" s="1">
        <v>153.309998</v>
      </c>
      <c r="F21" s="1">
        <v>116.546501</v>
      </c>
      <c r="G21" s="1">
        <v>6563600.0</v>
      </c>
      <c r="H21" s="6">
        <f t="shared" si="1"/>
        <v>-0.01405526509</v>
      </c>
      <c r="J21" s="1">
        <v>19.0</v>
      </c>
      <c r="K21" s="8" t="s">
        <v>48</v>
      </c>
    </row>
    <row r="22" ht="15.75" customHeight="1">
      <c r="A22" s="5">
        <v>42037.0</v>
      </c>
      <c r="B22" s="1">
        <v>154.0</v>
      </c>
      <c r="C22" s="1">
        <v>154.660004</v>
      </c>
      <c r="D22" s="1">
        <v>151.509995</v>
      </c>
      <c r="E22" s="1">
        <v>154.660004</v>
      </c>
      <c r="F22" s="1">
        <v>117.572823</v>
      </c>
      <c r="G22" s="1">
        <v>4712200.0</v>
      </c>
      <c r="H22" s="6">
        <f t="shared" si="1"/>
        <v>0.008767568238</v>
      </c>
      <c r="J22" s="1">
        <v>20.0</v>
      </c>
      <c r="K22" s="8" t="s">
        <v>810</v>
      </c>
    </row>
    <row r="23" ht="15.75" customHeight="1">
      <c r="A23" s="5">
        <v>42038.0</v>
      </c>
      <c r="B23" s="1">
        <v>154.75</v>
      </c>
      <c r="C23" s="1">
        <v>158.600006</v>
      </c>
      <c r="D23" s="1">
        <v>154.75</v>
      </c>
      <c r="E23" s="1">
        <v>158.470001</v>
      </c>
      <c r="F23" s="1">
        <v>120.469109</v>
      </c>
      <c r="G23" s="1">
        <v>5539400.0</v>
      </c>
      <c r="H23" s="6">
        <f t="shared" si="1"/>
        <v>0.0243354514</v>
      </c>
      <c r="J23" s="1">
        <v>21.0</v>
      </c>
      <c r="K23" s="8" t="s">
        <v>811</v>
      </c>
    </row>
    <row r="24" ht="15.75" customHeight="1">
      <c r="A24" s="5">
        <v>42039.0</v>
      </c>
      <c r="B24" s="1">
        <v>157.210007</v>
      </c>
      <c r="C24" s="1">
        <v>158.710007</v>
      </c>
      <c r="D24" s="1">
        <v>156.699997</v>
      </c>
      <c r="E24" s="1">
        <v>156.960007</v>
      </c>
      <c r="F24" s="1">
        <v>119.321259</v>
      </c>
      <c r="G24" s="1">
        <v>3678500.0</v>
      </c>
      <c r="H24" s="6">
        <f t="shared" si="1"/>
        <v>-0.00957385217</v>
      </c>
      <c r="J24" s="1">
        <v>22.0</v>
      </c>
      <c r="K24" s="8" t="s">
        <v>50</v>
      </c>
    </row>
    <row r="25" ht="15.75" customHeight="1">
      <c r="A25" s="5">
        <v>42040.0</v>
      </c>
      <c r="B25" s="1">
        <v>157.289993</v>
      </c>
      <c r="C25" s="1">
        <v>158.589996</v>
      </c>
      <c r="D25" s="1">
        <v>157.149994</v>
      </c>
      <c r="E25" s="1">
        <v>157.910004</v>
      </c>
      <c r="F25" s="1">
        <v>120.043419</v>
      </c>
      <c r="G25" s="1">
        <v>5253600.0</v>
      </c>
      <c r="H25" s="6">
        <f t="shared" si="1"/>
        <v>0.00603399129</v>
      </c>
      <c r="J25" s="1">
        <v>23.0</v>
      </c>
      <c r="K25" s="8" t="s">
        <v>604</v>
      </c>
    </row>
    <row r="26" ht="15.75" customHeight="1">
      <c r="A26" s="5">
        <v>42041.0</v>
      </c>
      <c r="B26" s="1">
        <v>157.339996</v>
      </c>
      <c r="C26" s="1">
        <v>158.080002</v>
      </c>
      <c r="D26" s="1">
        <v>156.229996</v>
      </c>
      <c r="E26" s="1">
        <v>156.720001</v>
      </c>
      <c r="F26" s="1">
        <v>119.974533</v>
      </c>
      <c r="G26" s="1">
        <v>3256500.0</v>
      </c>
      <c r="H26" s="6">
        <f t="shared" si="1"/>
        <v>-0.00057400708</v>
      </c>
      <c r="J26" s="1">
        <v>24.0</v>
      </c>
      <c r="K26" s="8" t="s">
        <v>51</v>
      </c>
    </row>
    <row r="27" ht="15.75" customHeight="1">
      <c r="A27" s="5">
        <v>42044.0</v>
      </c>
      <c r="B27" s="1">
        <v>156.0</v>
      </c>
      <c r="C27" s="1">
        <v>157.5</v>
      </c>
      <c r="D27" s="1">
        <v>155.399994</v>
      </c>
      <c r="E27" s="1">
        <v>155.75</v>
      </c>
      <c r="F27" s="1">
        <v>119.231987</v>
      </c>
      <c r="G27" s="1">
        <v>3057700.0</v>
      </c>
      <c r="H27" s="6">
        <f t="shared" si="1"/>
        <v>-0.006208429311</v>
      </c>
      <c r="J27" s="1">
        <v>25.0</v>
      </c>
      <c r="K27" s="8" t="s">
        <v>812</v>
      </c>
    </row>
    <row r="28" ht="15.75" customHeight="1">
      <c r="A28" s="5">
        <v>42045.0</v>
      </c>
      <c r="B28" s="1">
        <v>156.740005</v>
      </c>
      <c r="C28" s="1">
        <v>158.559998</v>
      </c>
      <c r="D28" s="1">
        <v>155.080002</v>
      </c>
      <c r="E28" s="1">
        <v>158.559998</v>
      </c>
      <c r="F28" s="1">
        <v>121.383141</v>
      </c>
      <c r="G28" s="1">
        <v>4440600.0</v>
      </c>
      <c r="H28" s="6">
        <f t="shared" si="1"/>
        <v>0.01788093153</v>
      </c>
      <c r="J28" s="1">
        <v>26.0</v>
      </c>
      <c r="K28" s="8" t="s">
        <v>607</v>
      </c>
    </row>
    <row r="29" ht="15.75" customHeight="1">
      <c r="A29" s="5">
        <v>42046.0</v>
      </c>
      <c r="B29" s="1">
        <v>157.759995</v>
      </c>
      <c r="C29" s="1">
        <v>159.089996</v>
      </c>
      <c r="D29" s="1">
        <v>157.169998</v>
      </c>
      <c r="E29" s="1">
        <v>158.199997</v>
      </c>
      <c r="F29" s="1">
        <v>121.107498</v>
      </c>
      <c r="G29" s="1">
        <v>3626700.0</v>
      </c>
      <c r="H29" s="6">
        <f t="shared" si="1"/>
        <v>-0.002273433068</v>
      </c>
      <c r="J29" s="1">
        <v>27.0</v>
      </c>
      <c r="K29" s="8" t="s">
        <v>800</v>
      </c>
    </row>
    <row r="30" ht="15.75" customHeight="1">
      <c r="A30" s="5">
        <v>42047.0</v>
      </c>
      <c r="B30" s="1">
        <v>158.720001</v>
      </c>
      <c r="C30" s="1">
        <v>159.5</v>
      </c>
      <c r="D30" s="1">
        <v>158.089996</v>
      </c>
      <c r="E30" s="1">
        <v>158.520004</v>
      </c>
      <c r="F30" s="1">
        <v>121.352516</v>
      </c>
      <c r="G30" s="1">
        <v>3333100.0</v>
      </c>
      <c r="H30" s="6">
        <f t="shared" si="1"/>
        <v>0.002021100959</v>
      </c>
      <c r="J30" s="1">
        <v>28.0</v>
      </c>
      <c r="K30" s="8" t="s">
        <v>813</v>
      </c>
    </row>
    <row r="31" ht="15.75" customHeight="1">
      <c r="A31" s="5">
        <v>42048.0</v>
      </c>
      <c r="B31" s="1">
        <v>158.779999</v>
      </c>
      <c r="C31" s="1">
        <v>160.800003</v>
      </c>
      <c r="D31" s="1">
        <v>158.639999</v>
      </c>
      <c r="E31" s="1">
        <v>160.399994</v>
      </c>
      <c r="F31" s="1">
        <v>122.79171</v>
      </c>
      <c r="G31" s="1">
        <v>3706900.0</v>
      </c>
      <c r="H31" s="6">
        <f t="shared" si="1"/>
        <v>0.01178983992</v>
      </c>
      <c r="J31" s="1">
        <v>29.0</v>
      </c>
      <c r="K31" s="8" t="s">
        <v>814</v>
      </c>
    </row>
    <row r="32" ht="15.75" customHeight="1">
      <c r="A32" s="5">
        <v>42052.0</v>
      </c>
      <c r="B32" s="1">
        <v>159.75</v>
      </c>
      <c r="C32" s="1">
        <v>161.410004</v>
      </c>
      <c r="D32" s="1">
        <v>159.729996</v>
      </c>
      <c r="E32" s="1">
        <v>160.960007</v>
      </c>
      <c r="F32" s="1">
        <v>123.220444</v>
      </c>
      <c r="G32" s="1">
        <v>2894500.0</v>
      </c>
      <c r="H32" s="6">
        <f t="shared" si="1"/>
        <v>0.0034854736</v>
      </c>
      <c r="J32" s="1">
        <v>30.0</v>
      </c>
      <c r="K32" s="8" t="s">
        <v>815</v>
      </c>
    </row>
    <row r="33" ht="15.75" customHeight="1">
      <c r="A33" s="5">
        <v>42053.0</v>
      </c>
      <c r="B33" s="1">
        <v>161.860001</v>
      </c>
      <c r="C33" s="1">
        <v>162.470001</v>
      </c>
      <c r="D33" s="1">
        <v>160.639999</v>
      </c>
      <c r="E33" s="1">
        <v>162.190002</v>
      </c>
      <c r="F33" s="1">
        <v>124.162025</v>
      </c>
      <c r="G33" s="1">
        <v>4358400.0</v>
      </c>
      <c r="H33" s="6">
        <f t="shared" si="1"/>
        <v>0.007612387011</v>
      </c>
      <c r="J33" s="1">
        <v>31.0</v>
      </c>
      <c r="K33" s="8" t="s">
        <v>816</v>
      </c>
    </row>
    <row r="34" ht="15.75" customHeight="1">
      <c r="A34" s="5">
        <v>42054.0</v>
      </c>
      <c r="B34" s="1">
        <v>162.050003</v>
      </c>
      <c r="C34" s="1">
        <v>164.490005</v>
      </c>
      <c r="D34" s="1">
        <v>161.440002</v>
      </c>
      <c r="E34" s="1">
        <v>163.889999</v>
      </c>
      <c r="F34" s="1">
        <v>125.463394</v>
      </c>
      <c r="G34" s="1">
        <v>3504400.0</v>
      </c>
      <c r="H34" s="6">
        <f t="shared" si="1"/>
        <v>0.01042666885</v>
      </c>
      <c r="J34" s="1">
        <v>32.0</v>
      </c>
      <c r="K34" s="8" t="s">
        <v>817</v>
      </c>
    </row>
    <row r="35" ht="15.75" customHeight="1">
      <c r="A35" s="5">
        <v>42055.0</v>
      </c>
      <c r="B35" s="1">
        <v>163.639999</v>
      </c>
      <c r="C35" s="1">
        <v>164.339996</v>
      </c>
      <c r="D35" s="1">
        <v>162.089996</v>
      </c>
      <c r="E35" s="1">
        <v>163.649994</v>
      </c>
      <c r="F35" s="1">
        <v>125.279678</v>
      </c>
      <c r="G35" s="1">
        <v>3353000.0</v>
      </c>
      <c r="H35" s="6">
        <f t="shared" si="1"/>
        <v>-0.001465372753</v>
      </c>
      <c r="J35" s="1">
        <v>33.0</v>
      </c>
      <c r="K35" s="8" t="s">
        <v>616</v>
      </c>
    </row>
    <row r="36" ht="15.75" customHeight="1">
      <c r="A36" s="5">
        <v>42058.0</v>
      </c>
      <c r="B36" s="1">
        <v>164.229996</v>
      </c>
      <c r="C36" s="1">
        <v>164.399994</v>
      </c>
      <c r="D36" s="1">
        <v>162.5</v>
      </c>
      <c r="E36" s="1">
        <v>162.910004</v>
      </c>
      <c r="F36" s="1">
        <v>124.713219</v>
      </c>
      <c r="G36" s="1">
        <v>2714400.0</v>
      </c>
      <c r="H36" s="6">
        <f t="shared" si="1"/>
        <v>-0.004531808513</v>
      </c>
      <c r="J36" s="1">
        <v>34.0</v>
      </c>
      <c r="K36" s="8" t="s">
        <v>616</v>
      </c>
    </row>
    <row r="37" ht="15.75" customHeight="1">
      <c r="A37" s="5">
        <v>42059.0</v>
      </c>
      <c r="B37" s="1">
        <v>162.490005</v>
      </c>
      <c r="C37" s="1">
        <v>164.990005</v>
      </c>
      <c r="D37" s="1">
        <v>161.509995</v>
      </c>
      <c r="E37" s="1">
        <v>164.830002</v>
      </c>
      <c r="F37" s="1">
        <v>126.183044</v>
      </c>
      <c r="G37" s="1">
        <v>4701600.0</v>
      </c>
      <c r="H37" s="6">
        <f t="shared" si="1"/>
        <v>0.01171672944</v>
      </c>
      <c r="J37" s="1">
        <v>35.0</v>
      </c>
      <c r="K37" s="8" t="s">
        <v>818</v>
      </c>
    </row>
    <row r="38" ht="15.75" customHeight="1">
      <c r="A38" s="5">
        <v>42060.0</v>
      </c>
      <c r="B38" s="1">
        <v>164.940002</v>
      </c>
      <c r="C38" s="1">
        <v>164.960007</v>
      </c>
      <c r="D38" s="1">
        <v>162.580002</v>
      </c>
      <c r="E38" s="1">
        <v>162.809998</v>
      </c>
      <c r="F38" s="1">
        <v>124.636635</v>
      </c>
      <c r="G38" s="1">
        <v>4004600.0</v>
      </c>
      <c r="H38" s="6">
        <f t="shared" si="1"/>
        <v>-0.01233099891</v>
      </c>
      <c r="J38" s="1">
        <v>36.0</v>
      </c>
      <c r="K38" s="8" t="s">
        <v>60</v>
      </c>
    </row>
    <row r="39" ht="15.75" customHeight="1">
      <c r="A39" s="5">
        <v>42061.0</v>
      </c>
      <c r="B39" s="1">
        <v>163.740005</v>
      </c>
      <c r="C39" s="1">
        <v>164.139999</v>
      </c>
      <c r="D39" s="1">
        <v>159.770004</v>
      </c>
      <c r="E39" s="1">
        <v>160.869995</v>
      </c>
      <c r="F39" s="1">
        <v>123.151543</v>
      </c>
      <c r="G39" s="1">
        <v>7110800.0</v>
      </c>
      <c r="H39" s="6">
        <f t="shared" si="1"/>
        <v>-0.01198693008</v>
      </c>
      <c r="J39" s="1">
        <v>37.0</v>
      </c>
      <c r="K39" s="8" t="s">
        <v>819</v>
      </c>
    </row>
    <row r="40" ht="15.75" customHeight="1">
      <c r="A40" s="5">
        <v>42062.0</v>
      </c>
      <c r="B40" s="1">
        <v>160.869995</v>
      </c>
      <c r="C40" s="1">
        <v>162.289993</v>
      </c>
      <c r="D40" s="1">
        <v>160.160004</v>
      </c>
      <c r="E40" s="1">
        <v>161.940002</v>
      </c>
      <c r="F40" s="1">
        <v>123.970619</v>
      </c>
      <c r="G40" s="1">
        <v>4410000.0</v>
      </c>
      <c r="H40" s="6">
        <f t="shared" si="1"/>
        <v>0.006628940057</v>
      </c>
      <c r="J40" s="1">
        <v>38.0</v>
      </c>
      <c r="K40" s="8" t="s">
        <v>620</v>
      </c>
    </row>
    <row r="41" ht="15.75" customHeight="1">
      <c r="A41" s="5">
        <v>42065.0</v>
      </c>
      <c r="B41" s="1">
        <v>161.940002</v>
      </c>
      <c r="C41" s="1">
        <v>161.940002</v>
      </c>
      <c r="D41" s="1">
        <v>159.809998</v>
      </c>
      <c r="E41" s="1">
        <v>160.479996</v>
      </c>
      <c r="F41" s="1">
        <v>122.852989</v>
      </c>
      <c r="G41" s="1">
        <v>5917900.0</v>
      </c>
      <c r="H41" s="6">
        <f t="shared" si="1"/>
        <v>-0.009056164826</v>
      </c>
      <c r="J41" s="1">
        <v>39.0</v>
      </c>
      <c r="K41" s="8" t="s">
        <v>67</v>
      </c>
    </row>
    <row r="42" ht="15.75" customHeight="1">
      <c r="A42" s="5">
        <v>42066.0</v>
      </c>
      <c r="B42" s="1">
        <v>160.270004</v>
      </c>
      <c r="C42" s="1">
        <v>161.75</v>
      </c>
      <c r="D42" s="1">
        <v>160.0</v>
      </c>
      <c r="E42" s="1">
        <v>161.029999</v>
      </c>
      <c r="F42" s="1">
        <v>123.274017</v>
      </c>
      <c r="G42" s="1">
        <v>3234400.0</v>
      </c>
      <c r="H42" s="6">
        <f t="shared" si="1"/>
        <v>0.003421228881</v>
      </c>
      <c r="J42" s="1">
        <v>40.0</v>
      </c>
      <c r="K42" s="8" t="s">
        <v>820</v>
      </c>
    </row>
    <row r="43" ht="15.75" customHeight="1">
      <c r="A43" s="5">
        <v>42067.0</v>
      </c>
      <c r="B43" s="1">
        <v>160.539993</v>
      </c>
      <c r="C43" s="1">
        <v>160.559998</v>
      </c>
      <c r="D43" s="1">
        <v>158.720001</v>
      </c>
      <c r="E43" s="1">
        <v>159.419998</v>
      </c>
      <c r="F43" s="1">
        <v>122.041496</v>
      </c>
      <c r="G43" s="1">
        <v>3633600.0</v>
      </c>
      <c r="H43" s="6">
        <f t="shared" si="1"/>
        <v>-0.01004853999</v>
      </c>
      <c r="J43" s="1">
        <v>41.0</v>
      </c>
      <c r="K43" s="8" t="s">
        <v>622</v>
      </c>
    </row>
    <row r="44" ht="15.75" customHeight="1">
      <c r="A44" s="5">
        <v>42068.0</v>
      </c>
      <c r="B44" s="1">
        <v>159.860001</v>
      </c>
      <c r="C44" s="1">
        <v>161.5</v>
      </c>
      <c r="D44" s="1">
        <v>159.699997</v>
      </c>
      <c r="E44" s="1">
        <v>161.179993</v>
      </c>
      <c r="F44" s="1">
        <v>123.388817</v>
      </c>
      <c r="G44" s="1">
        <v>3791700.0</v>
      </c>
      <c r="H44" s="6">
        <f t="shared" si="1"/>
        <v>0.01097936533</v>
      </c>
      <c r="J44" s="1">
        <v>42.0</v>
      </c>
      <c r="K44" s="8" t="s">
        <v>821</v>
      </c>
    </row>
    <row r="45" ht="15.75" customHeight="1">
      <c r="A45" s="5">
        <v>42069.0</v>
      </c>
      <c r="B45" s="1">
        <v>160.190002</v>
      </c>
      <c r="C45" s="1">
        <v>161.440002</v>
      </c>
      <c r="D45" s="1">
        <v>158.059998</v>
      </c>
      <c r="E45" s="1">
        <v>158.5</v>
      </c>
      <c r="F45" s="1">
        <v>121.337196</v>
      </c>
      <c r="G45" s="1">
        <v>4540200.0</v>
      </c>
      <c r="H45" s="6">
        <f t="shared" si="1"/>
        <v>-0.01676706975</v>
      </c>
      <c r="J45" s="1">
        <v>43.0</v>
      </c>
      <c r="K45" s="8" t="s">
        <v>624</v>
      </c>
    </row>
    <row r="46" ht="15.75" customHeight="1">
      <c r="A46" s="5">
        <v>42072.0</v>
      </c>
      <c r="B46" s="1">
        <v>158.199997</v>
      </c>
      <c r="C46" s="1">
        <v>161.149994</v>
      </c>
      <c r="D46" s="1">
        <v>158.199997</v>
      </c>
      <c r="E46" s="1">
        <v>160.770004</v>
      </c>
      <c r="F46" s="1">
        <v>123.074966</v>
      </c>
      <c r="G46" s="1">
        <v>5193900.0</v>
      </c>
      <c r="H46" s="6">
        <f t="shared" si="1"/>
        <v>0.01422023576</v>
      </c>
      <c r="J46" s="1">
        <v>44.0</v>
      </c>
      <c r="K46" s="8" t="s">
        <v>625</v>
      </c>
    </row>
    <row r="47" ht="15.75" customHeight="1">
      <c r="A47" s="5">
        <v>42073.0</v>
      </c>
      <c r="B47" s="1">
        <v>159.600006</v>
      </c>
      <c r="C47" s="1">
        <v>160.229996</v>
      </c>
      <c r="D47" s="1">
        <v>157.809998</v>
      </c>
      <c r="E47" s="1">
        <v>157.809998</v>
      </c>
      <c r="F47" s="1">
        <v>120.808975</v>
      </c>
      <c r="G47" s="1">
        <v>4601000.0</v>
      </c>
      <c r="H47" s="6">
        <f t="shared" si="1"/>
        <v>-0.01858307029</v>
      </c>
      <c r="J47" s="1">
        <v>45.0</v>
      </c>
      <c r="K47" s="8" t="s">
        <v>625</v>
      </c>
    </row>
    <row r="48" ht="15.75" customHeight="1">
      <c r="A48" s="5">
        <v>42074.0</v>
      </c>
      <c r="B48" s="1">
        <v>158.570007</v>
      </c>
      <c r="C48" s="1">
        <v>159.139999</v>
      </c>
      <c r="D48" s="1">
        <v>155.940002</v>
      </c>
      <c r="E48" s="1">
        <v>156.800003</v>
      </c>
      <c r="F48" s="1">
        <v>120.035789</v>
      </c>
      <c r="G48" s="1">
        <v>5709900.0</v>
      </c>
      <c r="H48" s="6">
        <f t="shared" si="1"/>
        <v>-0.006420639115</v>
      </c>
      <c r="J48" s="1">
        <v>46.0</v>
      </c>
      <c r="K48" s="8" t="s">
        <v>70</v>
      </c>
    </row>
    <row r="49" ht="15.75" customHeight="1">
      <c r="A49" s="5">
        <v>42075.0</v>
      </c>
      <c r="B49" s="1">
        <v>156.270004</v>
      </c>
      <c r="C49" s="1">
        <v>158.720001</v>
      </c>
      <c r="D49" s="1">
        <v>156.270004</v>
      </c>
      <c r="E49" s="1">
        <v>157.979996</v>
      </c>
      <c r="F49" s="1">
        <v>120.939125</v>
      </c>
      <c r="G49" s="1">
        <v>4567300.0</v>
      </c>
      <c r="H49" s="6">
        <f t="shared" si="1"/>
        <v>0.007497379843</v>
      </c>
      <c r="J49" s="1">
        <v>47.0</v>
      </c>
      <c r="K49" s="8" t="s">
        <v>822</v>
      </c>
    </row>
    <row r="50" ht="15.75" customHeight="1">
      <c r="A50" s="5">
        <v>42076.0</v>
      </c>
      <c r="B50" s="1">
        <v>157.460007</v>
      </c>
      <c r="C50" s="1">
        <v>157.520004</v>
      </c>
      <c r="D50" s="1">
        <v>153.399994</v>
      </c>
      <c r="E50" s="1">
        <v>154.279999</v>
      </c>
      <c r="F50" s="1">
        <v>118.106644</v>
      </c>
      <c r="G50" s="1">
        <v>6064100.0</v>
      </c>
      <c r="H50" s="6">
        <f t="shared" si="1"/>
        <v>-0.0236993408</v>
      </c>
      <c r="J50" s="1">
        <v>48.0</v>
      </c>
      <c r="K50" s="8" t="s">
        <v>71</v>
      </c>
    </row>
    <row r="51" ht="15.75" customHeight="1">
      <c r="A51" s="5">
        <v>42079.0</v>
      </c>
      <c r="B51" s="1">
        <v>155.050003</v>
      </c>
      <c r="C51" s="1">
        <v>157.089996</v>
      </c>
      <c r="D51" s="1">
        <v>154.800003</v>
      </c>
      <c r="E51" s="1">
        <v>157.080002</v>
      </c>
      <c r="F51" s="1">
        <v>120.250145</v>
      </c>
      <c r="G51" s="1">
        <v>3749600.0</v>
      </c>
      <c r="H51" s="6">
        <f t="shared" si="1"/>
        <v>0.01798613578</v>
      </c>
      <c r="J51" s="1">
        <v>49.0</v>
      </c>
      <c r="K51" s="8" t="s">
        <v>71</v>
      </c>
    </row>
    <row r="52" ht="15.75" customHeight="1">
      <c r="A52" s="5">
        <v>42080.0</v>
      </c>
      <c r="B52" s="1">
        <v>156.199997</v>
      </c>
      <c r="C52" s="1">
        <v>157.289993</v>
      </c>
      <c r="D52" s="1">
        <v>155.369995</v>
      </c>
      <c r="E52" s="1">
        <v>156.960007</v>
      </c>
      <c r="F52" s="1">
        <v>120.158287</v>
      </c>
      <c r="G52" s="1">
        <v>3311700.0</v>
      </c>
      <c r="H52" s="6">
        <f t="shared" si="1"/>
        <v>-0.0007641828842</v>
      </c>
      <c r="J52" s="1">
        <v>50.0</v>
      </c>
      <c r="K52" s="8" t="s">
        <v>631</v>
      </c>
    </row>
    <row r="53" ht="15.75" customHeight="1">
      <c r="A53" s="5">
        <v>42081.0</v>
      </c>
      <c r="B53" s="1">
        <v>156.850006</v>
      </c>
      <c r="C53" s="1">
        <v>160.699997</v>
      </c>
      <c r="D53" s="1">
        <v>155.800003</v>
      </c>
      <c r="E53" s="1">
        <v>159.809998</v>
      </c>
      <c r="F53" s="1">
        <v>122.340057</v>
      </c>
      <c r="G53" s="1">
        <v>5738800.0</v>
      </c>
      <c r="H53" s="6">
        <f t="shared" si="1"/>
        <v>0.01799458781</v>
      </c>
      <c r="J53" s="1">
        <v>51.0</v>
      </c>
      <c r="K53" s="8" t="s">
        <v>632</v>
      </c>
    </row>
    <row r="54" ht="15.75" customHeight="1">
      <c r="A54" s="5">
        <v>42082.0</v>
      </c>
      <c r="B54" s="1">
        <v>159.699997</v>
      </c>
      <c r="C54" s="1">
        <v>160.919998</v>
      </c>
      <c r="D54" s="1">
        <v>158.809998</v>
      </c>
      <c r="E54" s="1">
        <v>159.809998</v>
      </c>
      <c r="F54" s="1">
        <v>122.340057</v>
      </c>
      <c r="G54" s="1">
        <v>3878600.0</v>
      </c>
      <c r="H54" s="6">
        <f t="shared" si="1"/>
        <v>0</v>
      </c>
      <c r="J54" s="1">
        <v>52.0</v>
      </c>
      <c r="K54" s="8" t="s">
        <v>632</v>
      </c>
    </row>
    <row r="55" ht="15.75" customHeight="1">
      <c r="A55" s="5">
        <v>42083.0</v>
      </c>
      <c r="B55" s="1">
        <v>160.949997</v>
      </c>
      <c r="C55" s="1">
        <v>163.0</v>
      </c>
      <c r="D55" s="1">
        <v>160.350006</v>
      </c>
      <c r="E55" s="1">
        <v>162.880005</v>
      </c>
      <c r="F55" s="1">
        <v>124.690269</v>
      </c>
      <c r="G55" s="1">
        <v>9006400.0</v>
      </c>
      <c r="H55" s="6">
        <f t="shared" si="1"/>
        <v>0.01902829463</v>
      </c>
      <c r="J55" s="1">
        <v>53.0</v>
      </c>
      <c r="K55" s="8" t="s">
        <v>823</v>
      </c>
    </row>
    <row r="56" ht="15.75" customHeight="1">
      <c r="A56" s="5">
        <v>42086.0</v>
      </c>
      <c r="B56" s="1">
        <v>162.770004</v>
      </c>
      <c r="C56" s="1">
        <v>165.350006</v>
      </c>
      <c r="D56" s="1">
        <v>162.729996</v>
      </c>
      <c r="E56" s="1">
        <v>164.630005</v>
      </c>
      <c r="F56" s="1">
        <v>126.029945</v>
      </c>
      <c r="G56" s="1">
        <v>5930100.0</v>
      </c>
      <c r="H56" s="6">
        <f t="shared" si="1"/>
        <v>0.01068672309</v>
      </c>
      <c r="J56" s="1">
        <v>54.0</v>
      </c>
      <c r="K56" s="8" t="s">
        <v>633</v>
      </c>
    </row>
    <row r="57" ht="15.75" customHeight="1">
      <c r="A57" s="5">
        <v>42087.0</v>
      </c>
      <c r="B57" s="1">
        <v>164.789993</v>
      </c>
      <c r="C57" s="1">
        <v>164.889999</v>
      </c>
      <c r="D57" s="1">
        <v>162.899994</v>
      </c>
      <c r="E57" s="1">
        <v>163.0</v>
      </c>
      <c r="F57" s="1">
        <v>124.782066</v>
      </c>
      <c r="G57" s="1">
        <v>4346100.0</v>
      </c>
      <c r="H57" s="6">
        <f t="shared" si="1"/>
        <v>-0.009950793759</v>
      </c>
      <c r="J57" s="1">
        <v>55.0</v>
      </c>
      <c r="K57" s="8" t="s">
        <v>633</v>
      </c>
    </row>
    <row r="58" ht="15.75" customHeight="1">
      <c r="A58" s="5">
        <v>42088.0</v>
      </c>
      <c r="B58" s="1">
        <v>163.080002</v>
      </c>
      <c r="C58" s="1">
        <v>163.080002</v>
      </c>
      <c r="D58" s="1">
        <v>159.199997</v>
      </c>
      <c r="E58" s="1">
        <v>159.199997</v>
      </c>
      <c r="F58" s="1">
        <v>121.873077</v>
      </c>
      <c r="G58" s="1">
        <v>5428900.0</v>
      </c>
      <c r="H58" s="6">
        <f t="shared" si="1"/>
        <v>-0.02358859295</v>
      </c>
      <c r="J58" s="1">
        <v>56.0</v>
      </c>
      <c r="K58" s="8" t="s">
        <v>633</v>
      </c>
    </row>
    <row r="59" ht="15.75" customHeight="1">
      <c r="A59" s="5">
        <v>42089.0</v>
      </c>
      <c r="B59" s="1">
        <v>159.270004</v>
      </c>
      <c r="C59" s="1">
        <v>161.25</v>
      </c>
      <c r="D59" s="1">
        <v>158.910004</v>
      </c>
      <c r="E59" s="1">
        <v>160.589996</v>
      </c>
      <c r="F59" s="1">
        <v>122.937157</v>
      </c>
      <c r="G59" s="1">
        <v>4396000.0</v>
      </c>
      <c r="H59" s="6">
        <f t="shared" si="1"/>
        <v>0.008693155378</v>
      </c>
      <c r="J59" s="1">
        <v>57.0</v>
      </c>
      <c r="K59" s="8" t="s">
        <v>634</v>
      </c>
    </row>
    <row r="60" ht="15.75" customHeight="1">
      <c r="A60" s="5">
        <v>42090.0</v>
      </c>
      <c r="B60" s="1">
        <v>160.789993</v>
      </c>
      <c r="C60" s="1">
        <v>160.899994</v>
      </c>
      <c r="D60" s="1">
        <v>159.229996</v>
      </c>
      <c r="E60" s="1">
        <v>160.399994</v>
      </c>
      <c r="F60" s="1">
        <v>122.79171</v>
      </c>
      <c r="G60" s="1">
        <v>3477900.0</v>
      </c>
      <c r="H60" s="6">
        <f t="shared" si="1"/>
        <v>-0.001183800819</v>
      </c>
      <c r="J60" s="1">
        <v>58.0</v>
      </c>
      <c r="K60" s="8" t="s">
        <v>75</v>
      </c>
    </row>
    <row r="61" ht="15.75" customHeight="1">
      <c r="A61" s="5">
        <v>42093.0</v>
      </c>
      <c r="B61" s="1">
        <v>161.309998</v>
      </c>
      <c r="C61" s="1">
        <v>163.600006</v>
      </c>
      <c r="D61" s="1">
        <v>161.25</v>
      </c>
      <c r="E61" s="1">
        <v>162.669998</v>
      </c>
      <c r="F61" s="1">
        <v>124.529495</v>
      </c>
      <c r="G61" s="1">
        <v>4138000.0</v>
      </c>
      <c r="H61" s="6">
        <f t="shared" si="1"/>
        <v>0.01405309019</v>
      </c>
      <c r="J61" s="1">
        <v>59.0</v>
      </c>
      <c r="K61" s="8" t="s">
        <v>77</v>
      </c>
    </row>
    <row r="62" ht="15.75" customHeight="1">
      <c r="A62" s="5">
        <v>42094.0</v>
      </c>
      <c r="B62" s="1">
        <v>161.080002</v>
      </c>
      <c r="C62" s="1">
        <v>162.330002</v>
      </c>
      <c r="D62" s="1">
        <v>160.399994</v>
      </c>
      <c r="E62" s="1">
        <v>160.5</v>
      </c>
      <c r="F62" s="1">
        <v>122.868263</v>
      </c>
      <c r="G62" s="1">
        <v>4255400.0</v>
      </c>
      <c r="H62" s="6">
        <f t="shared" si="1"/>
        <v>-0.01342984659</v>
      </c>
      <c r="J62" s="1">
        <v>60.0</v>
      </c>
      <c r="K62" s="8" t="s">
        <v>635</v>
      </c>
    </row>
    <row r="63" ht="15.75" customHeight="1">
      <c r="A63" s="5">
        <v>42095.0</v>
      </c>
      <c r="B63" s="1">
        <v>160.229996</v>
      </c>
      <c r="C63" s="1">
        <v>160.619995</v>
      </c>
      <c r="D63" s="1">
        <v>158.389999</v>
      </c>
      <c r="E63" s="1">
        <v>159.179993</v>
      </c>
      <c r="F63" s="1">
        <v>121.85775</v>
      </c>
      <c r="G63" s="1">
        <v>3700800.0</v>
      </c>
      <c r="H63" s="6">
        <f t="shared" si="1"/>
        <v>-0.008258368048</v>
      </c>
      <c r="J63" s="1">
        <v>61.0</v>
      </c>
      <c r="K63" s="8" t="s">
        <v>85</v>
      </c>
    </row>
    <row r="64" ht="15.75" customHeight="1">
      <c r="A64" s="5">
        <v>42096.0</v>
      </c>
      <c r="B64" s="1">
        <v>159.520004</v>
      </c>
      <c r="C64" s="1">
        <v>162.539993</v>
      </c>
      <c r="D64" s="1">
        <v>158.889999</v>
      </c>
      <c r="E64" s="1">
        <v>160.449997</v>
      </c>
      <c r="F64" s="1">
        <v>122.829987</v>
      </c>
      <c r="G64" s="1">
        <v>4671600.0</v>
      </c>
      <c r="H64" s="6">
        <f t="shared" si="1"/>
        <v>0.007946798875</v>
      </c>
      <c r="J64" s="1">
        <v>62.0</v>
      </c>
      <c r="K64" s="8" t="s">
        <v>85</v>
      </c>
    </row>
    <row r="65" ht="15.75" customHeight="1">
      <c r="A65" s="5">
        <v>42100.0</v>
      </c>
      <c r="B65" s="1">
        <v>159.690002</v>
      </c>
      <c r="C65" s="1">
        <v>162.800003</v>
      </c>
      <c r="D65" s="1">
        <v>158.699997</v>
      </c>
      <c r="E65" s="1">
        <v>162.039993</v>
      </c>
      <c r="F65" s="1">
        <v>124.04718</v>
      </c>
      <c r="G65" s="1">
        <v>3465700.0</v>
      </c>
      <c r="H65" s="6">
        <f t="shared" si="1"/>
        <v>0.009860797397</v>
      </c>
      <c r="J65" s="1">
        <v>63.0</v>
      </c>
      <c r="K65" s="8" t="s">
        <v>87</v>
      </c>
    </row>
    <row r="66" ht="15.75" customHeight="1">
      <c r="A66" s="5">
        <v>42101.0</v>
      </c>
      <c r="B66" s="1">
        <v>161.669998</v>
      </c>
      <c r="C66" s="1">
        <v>163.839996</v>
      </c>
      <c r="D66" s="1">
        <v>161.619995</v>
      </c>
      <c r="E66" s="1">
        <v>162.070007</v>
      </c>
      <c r="F66" s="1">
        <v>124.070122</v>
      </c>
      <c r="G66" s="1">
        <v>3148000.0</v>
      </c>
      <c r="H66" s="6">
        <f t="shared" si="1"/>
        <v>0.0001849286598</v>
      </c>
      <c r="J66" s="1">
        <v>64.0</v>
      </c>
      <c r="K66" s="8" t="s">
        <v>824</v>
      </c>
    </row>
    <row r="67" ht="15.75" customHeight="1">
      <c r="A67" s="5">
        <v>42102.0</v>
      </c>
      <c r="B67" s="1">
        <v>161.720001</v>
      </c>
      <c r="C67" s="1">
        <v>163.550003</v>
      </c>
      <c r="D67" s="1">
        <v>161.009995</v>
      </c>
      <c r="E67" s="1">
        <v>161.850006</v>
      </c>
      <c r="F67" s="1">
        <v>123.901749</v>
      </c>
      <c r="G67" s="1">
        <v>2524300.0</v>
      </c>
      <c r="H67" s="6">
        <f t="shared" si="1"/>
        <v>-0.001358001012</v>
      </c>
      <c r="J67" s="1">
        <v>65.0</v>
      </c>
      <c r="K67" s="8" t="s">
        <v>89</v>
      </c>
    </row>
    <row r="68" ht="15.75" customHeight="1">
      <c r="A68" s="5">
        <v>42103.0</v>
      </c>
      <c r="B68" s="1">
        <v>161.699997</v>
      </c>
      <c r="C68" s="1">
        <v>162.470001</v>
      </c>
      <c r="D68" s="1">
        <v>160.720001</v>
      </c>
      <c r="E68" s="1">
        <v>162.339996</v>
      </c>
      <c r="F68" s="1">
        <v>124.27681</v>
      </c>
      <c r="G68" s="1">
        <v>2263500.0</v>
      </c>
      <c r="H68" s="6">
        <f t="shared" si="1"/>
        <v>0.00302251159</v>
      </c>
      <c r="J68" s="1">
        <v>66.0</v>
      </c>
      <c r="K68" s="8" t="s">
        <v>90</v>
      </c>
    </row>
    <row r="69" ht="15.75" customHeight="1">
      <c r="A69" s="5">
        <v>42104.0</v>
      </c>
      <c r="B69" s="1">
        <v>162.339996</v>
      </c>
      <c r="C69" s="1">
        <v>163.330002</v>
      </c>
      <c r="D69" s="1">
        <v>161.25</v>
      </c>
      <c r="E69" s="1">
        <v>162.860001</v>
      </c>
      <c r="F69" s="1">
        <v>124.67495</v>
      </c>
      <c r="G69" s="1">
        <v>2515700.0</v>
      </c>
      <c r="H69" s="6">
        <f t="shared" si="1"/>
        <v>0.003198534041</v>
      </c>
      <c r="J69" s="1">
        <v>67.0</v>
      </c>
      <c r="K69" s="8" t="s">
        <v>646</v>
      </c>
    </row>
    <row r="70" ht="15.75" customHeight="1">
      <c r="A70" s="5">
        <v>42107.0</v>
      </c>
      <c r="B70" s="1">
        <v>162.369995</v>
      </c>
      <c r="C70" s="1">
        <v>164.0</v>
      </c>
      <c r="D70" s="1">
        <v>162.360001</v>
      </c>
      <c r="E70" s="1">
        <v>162.380005</v>
      </c>
      <c r="F70" s="1">
        <v>124.307465</v>
      </c>
      <c r="G70" s="1">
        <v>3868900.0</v>
      </c>
      <c r="H70" s="6">
        <f t="shared" si="1"/>
        <v>-0.002951897361</v>
      </c>
      <c r="J70" s="1">
        <v>68.0</v>
      </c>
      <c r="K70" s="8" t="s">
        <v>646</v>
      </c>
    </row>
    <row r="71" ht="15.75" customHeight="1">
      <c r="A71" s="5">
        <v>42108.0</v>
      </c>
      <c r="B71" s="1">
        <v>162.419998</v>
      </c>
      <c r="C71" s="1">
        <v>162.740005</v>
      </c>
      <c r="D71" s="1">
        <v>160.789993</v>
      </c>
      <c r="E71" s="1">
        <v>162.300003</v>
      </c>
      <c r="F71" s="1">
        <v>124.246216</v>
      </c>
      <c r="G71" s="1">
        <v>2719300.0</v>
      </c>
      <c r="H71" s="6">
        <f t="shared" si="1"/>
        <v>-0.0004928432441</v>
      </c>
      <c r="J71" s="1">
        <v>69.0</v>
      </c>
      <c r="K71" s="8" t="s">
        <v>94</v>
      </c>
    </row>
    <row r="72" ht="15.75" customHeight="1">
      <c r="A72" s="5">
        <v>42109.0</v>
      </c>
      <c r="B72" s="1">
        <v>162.630005</v>
      </c>
      <c r="C72" s="1">
        <v>164.960007</v>
      </c>
      <c r="D72" s="1">
        <v>162.5</v>
      </c>
      <c r="E72" s="1">
        <v>164.130005</v>
      </c>
      <c r="F72" s="1">
        <v>125.647179</v>
      </c>
      <c r="G72" s="1">
        <v>3498800.0</v>
      </c>
      <c r="H72" s="6">
        <f t="shared" si="1"/>
        <v>0.0112126027</v>
      </c>
      <c r="J72" s="1">
        <v>70.0</v>
      </c>
      <c r="K72" s="8" t="s">
        <v>825</v>
      </c>
    </row>
    <row r="73" ht="15.75" customHeight="1">
      <c r="A73" s="5">
        <v>42110.0</v>
      </c>
      <c r="B73" s="1">
        <v>163.309998</v>
      </c>
      <c r="C73" s="1">
        <v>163.979996</v>
      </c>
      <c r="D73" s="1">
        <v>162.539993</v>
      </c>
      <c r="E73" s="1">
        <v>163.130005</v>
      </c>
      <c r="F73" s="1">
        <v>124.881607</v>
      </c>
      <c r="G73" s="1">
        <v>3136900.0</v>
      </c>
      <c r="H73" s="6">
        <f t="shared" si="1"/>
        <v>-0.006111668006</v>
      </c>
      <c r="J73" s="1">
        <v>71.0</v>
      </c>
      <c r="K73" s="8" t="s">
        <v>99</v>
      </c>
    </row>
    <row r="74" ht="15.75" customHeight="1">
      <c r="A74" s="5">
        <v>42111.0</v>
      </c>
      <c r="B74" s="1">
        <v>161.75</v>
      </c>
      <c r="C74" s="1">
        <v>161.860001</v>
      </c>
      <c r="D74" s="1">
        <v>160.029999</v>
      </c>
      <c r="E74" s="1">
        <v>160.669998</v>
      </c>
      <c r="F74" s="1">
        <v>122.998367</v>
      </c>
      <c r="G74" s="1">
        <v>4314400.0</v>
      </c>
      <c r="H74" s="6">
        <f t="shared" si="1"/>
        <v>-0.01519506562</v>
      </c>
      <c r="J74" s="1">
        <v>72.0</v>
      </c>
      <c r="K74" s="8" t="s">
        <v>99</v>
      </c>
    </row>
    <row r="75" ht="15.75" customHeight="1">
      <c r="A75" s="5">
        <v>42114.0</v>
      </c>
      <c r="B75" s="1">
        <v>162.100006</v>
      </c>
      <c r="C75" s="1">
        <v>166.639999</v>
      </c>
      <c r="D75" s="1">
        <v>161.899994</v>
      </c>
      <c r="E75" s="1">
        <v>166.160004</v>
      </c>
      <c r="F75" s="1">
        <v>127.201225</v>
      </c>
      <c r="G75" s="1">
        <v>9609200.0</v>
      </c>
      <c r="H75" s="6">
        <f t="shared" si="1"/>
        <v>0.0335992025</v>
      </c>
      <c r="J75" s="1">
        <v>73.0</v>
      </c>
      <c r="K75" s="8" t="s">
        <v>100</v>
      </c>
    </row>
    <row r="76" ht="15.75" customHeight="1">
      <c r="A76" s="5">
        <v>42115.0</v>
      </c>
      <c r="B76" s="1">
        <v>166.070007</v>
      </c>
      <c r="C76" s="1">
        <v>167.380005</v>
      </c>
      <c r="D76" s="1">
        <v>164.050003</v>
      </c>
      <c r="E76" s="1">
        <v>164.259995</v>
      </c>
      <c r="F76" s="1">
        <v>125.746689</v>
      </c>
      <c r="G76" s="1">
        <v>9683600.0</v>
      </c>
      <c r="H76" s="6">
        <f t="shared" si="1"/>
        <v>-0.01150080275</v>
      </c>
      <c r="J76" s="1">
        <v>74.0</v>
      </c>
      <c r="K76" s="8" t="s">
        <v>101</v>
      </c>
    </row>
    <row r="77" ht="15.75" customHeight="1">
      <c r="A77" s="5">
        <v>42116.0</v>
      </c>
      <c r="B77" s="1">
        <v>164.389999</v>
      </c>
      <c r="C77" s="1">
        <v>166.0</v>
      </c>
      <c r="D77" s="1">
        <v>162.889999</v>
      </c>
      <c r="E77" s="1">
        <v>165.360001</v>
      </c>
      <c r="F77" s="1">
        <v>126.58876</v>
      </c>
      <c r="G77" s="1">
        <v>4024800.0</v>
      </c>
      <c r="H77" s="6">
        <f t="shared" si="1"/>
        <v>0.006674243585</v>
      </c>
      <c r="J77" s="1">
        <v>75.0</v>
      </c>
      <c r="K77" s="8" t="s">
        <v>101</v>
      </c>
    </row>
    <row r="78" ht="15.75" customHeight="1">
      <c r="A78" s="5">
        <v>42117.0</v>
      </c>
      <c r="B78" s="1">
        <v>165.229996</v>
      </c>
      <c r="C78" s="1">
        <v>171.910004</v>
      </c>
      <c r="D78" s="1">
        <v>165.139999</v>
      </c>
      <c r="E78" s="1">
        <v>170.240005</v>
      </c>
      <c r="F78" s="1">
        <v>130.324585</v>
      </c>
      <c r="G78" s="1">
        <v>8235600.0</v>
      </c>
      <c r="H78" s="6">
        <f t="shared" si="1"/>
        <v>0.0290844241</v>
      </c>
      <c r="J78" s="1">
        <v>76.0</v>
      </c>
      <c r="K78" s="8" t="s">
        <v>102</v>
      </c>
    </row>
    <row r="79" ht="15.75" customHeight="1">
      <c r="A79" s="5">
        <v>42118.0</v>
      </c>
      <c r="B79" s="1">
        <v>170.229996</v>
      </c>
      <c r="C79" s="1">
        <v>170.850006</v>
      </c>
      <c r="D79" s="1">
        <v>168.740005</v>
      </c>
      <c r="E79" s="1">
        <v>169.779999</v>
      </c>
      <c r="F79" s="1">
        <v>129.972458</v>
      </c>
      <c r="G79" s="1">
        <v>3888400.0</v>
      </c>
      <c r="H79" s="6">
        <f t="shared" si="1"/>
        <v>-0.002705579831</v>
      </c>
      <c r="J79" s="1">
        <v>77.0</v>
      </c>
      <c r="K79" s="8" t="s">
        <v>103</v>
      </c>
    </row>
    <row r="80" ht="15.75" customHeight="1">
      <c r="A80" s="5">
        <v>42121.0</v>
      </c>
      <c r="B80" s="1">
        <v>170.889999</v>
      </c>
      <c r="C80" s="1">
        <v>171.490005</v>
      </c>
      <c r="D80" s="1">
        <v>170.300003</v>
      </c>
      <c r="E80" s="1">
        <v>170.729996</v>
      </c>
      <c r="F80" s="1">
        <v>130.699707</v>
      </c>
      <c r="G80" s="1">
        <v>3168600.0</v>
      </c>
      <c r="H80" s="6">
        <f t="shared" si="1"/>
        <v>0.005579812381</v>
      </c>
      <c r="J80" s="1">
        <v>78.0</v>
      </c>
      <c r="K80" s="8" t="s">
        <v>652</v>
      </c>
    </row>
    <row r="81" ht="15.75" customHeight="1">
      <c r="A81" s="5">
        <v>42122.0</v>
      </c>
      <c r="B81" s="1">
        <v>170.830002</v>
      </c>
      <c r="C81" s="1">
        <v>174.690002</v>
      </c>
      <c r="D81" s="1">
        <v>170.020004</v>
      </c>
      <c r="E81" s="1">
        <v>173.919998</v>
      </c>
      <c r="F81" s="1">
        <v>133.141739</v>
      </c>
      <c r="G81" s="1">
        <v>5816700.0</v>
      </c>
      <c r="H81" s="6">
        <f t="shared" si="1"/>
        <v>0.01851188867</v>
      </c>
      <c r="J81" s="1">
        <v>79.0</v>
      </c>
      <c r="K81" s="8" t="s">
        <v>653</v>
      </c>
    </row>
    <row r="82" ht="15.75" customHeight="1">
      <c r="A82" s="5">
        <v>42123.0</v>
      </c>
      <c r="B82" s="1">
        <v>173.399994</v>
      </c>
      <c r="C82" s="1">
        <v>175.130005</v>
      </c>
      <c r="D82" s="1">
        <v>172.800003</v>
      </c>
      <c r="E82" s="1">
        <v>174.399994</v>
      </c>
      <c r="F82" s="1">
        <v>133.509186</v>
      </c>
      <c r="G82" s="1">
        <v>4518400.0</v>
      </c>
      <c r="H82" s="6">
        <f t="shared" si="1"/>
        <v>0.002756016935</v>
      </c>
      <c r="J82" s="1">
        <v>80.0</v>
      </c>
      <c r="K82" s="8" t="s">
        <v>106</v>
      </c>
    </row>
    <row r="83" ht="15.75" customHeight="1">
      <c r="A83" s="5">
        <v>42124.0</v>
      </c>
      <c r="B83" s="1">
        <v>173.770004</v>
      </c>
      <c r="C83" s="1">
        <v>174.279999</v>
      </c>
      <c r="D83" s="1">
        <v>170.300003</v>
      </c>
      <c r="E83" s="1">
        <v>171.289993</v>
      </c>
      <c r="F83" s="1">
        <v>131.128387</v>
      </c>
      <c r="G83" s="1">
        <v>5062900.0</v>
      </c>
      <c r="H83" s="6">
        <f t="shared" si="1"/>
        <v>-0.01799338776</v>
      </c>
      <c r="J83" s="1">
        <v>81.0</v>
      </c>
      <c r="K83" s="8" t="s">
        <v>109</v>
      </c>
    </row>
    <row r="84" ht="15.75" customHeight="1">
      <c r="A84" s="5">
        <v>42125.0</v>
      </c>
      <c r="B84" s="1">
        <v>173.199997</v>
      </c>
      <c r="C84" s="1">
        <v>174.0</v>
      </c>
      <c r="D84" s="1">
        <v>172.419998</v>
      </c>
      <c r="E84" s="1">
        <v>173.669998</v>
      </c>
      <c r="F84" s="1">
        <v>132.950317</v>
      </c>
      <c r="G84" s="1">
        <v>3312100.0</v>
      </c>
      <c r="H84" s="6">
        <f t="shared" si="1"/>
        <v>0.01379860534</v>
      </c>
      <c r="J84" s="1">
        <v>82.0</v>
      </c>
      <c r="K84" s="8" t="s">
        <v>110</v>
      </c>
    </row>
    <row r="85" ht="15.75" customHeight="1">
      <c r="A85" s="5">
        <v>42128.0</v>
      </c>
      <c r="B85" s="1">
        <v>174.470001</v>
      </c>
      <c r="C85" s="1">
        <v>176.300003</v>
      </c>
      <c r="D85" s="1">
        <v>173.699997</v>
      </c>
      <c r="E85" s="1">
        <v>173.970001</v>
      </c>
      <c r="F85" s="1">
        <v>133.179977</v>
      </c>
      <c r="G85" s="1">
        <v>4028000.0</v>
      </c>
      <c r="H85" s="6">
        <f t="shared" si="1"/>
        <v>0.001725921943</v>
      </c>
      <c r="J85" s="1">
        <v>83.0</v>
      </c>
      <c r="K85" s="8" t="s">
        <v>111</v>
      </c>
    </row>
    <row r="86" ht="15.75" customHeight="1">
      <c r="A86" s="5">
        <v>42129.0</v>
      </c>
      <c r="B86" s="1">
        <v>173.509995</v>
      </c>
      <c r="C86" s="1">
        <v>174.229996</v>
      </c>
      <c r="D86" s="1">
        <v>171.960007</v>
      </c>
      <c r="E86" s="1">
        <v>173.080002</v>
      </c>
      <c r="F86" s="1">
        <v>132.498688</v>
      </c>
      <c r="G86" s="1">
        <v>3593600.0</v>
      </c>
      <c r="H86" s="6">
        <f t="shared" si="1"/>
        <v>-0.005128680493</v>
      </c>
      <c r="J86" s="1">
        <v>84.0</v>
      </c>
      <c r="K86" s="8" t="s">
        <v>112</v>
      </c>
    </row>
    <row r="87" ht="15.75" customHeight="1">
      <c r="A87" s="5">
        <v>42130.0</v>
      </c>
      <c r="B87" s="1">
        <v>172.899994</v>
      </c>
      <c r="C87" s="1">
        <v>174.050003</v>
      </c>
      <c r="D87" s="1">
        <v>168.860001</v>
      </c>
      <c r="E87" s="1">
        <v>170.050003</v>
      </c>
      <c r="F87" s="1">
        <v>131.164307</v>
      </c>
      <c r="G87" s="1">
        <v>3612600.0</v>
      </c>
      <c r="H87" s="6">
        <f t="shared" si="1"/>
        <v>-0.0101219543</v>
      </c>
      <c r="J87" s="1">
        <v>85.0</v>
      </c>
      <c r="K87" s="8" t="s">
        <v>114</v>
      </c>
    </row>
    <row r="88" ht="15.75" customHeight="1">
      <c r="A88" s="5">
        <v>42131.0</v>
      </c>
      <c r="B88" s="1">
        <v>169.630005</v>
      </c>
      <c r="C88" s="1">
        <v>171.979996</v>
      </c>
      <c r="D88" s="1">
        <v>169.039993</v>
      </c>
      <c r="E88" s="1">
        <v>170.990005</v>
      </c>
      <c r="F88" s="1">
        <v>131.889359</v>
      </c>
      <c r="G88" s="1">
        <v>2472000.0</v>
      </c>
      <c r="H88" s="6">
        <f t="shared" si="1"/>
        <v>0.005512592523</v>
      </c>
      <c r="J88" s="1">
        <v>86.0</v>
      </c>
      <c r="K88" s="8" t="s">
        <v>115</v>
      </c>
    </row>
    <row r="89" ht="15.75" customHeight="1">
      <c r="A89" s="5">
        <v>42132.0</v>
      </c>
      <c r="B89" s="1">
        <v>172.940002</v>
      </c>
      <c r="C89" s="1">
        <v>173.330002</v>
      </c>
      <c r="D89" s="1">
        <v>172.240005</v>
      </c>
      <c r="E89" s="1">
        <v>172.679993</v>
      </c>
      <c r="F89" s="1">
        <v>133.192871</v>
      </c>
      <c r="G89" s="1">
        <v>3092600.0</v>
      </c>
      <c r="H89" s="6">
        <f t="shared" si="1"/>
        <v>0.009834853938</v>
      </c>
      <c r="J89" s="1">
        <v>87.0</v>
      </c>
      <c r="K89" s="8" t="s">
        <v>117</v>
      </c>
    </row>
    <row r="90" ht="15.75" customHeight="1">
      <c r="A90" s="5">
        <v>42135.0</v>
      </c>
      <c r="B90" s="1">
        <v>172.649994</v>
      </c>
      <c r="C90" s="1">
        <v>172.990005</v>
      </c>
      <c r="D90" s="1">
        <v>170.860001</v>
      </c>
      <c r="E90" s="1">
        <v>171.119995</v>
      </c>
      <c r="F90" s="1">
        <v>131.989563</v>
      </c>
      <c r="G90" s="1">
        <v>2661000.0</v>
      </c>
      <c r="H90" s="6">
        <f t="shared" si="1"/>
        <v>-0.009075384374</v>
      </c>
      <c r="J90" s="1">
        <v>88.0</v>
      </c>
      <c r="K90" s="8" t="s">
        <v>117</v>
      </c>
    </row>
    <row r="91" ht="15.75" customHeight="1">
      <c r="A91" s="5">
        <v>42136.0</v>
      </c>
      <c r="B91" s="1">
        <v>170.550003</v>
      </c>
      <c r="C91" s="1">
        <v>171.490005</v>
      </c>
      <c r="D91" s="1">
        <v>168.839996</v>
      </c>
      <c r="E91" s="1">
        <v>170.550003</v>
      </c>
      <c r="F91" s="1">
        <v>131.549927</v>
      </c>
      <c r="G91" s="1">
        <v>2962400.0</v>
      </c>
      <c r="H91" s="6">
        <f t="shared" si="1"/>
        <v>-0.003336398714</v>
      </c>
      <c r="J91" s="1">
        <v>89.0</v>
      </c>
      <c r="K91" s="8" t="s">
        <v>826</v>
      </c>
    </row>
    <row r="92" ht="15.75" customHeight="1">
      <c r="A92" s="5">
        <v>42137.0</v>
      </c>
      <c r="B92" s="1">
        <v>171.240005</v>
      </c>
      <c r="C92" s="1">
        <v>172.740005</v>
      </c>
      <c r="D92" s="1">
        <v>170.75</v>
      </c>
      <c r="E92" s="1">
        <v>172.279999</v>
      </c>
      <c r="F92" s="1">
        <v>132.884338</v>
      </c>
      <c r="G92" s="1">
        <v>2457500.0</v>
      </c>
      <c r="H92" s="6">
        <f t="shared" si="1"/>
        <v>0.0100926582</v>
      </c>
      <c r="J92" s="1">
        <v>90.0</v>
      </c>
      <c r="K92" s="8" t="s">
        <v>654</v>
      </c>
    </row>
    <row r="93" ht="15.75" customHeight="1">
      <c r="A93" s="5">
        <v>42138.0</v>
      </c>
      <c r="B93" s="1">
        <v>173.5</v>
      </c>
      <c r="C93" s="1">
        <v>174.399994</v>
      </c>
      <c r="D93" s="1">
        <v>173.220001</v>
      </c>
      <c r="E93" s="1">
        <v>174.050003</v>
      </c>
      <c r="F93" s="1">
        <v>134.249588</v>
      </c>
      <c r="G93" s="1">
        <v>2439100.0</v>
      </c>
      <c r="H93" s="6">
        <f t="shared" si="1"/>
        <v>0.01022155371</v>
      </c>
      <c r="J93" s="1">
        <v>91.0</v>
      </c>
      <c r="K93" s="8" t="s">
        <v>654</v>
      </c>
    </row>
    <row r="94" ht="15.75" customHeight="1">
      <c r="A94" s="5">
        <v>42139.0</v>
      </c>
      <c r="B94" s="1">
        <v>173.910004</v>
      </c>
      <c r="C94" s="1">
        <v>174.410004</v>
      </c>
      <c r="D94" s="1">
        <v>172.600006</v>
      </c>
      <c r="E94" s="1">
        <v>173.259995</v>
      </c>
      <c r="F94" s="1">
        <v>133.640274</v>
      </c>
      <c r="G94" s="1">
        <v>2916600.0</v>
      </c>
      <c r="H94" s="6">
        <f t="shared" si="1"/>
        <v>-0.004548996712</v>
      </c>
      <c r="J94" s="1">
        <v>92.0</v>
      </c>
      <c r="K94" s="8" t="s">
        <v>119</v>
      </c>
    </row>
    <row r="95" ht="15.75" customHeight="1">
      <c r="A95" s="5">
        <v>42142.0</v>
      </c>
      <c r="B95" s="1">
        <v>173.440002</v>
      </c>
      <c r="C95" s="1">
        <v>173.490005</v>
      </c>
      <c r="D95" s="1">
        <v>172.300003</v>
      </c>
      <c r="E95" s="1">
        <v>173.059998</v>
      </c>
      <c r="F95" s="1">
        <v>133.485992</v>
      </c>
      <c r="G95" s="1">
        <v>1970600.0</v>
      </c>
      <c r="H95" s="6">
        <f t="shared" si="1"/>
        <v>-0.001155124275</v>
      </c>
      <c r="J95" s="1">
        <v>93.0</v>
      </c>
      <c r="K95" s="8" t="s">
        <v>119</v>
      </c>
    </row>
    <row r="96" ht="15.75" customHeight="1">
      <c r="A96" s="5">
        <v>42143.0</v>
      </c>
      <c r="B96" s="1">
        <v>172.970001</v>
      </c>
      <c r="C96" s="1">
        <v>173.75</v>
      </c>
      <c r="D96" s="1">
        <v>171.929993</v>
      </c>
      <c r="E96" s="1">
        <v>173.479996</v>
      </c>
      <c r="F96" s="1">
        <v>133.809921</v>
      </c>
      <c r="G96" s="1">
        <v>2523000.0</v>
      </c>
      <c r="H96" s="6">
        <f t="shared" si="1"/>
        <v>0.002423749431</v>
      </c>
      <c r="J96" s="1">
        <v>94.0</v>
      </c>
      <c r="K96" s="8" t="s">
        <v>120</v>
      </c>
    </row>
    <row r="97" ht="15.75" customHeight="1">
      <c r="A97" s="5">
        <v>42144.0</v>
      </c>
      <c r="B97" s="1">
        <v>173.330002</v>
      </c>
      <c r="C97" s="1">
        <v>174.440002</v>
      </c>
      <c r="D97" s="1">
        <v>172.460007</v>
      </c>
      <c r="E97" s="1">
        <v>173.759995</v>
      </c>
      <c r="F97" s="1">
        <v>134.025909</v>
      </c>
      <c r="G97" s="1">
        <v>2300300.0</v>
      </c>
      <c r="H97" s="6">
        <f t="shared" si="1"/>
        <v>0.00161283908</v>
      </c>
      <c r="J97" s="1">
        <v>95.0</v>
      </c>
      <c r="K97" s="8" t="s">
        <v>657</v>
      </c>
    </row>
    <row r="98" ht="15.75" customHeight="1">
      <c r="A98" s="5">
        <v>42145.0</v>
      </c>
      <c r="B98" s="1">
        <v>173.320007</v>
      </c>
      <c r="C98" s="1">
        <v>174.139999</v>
      </c>
      <c r="D98" s="1">
        <v>173.039993</v>
      </c>
      <c r="E98" s="1">
        <v>173.339996</v>
      </c>
      <c r="F98" s="1">
        <v>133.701965</v>
      </c>
      <c r="G98" s="1">
        <v>2295600.0</v>
      </c>
      <c r="H98" s="6">
        <f t="shared" si="1"/>
        <v>-0.002419950924</v>
      </c>
      <c r="J98" s="1">
        <v>96.0</v>
      </c>
      <c r="K98" s="8" t="s">
        <v>123</v>
      </c>
    </row>
    <row r="99" ht="15.75" customHeight="1">
      <c r="A99" s="5">
        <v>42146.0</v>
      </c>
      <c r="B99" s="1">
        <v>173.039993</v>
      </c>
      <c r="C99" s="1">
        <v>173.389999</v>
      </c>
      <c r="D99" s="1">
        <v>172.190002</v>
      </c>
      <c r="E99" s="1">
        <v>172.220001</v>
      </c>
      <c r="F99" s="1">
        <v>132.838089</v>
      </c>
      <c r="G99" s="1">
        <v>2849700.0</v>
      </c>
      <c r="H99" s="6">
        <f t="shared" si="1"/>
        <v>-0.006482170405</v>
      </c>
      <c r="J99" s="1">
        <v>97.0</v>
      </c>
      <c r="K99" s="8" t="s">
        <v>124</v>
      </c>
    </row>
    <row r="100" ht="15.75" customHeight="1">
      <c r="A100" s="5">
        <v>42150.0</v>
      </c>
      <c r="B100" s="1">
        <v>172.110001</v>
      </c>
      <c r="C100" s="1">
        <v>172.119995</v>
      </c>
      <c r="D100" s="1">
        <v>169.130005</v>
      </c>
      <c r="E100" s="1">
        <v>170.130005</v>
      </c>
      <c r="F100" s="1">
        <v>131.225983</v>
      </c>
      <c r="G100" s="1">
        <v>3854200.0</v>
      </c>
      <c r="H100" s="6">
        <f t="shared" si="1"/>
        <v>-0.01221011262</v>
      </c>
      <c r="J100" s="1">
        <v>98.0</v>
      </c>
      <c r="K100" s="8" t="s">
        <v>124</v>
      </c>
    </row>
    <row r="101" ht="15.75" customHeight="1">
      <c r="A101" s="5">
        <v>42151.0</v>
      </c>
      <c r="B101" s="1">
        <v>171.160004</v>
      </c>
      <c r="C101" s="1">
        <v>172.479996</v>
      </c>
      <c r="D101" s="1">
        <v>170.490005</v>
      </c>
      <c r="E101" s="1">
        <v>172.0</v>
      </c>
      <c r="F101" s="1">
        <v>132.668381</v>
      </c>
      <c r="G101" s="1">
        <v>2764400.0</v>
      </c>
      <c r="H101" s="6">
        <f t="shared" si="1"/>
        <v>0.01093174058</v>
      </c>
      <c r="J101" s="1">
        <v>99.0</v>
      </c>
      <c r="K101" s="8" t="s">
        <v>658</v>
      </c>
    </row>
    <row r="102" ht="15.75" customHeight="1">
      <c r="A102" s="5">
        <v>42152.0</v>
      </c>
      <c r="B102" s="1">
        <v>171.449997</v>
      </c>
      <c r="C102" s="1">
        <v>171.839996</v>
      </c>
      <c r="D102" s="1">
        <v>170.660004</v>
      </c>
      <c r="E102" s="1">
        <v>171.710007</v>
      </c>
      <c r="F102" s="1">
        <v>132.444672</v>
      </c>
      <c r="G102" s="1">
        <v>1731400.0</v>
      </c>
      <c r="H102" s="6">
        <f t="shared" si="1"/>
        <v>-0.001687650235</v>
      </c>
      <c r="J102" s="1">
        <v>100.0</v>
      </c>
      <c r="K102" s="8" t="s">
        <v>125</v>
      </c>
    </row>
    <row r="103" ht="15.75" customHeight="1">
      <c r="A103" s="5">
        <v>42153.0</v>
      </c>
      <c r="B103" s="1">
        <v>171.350006</v>
      </c>
      <c r="C103" s="1">
        <v>171.350006</v>
      </c>
      <c r="D103" s="1">
        <v>169.649994</v>
      </c>
      <c r="E103" s="1">
        <v>169.649994</v>
      </c>
      <c r="F103" s="1">
        <v>130.855728</v>
      </c>
      <c r="G103" s="1">
        <v>4092000.0</v>
      </c>
      <c r="H103" s="6">
        <f t="shared" si="1"/>
        <v>-0.01206958508</v>
      </c>
      <c r="J103" s="1">
        <v>101.0</v>
      </c>
      <c r="K103" s="8" t="s">
        <v>126</v>
      </c>
    </row>
    <row r="104" ht="15.75" customHeight="1">
      <c r="A104" s="5">
        <v>42156.0</v>
      </c>
      <c r="B104" s="1">
        <v>170.210007</v>
      </c>
      <c r="C104" s="1">
        <v>171.039993</v>
      </c>
      <c r="D104" s="1">
        <v>169.029999</v>
      </c>
      <c r="E104" s="1">
        <v>170.179993</v>
      </c>
      <c r="F104" s="1">
        <v>131.264542</v>
      </c>
      <c r="G104" s="1">
        <v>2985500.0</v>
      </c>
      <c r="H104" s="6">
        <f t="shared" si="1"/>
        <v>0.003119288191</v>
      </c>
      <c r="J104" s="1">
        <v>102.0</v>
      </c>
      <c r="K104" s="8" t="s">
        <v>127</v>
      </c>
    </row>
    <row r="105" ht="15.75" customHeight="1">
      <c r="A105" s="5">
        <v>42157.0</v>
      </c>
      <c r="B105" s="1">
        <v>169.660004</v>
      </c>
      <c r="C105" s="1">
        <v>170.449997</v>
      </c>
      <c r="D105" s="1">
        <v>168.429993</v>
      </c>
      <c r="E105" s="1">
        <v>169.649994</v>
      </c>
      <c r="F105" s="1">
        <v>130.855728</v>
      </c>
      <c r="G105" s="1">
        <v>2571400.0</v>
      </c>
      <c r="H105" s="6">
        <f t="shared" si="1"/>
        <v>-0.003119288191</v>
      </c>
      <c r="J105" s="1">
        <v>103.0</v>
      </c>
      <c r="K105" s="8" t="s">
        <v>127</v>
      </c>
    </row>
    <row r="106" ht="15.75" customHeight="1">
      <c r="A106" s="5">
        <v>42158.0</v>
      </c>
      <c r="B106" s="1">
        <v>170.5</v>
      </c>
      <c r="C106" s="1">
        <v>171.559998</v>
      </c>
      <c r="D106" s="1">
        <v>169.630005</v>
      </c>
      <c r="E106" s="1">
        <v>169.919998</v>
      </c>
      <c r="F106" s="1">
        <v>131.064041</v>
      </c>
      <c r="G106" s="1">
        <v>2131000.0</v>
      </c>
      <c r="H106" s="6">
        <f t="shared" si="1"/>
        <v>0.001590663009</v>
      </c>
      <c r="J106" s="1">
        <v>104.0</v>
      </c>
      <c r="K106" s="8" t="s">
        <v>127</v>
      </c>
    </row>
    <row r="107" ht="15.75" customHeight="1">
      <c r="A107" s="5">
        <v>42159.0</v>
      </c>
      <c r="B107" s="1">
        <v>169.529999</v>
      </c>
      <c r="C107" s="1">
        <v>170.600006</v>
      </c>
      <c r="D107" s="1">
        <v>167.929993</v>
      </c>
      <c r="E107" s="1">
        <v>168.380005</v>
      </c>
      <c r="F107" s="1">
        <v>129.876144</v>
      </c>
      <c r="G107" s="1">
        <v>3079300.0</v>
      </c>
      <c r="H107" s="6">
        <f t="shared" si="1"/>
        <v>-0.009104808492</v>
      </c>
      <c r="J107" s="1">
        <v>105.0</v>
      </c>
      <c r="K107" s="8" t="s">
        <v>128</v>
      </c>
    </row>
    <row r="108" ht="15.75" customHeight="1">
      <c r="A108" s="5">
        <v>42160.0</v>
      </c>
      <c r="B108" s="1">
        <v>168.25</v>
      </c>
      <c r="C108" s="1">
        <v>168.910004</v>
      </c>
      <c r="D108" s="1">
        <v>167.199997</v>
      </c>
      <c r="E108" s="1">
        <v>167.399994</v>
      </c>
      <c r="F108" s="1">
        <v>129.120285</v>
      </c>
      <c r="G108" s="1">
        <v>3100500.0</v>
      </c>
      <c r="H108" s="6">
        <f t="shared" si="1"/>
        <v>-0.005836846082</v>
      </c>
      <c r="J108" s="1">
        <v>106.0</v>
      </c>
      <c r="K108" s="8" t="s">
        <v>129</v>
      </c>
    </row>
    <row r="109" ht="15.75" customHeight="1">
      <c r="A109" s="5">
        <v>42163.0</v>
      </c>
      <c r="B109" s="1">
        <v>167.169998</v>
      </c>
      <c r="C109" s="1">
        <v>167.279999</v>
      </c>
      <c r="D109" s="1">
        <v>165.020004</v>
      </c>
      <c r="E109" s="1">
        <v>165.339996</v>
      </c>
      <c r="F109" s="1">
        <v>127.531319</v>
      </c>
      <c r="G109" s="1">
        <v>3758700.0</v>
      </c>
      <c r="H109" s="6">
        <f t="shared" si="1"/>
        <v>-0.01238243812</v>
      </c>
      <c r="J109" s="1">
        <v>107.0</v>
      </c>
      <c r="K109" s="8" t="s">
        <v>131</v>
      </c>
    </row>
    <row r="110" ht="15.75" customHeight="1">
      <c r="A110" s="5">
        <v>42164.0</v>
      </c>
      <c r="B110" s="1">
        <v>165.339996</v>
      </c>
      <c r="C110" s="1">
        <v>166.020004</v>
      </c>
      <c r="D110" s="1">
        <v>163.369995</v>
      </c>
      <c r="E110" s="1">
        <v>165.679993</v>
      </c>
      <c r="F110" s="1">
        <v>127.793587</v>
      </c>
      <c r="G110" s="1">
        <v>3395900.0</v>
      </c>
      <c r="H110" s="6">
        <f t="shared" si="1"/>
        <v>0.002054387066</v>
      </c>
      <c r="J110" s="1">
        <v>108.0</v>
      </c>
      <c r="K110" s="8" t="s">
        <v>131</v>
      </c>
    </row>
    <row r="111" ht="15.75" customHeight="1">
      <c r="A111" s="5">
        <v>42165.0</v>
      </c>
      <c r="B111" s="1">
        <v>166.490005</v>
      </c>
      <c r="C111" s="1">
        <v>169.389999</v>
      </c>
      <c r="D111" s="1">
        <v>166.059998</v>
      </c>
      <c r="E111" s="1">
        <v>168.919998</v>
      </c>
      <c r="F111" s="1">
        <v>130.292709</v>
      </c>
      <c r="G111" s="1">
        <v>4680500.0</v>
      </c>
      <c r="H111" s="6">
        <f t="shared" si="1"/>
        <v>0.01936716636</v>
      </c>
      <c r="J111" s="1">
        <v>109.0</v>
      </c>
      <c r="K111" s="8" t="s">
        <v>131</v>
      </c>
    </row>
    <row r="112" ht="15.75" customHeight="1">
      <c r="A112" s="5">
        <v>42166.0</v>
      </c>
      <c r="B112" s="1">
        <v>169.259995</v>
      </c>
      <c r="C112" s="1">
        <v>170.440002</v>
      </c>
      <c r="D112" s="1">
        <v>168.539993</v>
      </c>
      <c r="E112" s="1">
        <v>168.779999</v>
      </c>
      <c r="F112" s="1">
        <v>130.184677</v>
      </c>
      <c r="G112" s="1">
        <v>3464000.0</v>
      </c>
      <c r="H112" s="6">
        <f t="shared" si="1"/>
        <v>-0.0008294924013</v>
      </c>
      <c r="J112" s="1">
        <v>110.0</v>
      </c>
      <c r="K112" s="8" t="s">
        <v>660</v>
      </c>
    </row>
    <row r="113" ht="15.75" customHeight="1">
      <c r="A113" s="5">
        <v>42167.0</v>
      </c>
      <c r="B113" s="1">
        <v>168.229996</v>
      </c>
      <c r="C113" s="1">
        <v>168.300003</v>
      </c>
      <c r="D113" s="1">
        <v>166.690002</v>
      </c>
      <c r="E113" s="1">
        <v>166.990005</v>
      </c>
      <c r="F113" s="1">
        <v>128.804001</v>
      </c>
      <c r="G113" s="1">
        <v>3065100.0</v>
      </c>
      <c r="H113" s="6">
        <f t="shared" si="1"/>
        <v>-0.01066215782</v>
      </c>
      <c r="J113" s="1">
        <v>111.0</v>
      </c>
      <c r="K113" s="8" t="s">
        <v>133</v>
      </c>
    </row>
    <row r="114" ht="15.75" customHeight="1">
      <c r="A114" s="5">
        <v>42170.0</v>
      </c>
      <c r="B114" s="1">
        <v>166.990005</v>
      </c>
      <c r="C114" s="1">
        <v>166.990005</v>
      </c>
      <c r="D114" s="1">
        <v>164.25</v>
      </c>
      <c r="E114" s="1">
        <v>166.259995</v>
      </c>
      <c r="F114" s="1">
        <v>128.241013</v>
      </c>
      <c r="G114" s="1">
        <v>4245700.0</v>
      </c>
      <c r="H114" s="6">
        <f t="shared" si="1"/>
        <v>-0.004380469331</v>
      </c>
      <c r="J114" s="1">
        <v>112.0</v>
      </c>
      <c r="K114" s="8" t="s">
        <v>134</v>
      </c>
    </row>
    <row r="115" ht="15.75" customHeight="1">
      <c r="A115" s="5">
        <v>42171.0</v>
      </c>
      <c r="B115" s="1">
        <v>166.330002</v>
      </c>
      <c r="C115" s="1">
        <v>167.399994</v>
      </c>
      <c r="D115" s="1">
        <v>165.910004</v>
      </c>
      <c r="E115" s="1">
        <v>166.839996</v>
      </c>
      <c r="F115" s="1">
        <v>128.688324</v>
      </c>
      <c r="G115" s="1">
        <v>3249800.0</v>
      </c>
      <c r="H115" s="6">
        <f t="shared" si="1"/>
        <v>0.003481980354</v>
      </c>
      <c r="J115" s="1">
        <v>113.0</v>
      </c>
      <c r="K115" s="8" t="s">
        <v>134</v>
      </c>
    </row>
    <row r="116" ht="15.75" customHeight="1">
      <c r="A116" s="5">
        <v>42172.0</v>
      </c>
      <c r="B116" s="1">
        <v>167.0</v>
      </c>
      <c r="C116" s="1">
        <v>167.850006</v>
      </c>
      <c r="D116" s="1">
        <v>166.100006</v>
      </c>
      <c r="E116" s="1">
        <v>167.169998</v>
      </c>
      <c r="F116" s="1">
        <v>128.942886</v>
      </c>
      <c r="G116" s="1">
        <v>2863000.0</v>
      </c>
      <c r="H116" s="6">
        <f t="shared" si="1"/>
        <v>0.00197617426</v>
      </c>
      <c r="J116" s="1">
        <v>114.0</v>
      </c>
      <c r="K116" s="8" t="s">
        <v>134</v>
      </c>
    </row>
    <row r="117" ht="15.75" customHeight="1">
      <c r="A117" s="5">
        <v>42173.0</v>
      </c>
      <c r="B117" s="1">
        <v>167.050003</v>
      </c>
      <c r="C117" s="1">
        <v>168.720001</v>
      </c>
      <c r="D117" s="1">
        <v>167.050003</v>
      </c>
      <c r="E117" s="1">
        <v>168.25</v>
      </c>
      <c r="F117" s="1">
        <v>129.775894</v>
      </c>
      <c r="G117" s="1">
        <v>3330900.0</v>
      </c>
      <c r="H117" s="6">
        <f t="shared" si="1"/>
        <v>0.0064395084</v>
      </c>
      <c r="J117" s="1">
        <v>115.0</v>
      </c>
      <c r="K117" s="8" t="s">
        <v>827</v>
      </c>
    </row>
    <row r="118" ht="15.75" customHeight="1">
      <c r="A118" s="5">
        <v>42174.0</v>
      </c>
      <c r="B118" s="1">
        <v>167.619995</v>
      </c>
      <c r="C118" s="1">
        <v>168.419998</v>
      </c>
      <c r="D118" s="1">
        <v>166.770004</v>
      </c>
      <c r="E118" s="1">
        <v>166.990005</v>
      </c>
      <c r="F118" s="1">
        <v>128.804001</v>
      </c>
      <c r="G118" s="1">
        <v>7074000.0</v>
      </c>
      <c r="H118" s="6">
        <f t="shared" si="1"/>
        <v>-0.007517193683</v>
      </c>
      <c r="J118" s="1">
        <v>116.0</v>
      </c>
      <c r="K118" s="8" t="s">
        <v>135</v>
      </c>
    </row>
    <row r="119" ht="15.75" customHeight="1">
      <c r="A119" s="5">
        <v>42177.0</v>
      </c>
      <c r="B119" s="1">
        <v>167.649994</v>
      </c>
      <c r="C119" s="1">
        <v>168.339996</v>
      </c>
      <c r="D119" s="1">
        <v>167.199997</v>
      </c>
      <c r="E119" s="1">
        <v>167.729996</v>
      </c>
      <c r="F119" s="1">
        <v>129.374771</v>
      </c>
      <c r="G119" s="1">
        <v>2335800.0</v>
      </c>
      <c r="H119" s="6">
        <f t="shared" si="1"/>
        <v>0.004421517117</v>
      </c>
      <c r="J119" s="1">
        <v>117.0</v>
      </c>
      <c r="K119" s="8" t="s">
        <v>135</v>
      </c>
    </row>
    <row r="120" ht="15.75" customHeight="1">
      <c r="A120" s="5">
        <v>42178.0</v>
      </c>
      <c r="B120" s="1">
        <v>168.380005</v>
      </c>
      <c r="C120" s="1">
        <v>169.970001</v>
      </c>
      <c r="D120" s="1">
        <v>167.570007</v>
      </c>
      <c r="E120" s="1">
        <v>168.619995</v>
      </c>
      <c r="F120" s="1">
        <v>130.061279</v>
      </c>
      <c r="G120" s="1">
        <v>3701600.0</v>
      </c>
      <c r="H120" s="6">
        <f t="shared" si="1"/>
        <v>0.005292322346</v>
      </c>
      <c r="J120" s="1">
        <v>118.0</v>
      </c>
      <c r="K120" s="8" t="s">
        <v>135</v>
      </c>
    </row>
    <row r="121" ht="15.75" customHeight="1">
      <c r="A121" s="5">
        <v>42179.0</v>
      </c>
      <c r="B121" s="1">
        <v>168.710007</v>
      </c>
      <c r="C121" s="1">
        <v>168.839996</v>
      </c>
      <c r="D121" s="1">
        <v>166.830002</v>
      </c>
      <c r="E121" s="1">
        <v>166.970001</v>
      </c>
      <c r="F121" s="1">
        <v>128.78862</v>
      </c>
      <c r="G121" s="1">
        <v>3548100.0</v>
      </c>
      <c r="H121" s="6">
        <f t="shared" si="1"/>
        <v>-0.009833260586</v>
      </c>
      <c r="J121" s="1">
        <v>119.0</v>
      </c>
      <c r="K121" s="8" t="s">
        <v>663</v>
      </c>
    </row>
    <row r="122" ht="15.75" customHeight="1">
      <c r="A122" s="5">
        <v>42180.0</v>
      </c>
      <c r="B122" s="1">
        <v>167.800003</v>
      </c>
      <c r="C122" s="1">
        <v>168.130005</v>
      </c>
      <c r="D122" s="1">
        <v>166.080002</v>
      </c>
      <c r="E122" s="1">
        <v>166.080002</v>
      </c>
      <c r="F122" s="1">
        <v>128.102097</v>
      </c>
      <c r="G122" s="1">
        <v>2408900.0</v>
      </c>
      <c r="H122" s="6">
        <f t="shared" si="1"/>
        <v>-0.005344876937</v>
      </c>
      <c r="J122" s="1">
        <v>120.0</v>
      </c>
      <c r="K122" s="8" t="s">
        <v>136</v>
      </c>
    </row>
    <row r="123" ht="15.75" customHeight="1">
      <c r="A123" s="5">
        <v>42181.0</v>
      </c>
      <c r="B123" s="1">
        <v>166.229996</v>
      </c>
      <c r="C123" s="1">
        <v>166.809998</v>
      </c>
      <c r="D123" s="1">
        <v>165.229996</v>
      </c>
      <c r="E123" s="1">
        <v>165.460007</v>
      </c>
      <c r="F123" s="1">
        <v>127.623894</v>
      </c>
      <c r="G123" s="1">
        <v>8946000.0</v>
      </c>
      <c r="H123" s="6">
        <f t="shared" si="1"/>
        <v>-0.003739968359</v>
      </c>
      <c r="J123" s="1">
        <v>121.0</v>
      </c>
      <c r="K123" s="8" t="s">
        <v>136</v>
      </c>
    </row>
    <row r="124" ht="15.75" customHeight="1">
      <c r="A124" s="5">
        <v>42184.0</v>
      </c>
      <c r="B124" s="1">
        <v>163.919998</v>
      </c>
      <c r="C124" s="1">
        <v>165.350006</v>
      </c>
      <c r="D124" s="1">
        <v>162.889999</v>
      </c>
      <c r="E124" s="1">
        <v>162.970001</v>
      </c>
      <c r="F124" s="1">
        <v>125.703293</v>
      </c>
      <c r="G124" s="1">
        <v>3314700.0</v>
      </c>
      <c r="H124" s="6">
        <f t="shared" si="1"/>
        <v>-0.01516329789</v>
      </c>
      <c r="J124" s="1">
        <v>122.0</v>
      </c>
      <c r="K124" s="8" t="s">
        <v>137</v>
      </c>
    </row>
    <row r="125" ht="15.75" customHeight="1">
      <c r="A125" s="5">
        <v>42185.0</v>
      </c>
      <c r="B125" s="1">
        <v>163.990005</v>
      </c>
      <c r="C125" s="1">
        <v>164.0</v>
      </c>
      <c r="D125" s="1">
        <v>162.119995</v>
      </c>
      <c r="E125" s="1">
        <v>162.660004</v>
      </c>
      <c r="F125" s="1">
        <v>125.464157</v>
      </c>
      <c r="G125" s="1">
        <v>3597300.0</v>
      </c>
      <c r="H125" s="6">
        <f t="shared" si="1"/>
        <v>-0.001904196362</v>
      </c>
      <c r="J125" s="1">
        <v>123.0</v>
      </c>
      <c r="K125" s="8" t="s">
        <v>138</v>
      </c>
    </row>
    <row r="126" ht="15.75" customHeight="1">
      <c r="A126" s="5">
        <v>42186.0</v>
      </c>
      <c r="B126" s="1">
        <v>163.970001</v>
      </c>
      <c r="C126" s="1">
        <v>165.610001</v>
      </c>
      <c r="D126" s="1">
        <v>163.600006</v>
      </c>
      <c r="E126" s="1">
        <v>164.490005</v>
      </c>
      <c r="F126" s="1">
        <v>126.87574</v>
      </c>
      <c r="G126" s="1">
        <v>3214500.0</v>
      </c>
      <c r="H126" s="6">
        <f t="shared" si="1"/>
        <v>0.01118806611</v>
      </c>
      <c r="J126" s="1">
        <v>124.0</v>
      </c>
      <c r="K126" s="8" t="s">
        <v>828</v>
      </c>
    </row>
    <row r="127" ht="15.75" customHeight="1">
      <c r="A127" s="5">
        <v>42187.0</v>
      </c>
      <c r="B127" s="1">
        <v>165.050003</v>
      </c>
      <c r="C127" s="1">
        <v>165.320007</v>
      </c>
      <c r="D127" s="1">
        <v>164.419998</v>
      </c>
      <c r="E127" s="1">
        <v>165.089996</v>
      </c>
      <c r="F127" s="1">
        <v>127.338509</v>
      </c>
      <c r="G127" s="1">
        <v>2852700.0</v>
      </c>
      <c r="H127" s="6">
        <f t="shared" si="1"/>
        <v>0.003640783418</v>
      </c>
      <c r="J127" s="1">
        <v>125.0</v>
      </c>
      <c r="K127" s="8" t="s">
        <v>664</v>
      </c>
    </row>
    <row r="128" ht="15.75" customHeight="1">
      <c r="A128" s="5">
        <v>42191.0</v>
      </c>
      <c r="B128" s="1">
        <v>163.830002</v>
      </c>
      <c r="C128" s="1">
        <v>165.229996</v>
      </c>
      <c r="D128" s="1">
        <v>163.520004</v>
      </c>
      <c r="E128" s="1">
        <v>164.729996</v>
      </c>
      <c r="F128" s="1">
        <v>127.060799</v>
      </c>
      <c r="G128" s="1">
        <v>3079800.0</v>
      </c>
      <c r="H128" s="6">
        <f t="shared" si="1"/>
        <v>-0.002183261523</v>
      </c>
      <c r="J128" s="1">
        <v>126.0</v>
      </c>
      <c r="K128" s="8" t="s">
        <v>139</v>
      </c>
    </row>
    <row r="129" ht="15.75" customHeight="1">
      <c r="A129" s="5">
        <v>42192.0</v>
      </c>
      <c r="B129" s="1">
        <v>164.940002</v>
      </c>
      <c r="C129" s="1">
        <v>165.350006</v>
      </c>
      <c r="D129" s="1">
        <v>162.229996</v>
      </c>
      <c r="E129" s="1">
        <v>165.0</v>
      </c>
      <c r="F129" s="1">
        <v>127.269051</v>
      </c>
      <c r="G129" s="1">
        <v>3549900.0</v>
      </c>
      <c r="H129" s="6">
        <f t="shared" si="1"/>
        <v>0.001637653201</v>
      </c>
      <c r="J129" s="1">
        <v>127.0</v>
      </c>
      <c r="K129" s="8" t="s">
        <v>140</v>
      </c>
    </row>
    <row r="130" ht="15.75" customHeight="1">
      <c r="A130" s="5">
        <v>42193.0</v>
      </c>
      <c r="B130" s="1">
        <v>164.0</v>
      </c>
      <c r="C130" s="1">
        <v>164.940002</v>
      </c>
      <c r="D130" s="1">
        <v>162.679993</v>
      </c>
      <c r="E130" s="1">
        <v>163.160004</v>
      </c>
      <c r="F130" s="1">
        <v>125.849854</v>
      </c>
      <c r="G130" s="1">
        <v>2776300.0</v>
      </c>
      <c r="H130" s="6">
        <f t="shared" si="1"/>
        <v>-0.01121379592</v>
      </c>
      <c r="J130" s="1">
        <v>128.0</v>
      </c>
      <c r="K130" s="8" t="s">
        <v>141</v>
      </c>
    </row>
    <row r="131" ht="15.75" customHeight="1">
      <c r="A131" s="5">
        <v>42194.0</v>
      </c>
      <c r="B131" s="1">
        <v>165.339996</v>
      </c>
      <c r="C131" s="1">
        <v>165.509995</v>
      </c>
      <c r="D131" s="1">
        <v>163.699997</v>
      </c>
      <c r="E131" s="1">
        <v>163.850006</v>
      </c>
      <c r="F131" s="1">
        <v>126.382042</v>
      </c>
      <c r="G131" s="1">
        <v>4199700.0</v>
      </c>
      <c r="H131" s="6">
        <f t="shared" si="1"/>
        <v>0.004219837365</v>
      </c>
      <c r="J131" s="1">
        <v>129.0</v>
      </c>
      <c r="K131" s="8" t="s">
        <v>141</v>
      </c>
    </row>
    <row r="132" ht="15.75" customHeight="1">
      <c r="A132" s="5">
        <v>42195.0</v>
      </c>
      <c r="B132" s="1">
        <v>165.660004</v>
      </c>
      <c r="C132" s="1">
        <v>167.399994</v>
      </c>
      <c r="D132" s="1">
        <v>165.520004</v>
      </c>
      <c r="E132" s="1">
        <v>166.949997</v>
      </c>
      <c r="F132" s="1">
        <v>128.773163</v>
      </c>
      <c r="G132" s="1">
        <v>4538300.0</v>
      </c>
      <c r="H132" s="6">
        <f t="shared" si="1"/>
        <v>0.01874303132</v>
      </c>
      <c r="J132" s="1">
        <v>130.0</v>
      </c>
      <c r="K132" s="8" t="s">
        <v>141</v>
      </c>
    </row>
    <row r="133" ht="15.75" customHeight="1">
      <c r="A133" s="5">
        <v>42198.0</v>
      </c>
      <c r="B133" s="1">
        <v>167.929993</v>
      </c>
      <c r="C133" s="1">
        <v>169.889999</v>
      </c>
      <c r="D133" s="1">
        <v>167.520004</v>
      </c>
      <c r="E133" s="1">
        <v>169.380005</v>
      </c>
      <c r="F133" s="1">
        <v>130.647507</v>
      </c>
      <c r="G133" s="1">
        <v>4229000.0</v>
      </c>
      <c r="H133" s="6">
        <f t="shared" si="1"/>
        <v>0.01445048011</v>
      </c>
      <c r="J133" s="1">
        <v>131.0</v>
      </c>
      <c r="K133" s="8" t="s">
        <v>143</v>
      </c>
    </row>
    <row r="134" ht="15.75" customHeight="1">
      <c r="A134" s="5">
        <v>42199.0</v>
      </c>
      <c r="B134" s="1">
        <v>169.429993</v>
      </c>
      <c r="C134" s="1">
        <v>169.539993</v>
      </c>
      <c r="D134" s="1">
        <v>168.240005</v>
      </c>
      <c r="E134" s="1">
        <v>168.610001</v>
      </c>
      <c r="F134" s="1">
        <v>130.053589</v>
      </c>
      <c r="G134" s="1">
        <v>3025300.0</v>
      </c>
      <c r="H134" s="6">
        <f t="shared" si="1"/>
        <v>-0.004556321677</v>
      </c>
      <c r="J134" s="1">
        <v>132.0</v>
      </c>
      <c r="K134" s="8" t="s">
        <v>144</v>
      </c>
    </row>
    <row r="135" ht="15.75" customHeight="1">
      <c r="A135" s="5">
        <v>42200.0</v>
      </c>
      <c r="B135" s="1">
        <v>168.479996</v>
      </c>
      <c r="C135" s="1">
        <v>169.270004</v>
      </c>
      <c r="D135" s="1">
        <v>168.0</v>
      </c>
      <c r="E135" s="1">
        <v>168.529999</v>
      </c>
      <c r="F135" s="1">
        <v>129.991882</v>
      </c>
      <c r="G135" s="1">
        <v>1998000.0</v>
      </c>
      <c r="H135" s="6">
        <f t="shared" si="1"/>
        <v>-0.00047458624</v>
      </c>
      <c r="J135" s="1">
        <v>133.0</v>
      </c>
      <c r="K135" s="8" t="s">
        <v>665</v>
      </c>
    </row>
    <row r="136" ht="15.75" customHeight="1">
      <c r="A136" s="5">
        <v>42201.0</v>
      </c>
      <c r="B136" s="1">
        <v>169.470001</v>
      </c>
      <c r="C136" s="1">
        <v>171.089996</v>
      </c>
      <c r="D136" s="1">
        <v>169.160004</v>
      </c>
      <c r="E136" s="1">
        <v>171.0</v>
      </c>
      <c r="F136" s="1">
        <v>131.897064</v>
      </c>
      <c r="G136" s="1">
        <v>3529900.0</v>
      </c>
      <c r="H136" s="6">
        <f t="shared" si="1"/>
        <v>0.01454979784</v>
      </c>
      <c r="J136" s="1">
        <v>134.0</v>
      </c>
      <c r="K136" s="8" t="s">
        <v>145</v>
      </c>
    </row>
    <row r="137" ht="15.75" customHeight="1">
      <c r="A137" s="5">
        <v>42202.0</v>
      </c>
      <c r="B137" s="1">
        <v>170.330002</v>
      </c>
      <c r="C137" s="1">
        <v>172.520004</v>
      </c>
      <c r="D137" s="1">
        <v>170.100006</v>
      </c>
      <c r="E137" s="1">
        <v>172.509995</v>
      </c>
      <c r="F137" s="1">
        <v>133.061768</v>
      </c>
      <c r="G137" s="1">
        <v>4356400.0</v>
      </c>
      <c r="H137" s="6">
        <f t="shared" si="1"/>
        <v>0.008791641276</v>
      </c>
      <c r="J137" s="1">
        <v>135.0</v>
      </c>
      <c r="K137" s="8" t="s">
        <v>146</v>
      </c>
    </row>
    <row r="138" ht="15.75" customHeight="1">
      <c r="A138" s="5">
        <v>42205.0</v>
      </c>
      <c r="B138" s="1">
        <v>172.789993</v>
      </c>
      <c r="C138" s="1">
        <v>173.779999</v>
      </c>
      <c r="D138" s="1">
        <v>172.139999</v>
      </c>
      <c r="E138" s="1">
        <v>173.220001</v>
      </c>
      <c r="F138" s="1">
        <v>133.609406</v>
      </c>
      <c r="G138" s="1">
        <v>7377800.0</v>
      </c>
      <c r="H138" s="6">
        <f t="shared" si="1"/>
        <v>0.004107221352</v>
      </c>
      <c r="J138" s="1">
        <v>136.0</v>
      </c>
      <c r="K138" s="8" t="s">
        <v>146</v>
      </c>
    </row>
    <row r="139" ht="15.75" customHeight="1">
      <c r="A139" s="5">
        <v>42206.0</v>
      </c>
      <c r="B139" s="1">
        <v>164.339996</v>
      </c>
      <c r="C139" s="1">
        <v>166.350006</v>
      </c>
      <c r="D139" s="1">
        <v>162.020004</v>
      </c>
      <c r="E139" s="1">
        <v>163.070007</v>
      </c>
      <c r="F139" s="1">
        <v>125.780441</v>
      </c>
      <c r="G139" s="1">
        <v>1.37523E7</v>
      </c>
      <c r="H139" s="6">
        <f t="shared" si="1"/>
        <v>-0.06038280758</v>
      </c>
      <c r="J139" s="1">
        <v>137.0</v>
      </c>
      <c r="K139" s="8" t="s">
        <v>829</v>
      </c>
    </row>
    <row r="140" ht="15.75" customHeight="1">
      <c r="A140" s="5">
        <v>42207.0</v>
      </c>
      <c r="B140" s="1">
        <v>162.729996</v>
      </c>
      <c r="C140" s="1">
        <v>163.070007</v>
      </c>
      <c r="D140" s="1">
        <v>159.699997</v>
      </c>
      <c r="E140" s="1">
        <v>160.350006</v>
      </c>
      <c r="F140" s="1">
        <v>123.682388</v>
      </c>
      <c r="G140" s="1">
        <v>7181800.0</v>
      </c>
      <c r="H140" s="6">
        <f t="shared" si="1"/>
        <v>-0.01682096269</v>
      </c>
      <c r="J140" s="1">
        <v>138.0</v>
      </c>
      <c r="K140" s="8" t="s">
        <v>666</v>
      </c>
    </row>
    <row r="141" ht="15.75" customHeight="1">
      <c r="A141" s="5">
        <v>42208.0</v>
      </c>
      <c r="B141" s="1">
        <v>160.270004</v>
      </c>
      <c r="C141" s="1">
        <v>162.75</v>
      </c>
      <c r="D141" s="1">
        <v>159.830002</v>
      </c>
      <c r="E141" s="1">
        <v>161.729996</v>
      </c>
      <c r="F141" s="1">
        <v>124.746841</v>
      </c>
      <c r="G141" s="1">
        <v>5034200.0</v>
      </c>
      <c r="H141" s="6">
        <f t="shared" si="1"/>
        <v>0.008569519122</v>
      </c>
      <c r="J141" s="1">
        <v>139.0</v>
      </c>
      <c r="K141" s="8" t="s">
        <v>666</v>
      </c>
    </row>
    <row r="142" ht="15.75" customHeight="1">
      <c r="A142" s="5">
        <v>42209.0</v>
      </c>
      <c r="B142" s="1">
        <v>161.289993</v>
      </c>
      <c r="C142" s="1">
        <v>161.929993</v>
      </c>
      <c r="D142" s="1">
        <v>159.410004</v>
      </c>
      <c r="E142" s="1">
        <v>159.75</v>
      </c>
      <c r="F142" s="1">
        <v>123.219612</v>
      </c>
      <c r="G142" s="1">
        <v>3778200.0</v>
      </c>
      <c r="H142" s="6">
        <f t="shared" si="1"/>
        <v>-0.01231818492</v>
      </c>
      <c r="J142" s="1">
        <v>140.0</v>
      </c>
      <c r="K142" s="8" t="s">
        <v>148</v>
      </c>
    </row>
    <row r="143" ht="15.75" customHeight="1">
      <c r="A143" s="5">
        <v>42212.0</v>
      </c>
      <c r="B143" s="1">
        <v>159.0</v>
      </c>
      <c r="C143" s="1">
        <v>160.179993</v>
      </c>
      <c r="D143" s="1">
        <v>158.600006</v>
      </c>
      <c r="E143" s="1">
        <v>159.070007</v>
      </c>
      <c r="F143" s="1">
        <v>122.695107</v>
      </c>
      <c r="G143" s="1">
        <v>3706200.0</v>
      </c>
      <c r="H143" s="6">
        <f t="shared" si="1"/>
        <v>-0.004265753571</v>
      </c>
      <c r="J143" s="1">
        <v>141.0</v>
      </c>
      <c r="K143" s="8" t="s">
        <v>148</v>
      </c>
    </row>
    <row r="144" ht="15.75" customHeight="1">
      <c r="A144" s="5">
        <v>42213.0</v>
      </c>
      <c r="B144" s="1">
        <v>159.910004</v>
      </c>
      <c r="C144" s="1">
        <v>160.190002</v>
      </c>
      <c r="D144" s="1">
        <v>158.5</v>
      </c>
      <c r="E144" s="1">
        <v>160.050003</v>
      </c>
      <c r="F144" s="1">
        <v>123.451035</v>
      </c>
      <c r="G144" s="1">
        <v>2721000.0</v>
      </c>
      <c r="H144" s="6">
        <f t="shared" si="1"/>
        <v>0.006142126546</v>
      </c>
      <c r="J144" s="1">
        <v>142.0</v>
      </c>
      <c r="K144" s="8" t="s">
        <v>152</v>
      </c>
    </row>
    <row r="145" ht="15.75" customHeight="1">
      <c r="A145" s="5">
        <v>42214.0</v>
      </c>
      <c r="B145" s="1">
        <v>160.0</v>
      </c>
      <c r="C145" s="1">
        <v>161.5</v>
      </c>
      <c r="D145" s="1">
        <v>159.389999</v>
      </c>
      <c r="E145" s="1">
        <v>161.089996</v>
      </c>
      <c r="F145" s="1">
        <v>124.253197</v>
      </c>
      <c r="G145" s="1">
        <v>3378400.0</v>
      </c>
      <c r="H145" s="6">
        <f t="shared" si="1"/>
        <v>0.006476795311</v>
      </c>
      <c r="J145" s="1">
        <v>143.0</v>
      </c>
      <c r="K145" s="8" t="s">
        <v>152</v>
      </c>
    </row>
    <row r="146" ht="15.75" customHeight="1">
      <c r="A146" s="5">
        <v>42215.0</v>
      </c>
      <c r="B146" s="1">
        <v>160.5</v>
      </c>
      <c r="C146" s="1">
        <v>161.399994</v>
      </c>
      <c r="D146" s="1">
        <v>159.75</v>
      </c>
      <c r="E146" s="1">
        <v>160.960007</v>
      </c>
      <c r="F146" s="1">
        <v>124.152946</v>
      </c>
      <c r="G146" s="1">
        <v>1994700.0</v>
      </c>
      <c r="H146" s="6">
        <f t="shared" si="1"/>
        <v>-0.0008071539957</v>
      </c>
      <c r="J146" s="1">
        <v>144.0</v>
      </c>
      <c r="K146" s="8" t="s">
        <v>667</v>
      </c>
    </row>
    <row r="147" ht="15.75" customHeight="1">
      <c r="A147" s="5">
        <v>42216.0</v>
      </c>
      <c r="B147" s="1">
        <v>161.399994</v>
      </c>
      <c r="C147" s="1">
        <v>162.059998</v>
      </c>
      <c r="D147" s="1">
        <v>160.630005</v>
      </c>
      <c r="E147" s="1">
        <v>161.990005</v>
      </c>
      <c r="F147" s="1">
        <v>124.947403</v>
      </c>
      <c r="G147" s="1">
        <v>3580200.0</v>
      </c>
      <c r="H147" s="6">
        <f t="shared" si="1"/>
        <v>0.006378631719</v>
      </c>
      <c r="J147" s="1">
        <v>145.0</v>
      </c>
      <c r="K147" s="8" t="s">
        <v>153</v>
      </c>
    </row>
    <row r="148" ht="15.75" customHeight="1">
      <c r="A148" s="5">
        <v>42219.0</v>
      </c>
      <c r="B148" s="1">
        <v>161.699997</v>
      </c>
      <c r="C148" s="1">
        <v>161.850006</v>
      </c>
      <c r="D148" s="1">
        <v>157.899994</v>
      </c>
      <c r="E148" s="1">
        <v>158.710007</v>
      </c>
      <c r="F148" s="1">
        <v>122.417427</v>
      </c>
      <c r="G148" s="1">
        <v>4615700.0</v>
      </c>
      <c r="H148" s="6">
        <f t="shared" si="1"/>
        <v>-0.02045613536</v>
      </c>
      <c r="J148" s="1">
        <v>146.0</v>
      </c>
      <c r="K148" s="8" t="s">
        <v>153</v>
      </c>
    </row>
    <row r="149" ht="15.75" customHeight="1">
      <c r="A149" s="5">
        <v>42220.0</v>
      </c>
      <c r="B149" s="1">
        <v>158.399994</v>
      </c>
      <c r="C149" s="1">
        <v>158.820007</v>
      </c>
      <c r="D149" s="1">
        <v>156.869995</v>
      </c>
      <c r="E149" s="1">
        <v>157.600006</v>
      </c>
      <c r="F149" s="1">
        <v>121.561264</v>
      </c>
      <c r="G149" s="1">
        <v>5260600.0</v>
      </c>
      <c r="H149" s="6">
        <f t="shared" si="1"/>
        <v>-0.007018371243</v>
      </c>
      <c r="J149" s="1">
        <v>147.0</v>
      </c>
      <c r="K149" s="8" t="s">
        <v>830</v>
      </c>
    </row>
    <row r="150" ht="15.75" customHeight="1">
      <c r="A150" s="5">
        <v>42221.0</v>
      </c>
      <c r="B150" s="1">
        <v>159.100006</v>
      </c>
      <c r="C150" s="1">
        <v>159.539993</v>
      </c>
      <c r="D150" s="1">
        <v>157.479996</v>
      </c>
      <c r="E150" s="1">
        <v>157.899994</v>
      </c>
      <c r="F150" s="1">
        <v>121.792664</v>
      </c>
      <c r="G150" s="1">
        <v>3472800.0</v>
      </c>
      <c r="H150" s="6">
        <f t="shared" si="1"/>
        <v>0.001901757425</v>
      </c>
      <c r="J150" s="1">
        <v>148.0</v>
      </c>
      <c r="K150" s="8" t="s">
        <v>155</v>
      </c>
    </row>
    <row r="151" ht="15.75" customHeight="1">
      <c r="A151" s="5">
        <v>42222.0</v>
      </c>
      <c r="B151" s="1">
        <v>157.130005</v>
      </c>
      <c r="C151" s="1">
        <v>157.539993</v>
      </c>
      <c r="D151" s="1">
        <v>156.179993</v>
      </c>
      <c r="E151" s="1">
        <v>156.320007</v>
      </c>
      <c r="F151" s="1">
        <v>121.574883</v>
      </c>
      <c r="G151" s="1">
        <v>3004800.0</v>
      </c>
      <c r="H151" s="6">
        <f t="shared" si="1"/>
        <v>-0.001789729656</v>
      </c>
      <c r="J151" s="1">
        <v>149.0</v>
      </c>
      <c r="K151" s="8" t="s">
        <v>156</v>
      </c>
    </row>
    <row r="152" ht="15.75" customHeight="1">
      <c r="A152" s="5">
        <v>42223.0</v>
      </c>
      <c r="B152" s="1">
        <v>155.889999</v>
      </c>
      <c r="C152" s="1">
        <v>156.25</v>
      </c>
      <c r="D152" s="1">
        <v>154.339996</v>
      </c>
      <c r="E152" s="1">
        <v>155.119995</v>
      </c>
      <c r="F152" s="1">
        <v>120.641617</v>
      </c>
      <c r="G152" s="1">
        <v>3794900.0</v>
      </c>
      <c r="H152" s="6">
        <f t="shared" si="1"/>
        <v>-0.007706086236</v>
      </c>
      <c r="J152" s="1">
        <v>150.0</v>
      </c>
      <c r="K152" s="8" t="s">
        <v>156</v>
      </c>
    </row>
    <row r="153" ht="15.75" customHeight="1">
      <c r="A153" s="5">
        <v>42226.0</v>
      </c>
      <c r="B153" s="1">
        <v>156.770004</v>
      </c>
      <c r="C153" s="1">
        <v>157.470001</v>
      </c>
      <c r="D153" s="1">
        <v>156.119995</v>
      </c>
      <c r="E153" s="1">
        <v>156.75</v>
      </c>
      <c r="F153" s="1">
        <v>121.909309</v>
      </c>
      <c r="G153" s="1">
        <v>4613400.0</v>
      </c>
      <c r="H153" s="6">
        <f t="shared" si="1"/>
        <v>0.01045309176</v>
      </c>
      <c r="J153" s="1">
        <v>151.0</v>
      </c>
      <c r="K153" s="8" t="s">
        <v>157</v>
      </c>
    </row>
    <row r="154" ht="15.75" customHeight="1">
      <c r="A154" s="5">
        <v>42227.0</v>
      </c>
      <c r="B154" s="1">
        <v>155.960007</v>
      </c>
      <c r="C154" s="1">
        <v>155.990005</v>
      </c>
      <c r="D154" s="1">
        <v>154.860001</v>
      </c>
      <c r="E154" s="1">
        <v>155.509995</v>
      </c>
      <c r="F154" s="1">
        <v>120.944923</v>
      </c>
      <c r="G154" s="1">
        <v>3167100.0</v>
      </c>
      <c r="H154" s="6">
        <f t="shared" si="1"/>
        <v>-0.007942139293</v>
      </c>
      <c r="J154" s="1">
        <v>152.0</v>
      </c>
      <c r="K154" s="8" t="s">
        <v>157</v>
      </c>
    </row>
    <row r="155" ht="15.75" customHeight="1">
      <c r="A155" s="5">
        <v>42228.0</v>
      </c>
      <c r="B155" s="1">
        <v>154.259995</v>
      </c>
      <c r="C155" s="1">
        <v>156.520004</v>
      </c>
      <c r="D155" s="1">
        <v>153.949997</v>
      </c>
      <c r="E155" s="1">
        <v>156.160004</v>
      </c>
      <c r="F155" s="1">
        <v>121.450417</v>
      </c>
      <c r="G155" s="1">
        <v>3560300.0</v>
      </c>
      <c r="H155" s="6">
        <f t="shared" si="1"/>
        <v>0.004170828802</v>
      </c>
      <c r="J155" s="1">
        <v>153.0</v>
      </c>
      <c r="K155" s="8" t="s">
        <v>157</v>
      </c>
    </row>
    <row r="156" ht="15.75" customHeight="1">
      <c r="A156" s="5">
        <v>42229.0</v>
      </c>
      <c r="B156" s="1">
        <v>156.059998</v>
      </c>
      <c r="C156" s="1">
        <v>156.089996</v>
      </c>
      <c r="D156" s="1">
        <v>154.320007</v>
      </c>
      <c r="E156" s="1">
        <v>155.070007</v>
      </c>
      <c r="F156" s="1">
        <v>120.602745</v>
      </c>
      <c r="G156" s="1">
        <v>2533400.0</v>
      </c>
      <c r="H156" s="6">
        <f t="shared" si="1"/>
        <v>-0.007004043726</v>
      </c>
      <c r="J156" s="1">
        <v>154.0</v>
      </c>
      <c r="K156" s="8" t="s">
        <v>157</v>
      </c>
    </row>
    <row r="157" ht="15.75" customHeight="1">
      <c r="A157" s="5">
        <v>42230.0</v>
      </c>
      <c r="B157" s="1">
        <v>155.0</v>
      </c>
      <c r="C157" s="1">
        <v>156.210007</v>
      </c>
      <c r="D157" s="1">
        <v>154.580002</v>
      </c>
      <c r="E157" s="1">
        <v>155.75</v>
      </c>
      <c r="F157" s="1">
        <v>121.131607</v>
      </c>
      <c r="G157" s="1">
        <v>3226400.0</v>
      </c>
      <c r="H157" s="6">
        <f t="shared" si="1"/>
        <v>0.004375570451</v>
      </c>
      <c r="J157" s="1">
        <v>155.0</v>
      </c>
      <c r="K157" s="8" t="s">
        <v>160</v>
      </c>
    </row>
    <row r="158" ht="15.75" customHeight="1">
      <c r="A158" s="5">
        <v>42233.0</v>
      </c>
      <c r="B158" s="1">
        <v>155.199997</v>
      </c>
      <c r="C158" s="1">
        <v>156.690002</v>
      </c>
      <c r="D158" s="1">
        <v>154.699997</v>
      </c>
      <c r="E158" s="1">
        <v>156.309998</v>
      </c>
      <c r="F158" s="1">
        <v>121.567123</v>
      </c>
      <c r="G158" s="1">
        <v>2249600.0</v>
      </c>
      <c r="H158" s="6">
        <f t="shared" si="1"/>
        <v>0.003588947231</v>
      </c>
      <c r="J158" s="1">
        <v>156.0</v>
      </c>
      <c r="K158" s="8" t="s">
        <v>160</v>
      </c>
    </row>
    <row r="159" ht="15.75" customHeight="1">
      <c r="A159" s="5">
        <v>42234.0</v>
      </c>
      <c r="B159" s="1">
        <v>155.509995</v>
      </c>
      <c r="C159" s="1">
        <v>156.520004</v>
      </c>
      <c r="D159" s="1">
        <v>155.25</v>
      </c>
      <c r="E159" s="1">
        <v>156.009995</v>
      </c>
      <c r="F159" s="1">
        <v>121.333794</v>
      </c>
      <c r="G159" s="1">
        <v>2018300.0</v>
      </c>
      <c r="H159" s="6">
        <f t="shared" si="1"/>
        <v>-0.001921187245</v>
      </c>
      <c r="J159" s="1">
        <v>157.0</v>
      </c>
      <c r="K159" s="8" t="s">
        <v>160</v>
      </c>
    </row>
    <row r="160" ht="15.75" customHeight="1">
      <c r="A160" s="5">
        <v>42235.0</v>
      </c>
      <c r="B160" s="1">
        <v>155.149994</v>
      </c>
      <c r="C160" s="1">
        <v>155.669998</v>
      </c>
      <c r="D160" s="1">
        <v>153.410004</v>
      </c>
      <c r="E160" s="1">
        <v>153.940002</v>
      </c>
      <c r="F160" s="1">
        <v>119.723885</v>
      </c>
      <c r="G160" s="1">
        <v>4206400.0</v>
      </c>
      <c r="H160" s="6">
        <f t="shared" si="1"/>
        <v>-0.01335724249</v>
      </c>
      <c r="J160" s="1">
        <v>158.0</v>
      </c>
      <c r="K160" s="8" t="s">
        <v>160</v>
      </c>
    </row>
    <row r="161" ht="15.75" customHeight="1">
      <c r="A161" s="5">
        <v>42236.0</v>
      </c>
      <c r="B161" s="1">
        <v>152.740005</v>
      </c>
      <c r="C161" s="1">
        <v>153.910004</v>
      </c>
      <c r="D161" s="1">
        <v>152.5</v>
      </c>
      <c r="E161" s="1">
        <v>152.660004</v>
      </c>
      <c r="F161" s="1">
        <v>118.728416</v>
      </c>
      <c r="G161" s="1">
        <v>4011500.0</v>
      </c>
      <c r="H161" s="6">
        <f t="shared" si="1"/>
        <v>-0.008349466782</v>
      </c>
      <c r="J161" s="1">
        <v>159.0</v>
      </c>
      <c r="K161" s="8" t="s">
        <v>668</v>
      </c>
    </row>
    <row r="162" ht="15.75" customHeight="1">
      <c r="A162" s="5">
        <v>42237.0</v>
      </c>
      <c r="B162" s="1">
        <v>151.5</v>
      </c>
      <c r="C162" s="1">
        <v>153.190002</v>
      </c>
      <c r="D162" s="1">
        <v>148.699997</v>
      </c>
      <c r="E162" s="1">
        <v>148.850006</v>
      </c>
      <c r="F162" s="1">
        <v>115.765259</v>
      </c>
      <c r="G162" s="1">
        <v>7362100.0</v>
      </c>
      <c r="H162" s="6">
        <f t="shared" si="1"/>
        <v>-0.0252741549</v>
      </c>
      <c r="J162" s="1">
        <v>160.0</v>
      </c>
      <c r="K162" s="8" t="s">
        <v>162</v>
      </c>
    </row>
    <row r="163" ht="15.75" customHeight="1">
      <c r="A163" s="5">
        <v>42240.0</v>
      </c>
      <c r="B163" s="1">
        <v>143.470001</v>
      </c>
      <c r="C163" s="1">
        <v>147.759995</v>
      </c>
      <c r="D163" s="1">
        <v>143.0</v>
      </c>
      <c r="E163" s="1">
        <v>143.470001</v>
      </c>
      <c r="F163" s="1">
        <v>111.581055</v>
      </c>
      <c r="G163" s="1">
        <v>1.01897E7</v>
      </c>
      <c r="H163" s="6">
        <f t="shared" si="1"/>
        <v>-0.03681323402</v>
      </c>
      <c r="J163" s="1">
        <v>161.0</v>
      </c>
      <c r="K163" s="8" t="s">
        <v>164</v>
      </c>
    </row>
    <row r="164" ht="15.75" customHeight="1">
      <c r="A164" s="5">
        <v>42241.0</v>
      </c>
      <c r="B164" s="1">
        <v>146.940002</v>
      </c>
      <c r="C164" s="1">
        <v>147.110001</v>
      </c>
      <c r="D164" s="1">
        <v>140.619995</v>
      </c>
      <c r="E164" s="1">
        <v>140.960007</v>
      </c>
      <c r="F164" s="1">
        <v>109.628967</v>
      </c>
      <c r="G164" s="1">
        <v>7073200.0</v>
      </c>
      <c r="H164" s="6">
        <f t="shared" si="1"/>
        <v>-0.01764964043</v>
      </c>
      <c r="J164" s="1">
        <v>162.0</v>
      </c>
      <c r="K164" s="8" t="s">
        <v>165</v>
      </c>
    </row>
    <row r="165" ht="15.75" customHeight="1">
      <c r="A165" s="5">
        <v>42242.0</v>
      </c>
      <c r="B165" s="1">
        <v>144.089996</v>
      </c>
      <c r="C165" s="1">
        <v>146.979996</v>
      </c>
      <c r="D165" s="1">
        <v>142.139999</v>
      </c>
      <c r="E165" s="1">
        <v>146.699997</v>
      </c>
      <c r="F165" s="1">
        <v>114.093109</v>
      </c>
      <c r="G165" s="1">
        <v>6221800.0</v>
      </c>
      <c r="H165" s="6">
        <f t="shared" si="1"/>
        <v>0.03991322361</v>
      </c>
      <c r="J165" s="1">
        <v>163.0</v>
      </c>
      <c r="K165" s="8" t="s">
        <v>165</v>
      </c>
    </row>
    <row r="166" ht="15.75" customHeight="1">
      <c r="A166" s="5">
        <v>42243.0</v>
      </c>
      <c r="B166" s="1">
        <v>148.5</v>
      </c>
      <c r="C166" s="1">
        <v>148.970001</v>
      </c>
      <c r="D166" s="1">
        <v>145.660004</v>
      </c>
      <c r="E166" s="1">
        <v>148.539993</v>
      </c>
      <c r="F166" s="1">
        <v>115.524139</v>
      </c>
      <c r="G166" s="1">
        <v>4976600.0</v>
      </c>
      <c r="H166" s="6">
        <f t="shared" si="1"/>
        <v>0.01246464314</v>
      </c>
      <c r="J166" s="1">
        <v>164.0</v>
      </c>
      <c r="K166" s="8" t="s">
        <v>166</v>
      </c>
    </row>
    <row r="167" ht="15.75" customHeight="1">
      <c r="A167" s="5">
        <v>42244.0</v>
      </c>
      <c r="B167" s="1">
        <v>147.75</v>
      </c>
      <c r="C167" s="1">
        <v>148.199997</v>
      </c>
      <c r="D167" s="1">
        <v>147.179993</v>
      </c>
      <c r="E167" s="1">
        <v>147.979996</v>
      </c>
      <c r="F167" s="1">
        <v>115.088631</v>
      </c>
      <c r="G167" s="1">
        <v>4076300.0</v>
      </c>
      <c r="H167" s="6">
        <f t="shared" si="1"/>
        <v>-0.003776967925</v>
      </c>
      <c r="J167" s="1">
        <v>165.0</v>
      </c>
      <c r="K167" s="8" t="s">
        <v>166</v>
      </c>
    </row>
    <row r="168" ht="15.75" customHeight="1">
      <c r="A168" s="5">
        <v>42247.0</v>
      </c>
      <c r="B168" s="1">
        <v>147.380005</v>
      </c>
      <c r="C168" s="1">
        <v>148.399994</v>
      </c>
      <c r="D168" s="1">
        <v>146.259995</v>
      </c>
      <c r="E168" s="1">
        <v>147.889999</v>
      </c>
      <c r="F168" s="1">
        <v>115.018608</v>
      </c>
      <c r="G168" s="1">
        <v>4093100.0</v>
      </c>
      <c r="H168" s="6">
        <f t="shared" si="1"/>
        <v>-0.0006086119017</v>
      </c>
      <c r="J168" s="1">
        <v>166.0</v>
      </c>
      <c r="K168" s="8" t="s">
        <v>166</v>
      </c>
    </row>
    <row r="169" ht="15.75" customHeight="1">
      <c r="A169" s="5">
        <v>42248.0</v>
      </c>
      <c r="B169" s="1">
        <v>144.910004</v>
      </c>
      <c r="C169" s="1">
        <v>144.979996</v>
      </c>
      <c r="D169" s="1">
        <v>141.850006</v>
      </c>
      <c r="E169" s="1">
        <v>142.679993</v>
      </c>
      <c r="F169" s="1">
        <v>110.966637</v>
      </c>
      <c r="G169" s="1">
        <v>5272000.0</v>
      </c>
      <c r="H169" s="6">
        <f t="shared" si="1"/>
        <v>-0.0358643354</v>
      </c>
      <c r="J169" s="1">
        <v>167.0</v>
      </c>
      <c r="K169" s="8" t="s">
        <v>167</v>
      </c>
    </row>
    <row r="170" ht="15.75" customHeight="1">
      <c r="A170" s="5">
        <v>42249.0</v>
      </c>
      <c r="B170" s="1">
        <v>144.740005</v>
      </c>
      <c r="C170" s="1">
        <v>145.080002</v>
      </c>
      <c r="D170" s="1">
        <v>143.179993</v>
      </c>
      <c r="E170" s="1">
        <v>145.050003</v>
      </c>
      <c r="F170" s="1">
        <v>112.809868</v>
      </c>
      <c r="G170" s="1">
        <v>4252000.0</v>
      </c>
      <c r="H170" s="6">
        <f t="shared" si="1"/>
        <v>0.01647422894</v>
      </c>
      <c r="J170" s="1">
        <v>168.0</v>
      </c>
      <c r="K170" s="8" t="s">
        <v>167</v>
      </c>
    </row>
    <row r="171" ht="15.75" customHeight="1">
      <c r="A171" s="5">
        <v>42250.0</v>
      </c>
      <c r="B171" s="1">
        <v>146.050003</v>
      </c>
      <c r="C171" s="1">
        <v>148.029999</v>
      </c>
      <c r="D171" s="1">
        <v>145.770004</v>
      </c>
      <c r="E171" s="1">
        <v>146.779999</v>
      </c>
      <c r="F171" s="1">
        <v>114.155334</v>
      </c>
      <c r="G171" s="1">
        <v>3603500.0</v>
      </c>
      <c r="H171" s="6">
        <f t="shared" si="1"/>
        <v>0.01185628237</v>
      </c>
      <c r="J171" s="1">
        <v>169.0</v>
      </c>
      <c r="K171" s="8" t="s">
        <v>168</v>
      </c>
    </row>
    <row r="172" ht="15.75" customHeight="1">
      <c r="A172" s="5">
        <v>42251.0</v>
      </c>
      <c r="B172" s="1">
        <v>144.570007</v>
      </c>
      <c r="C172" s="1">
        <v>145.399994</v>
      </c>
      <c r="D172" s="1">
        <v>143.320007</v>
      </c>
      <c r="E172" s="1">
        <v>143.699997</v>
      </c>
      <c r="F172" s="1">
        <v>111.759918</v>
      </c>
      <c r="G172" s="1">
        <v>4201100.0</v>
      </c>
      <c r="H172" s="6">
        <f t="shared" si="1"/>
        <v>-0.02120711864</v>
      </c>
      <c r="J172" s="1">
        <v>170.0</v>
      </c>
      <c r="K172" s="8" t="s">
        <v>168</v>
      </c>
    </row>
    <row r="173" ht="15.75" customHeight="1">
      <c r="A173" s="5">
        <v>42255.0</v>
      </c>
      <c r="B173" s="1">
        <v>145.860001</v>
      </c>
      <c r="C173" s="1">
        <v>147.339996</v>
      </c>
      <c r="D173" s="1">
        <v>145.660004</v>
      </c>
      <c r="E173" s="1">
        <v>147.229996</v>
      </c>
      <c r="F173" s="1">
        <v>114.505325</v>
      </c>
      <c r="G173" s="1">
        <v>3933300.0</v>
      </c>
      <c r="H173" s="6">
        <f t="shared" si="1"/>
        <v>0.02426834723</v>
      </c>
      <c r="J173" s="1">
        <v>171.0</v>
      </c>
      <c r="K173" s="8" t="s">
        <v>168</v>
      </c>
    </row>
    <row r="174" ht="15.75" customHeight="1">
      <c r="A174" s="5">
        <v>42256.0</v>
      </c>
      <c r="B174" s="1">
        <v>148.740005</v>
      </c>
      <c r="C174" s="1">
        <v>149.039993</v>
      </c>
      <c r="D174" s="1">
        <v>144.850006</v>
      </c>
      <c r="E174" s="1">
        <v>145.050003</v>
      </c>
      <c r="F174" s="1">
        <v>112.809868</v>
      </c>
      <c r="G174" s="1">
        <v>3407800.0</v>
      </c>
      <c r="H174" s="6">
        <f t="shared" si="1"/>
        <v>-0.01491751096</v>
      </c>
      <c r="J174" s="1">
        <v>172.0</v>
      </c>
      <c r="K174" s="8" t="s">
        <v>168</v>
      </c>
    </row>
    <row r="175" ht="15.75" customHeight="1">
      <c r="A175" s="5">
        <v>42257.0</v>
      </c>
      <c r="B175" s="1">
        <v>145.850006</v>
      </c>
      <c r="C175" s="1">
        <v>147.160004</v>
      </c>
      <c r="D175" s="1">
        <v>144.509995</v>
      </c>
      <c r="E175" s="1">
        <v>146.199997</v>
      </c>
      <c r="F175" s="1">
        <v>113.704247</v>
      </c>
      <c r="G175" s="1">
        <v>3461700.0</v>
      </c>
      <c r="H175" s="6">
        <f t="shared" si="1"/>
        <v>0.007896935234</v>
      </c>
      <c r="J175" s="1">
        <v>173.0</v>
      </c>
      <c r="K175" s="8" t="s">
        <v>168</v>
      </c>
    </row>
    <row r="176" ht="15.75" customHeight="1">
      <c r="A176" s="5">
        <v>42258.0</v>
      </c>
      <c r="B176" s="1">
        <v>145.910004</v>
      </c>
      <c r="C176" s="1">
        <v>147.5</v>
      </c>
      <c r="D176" s="1">
        <v>145.669998</v>
      </c>
      <c r="E176" s="1">
        <v>147.369995</v>
      </c>
      <c r="F176" s="1">
        <v>114.614189</v>
      </c>
      <c r="G176" s="1">
        <v>3115100.0</v>
      </c>
      <c r="H176" s="6">
        <f t="shared" si="1"/>
        <v>0.007970857139</v>
      </c>
      <c r="J176" s="1">
        <v>174.0</v>
      </c>
      <c r="K176" s="8" t="s">
        <v>169</v>
      </c>
    </row>
    <row r="177" ht="15.75" customHeight="1">
      <c r="A177" s="5">
        <v>42261.0</v>
      </c>
      <c r="B177" s="1">
        <v>147.369995</v>
      </c>
      <c r="C177" s="1">
        <v>147.369995</v>
      </c>
      <c r="D177" s="1">
        <v>145.410004</v>
      </c>
      <c r="E177" s="1">
        <v>145.649994</v>
      </c>
      <c r="F177" s="1">
        <v>113.276497</v>
      </c>
      <c r="G177" s="1">
        <v>3226700.0</v>
      </c>
      <c r="H177" s="6">
        <f t="shared" si="1"/>
        <v>-0.01173990379</v>
      </c>
      <c r="J177" s="1">
        <v>175.0</v>
      </c>
      <c r="K177" s="8" t="s">
        <v>169</v>
      </c>
    </row>
    <row r="178" ht="15.75" customHeight="1">
      <c r="A178" s="5">
        <v>42262.0</v>
      </c>
      <c r="B178" s="1">
        <v>146.600006</v>
      </c>
      <c r="C178" s="1">
        <v>147.929993</v>
      </c>
      <c r="D178" s="1">
        <v>145.759995</v>
      </c>
      <c r="E178" s="1">
        <v>147.529999</v>
      </c>
      <c r="F178" s="1">
        <v>114.738609</v>
      </c>
      <c r="G178" s="1">
        <v>2717100.0</v>
      </c>
      <c r="H178" s="6">
        <f t="shared" si="1"/>
        <v>0.01282486995</v>
      </c>
      <c r="J178" s="1">
        <v>176.0</v>
      </c>
      <c r="K178" s="8" t="s">
        <v>170</v>
      </c>
    </row>
    <row r="179" ht="15.75" customHeight="1">
      <c r="A179" s="5">
        <v>42263.0</v>
      </c>
      <c r="B179" s="1">
        <v>147.839996</v>
      </c>
      <c r="C179" s="1">
        <v>148.889999</v>
      </c>
      <c r="D179" s="1">
        <v>147.539993</v>
      </c>
      <c r="E179" s="1">
        <v>148.410004</v>
      </c>
      <c r="F179" s="1">
        <v>115.42305</v>
      </c>
      <c r="G179" s="1">
        <v>2799200.0</v>
      </c>
      <c r="H179" s="6">
        <f t="shared" si="1"/>
        <v>0.005947498124</v>
      </c>
      <c r="J179" s="1">
        <v>177.0</v>
      </c>
      <c r="K179" s="8" t="s">
        <v>170</v>
      </c>
    </row>
    <row r="180" ht="15.75" customHeight="1">
      <c r="A180" s="5">
        <v>42264.0</v>
      </c>
      <c r="B180" s="1">
        <v>148.100006</v>
      </c>
      <c r="C180" s="1">
        <v>149.679993</v>
      </c>
      <c r="D180" s="1">
        <v>147.300003</v>
      </c>
      <c r="E180" s="1">
        <v>148.139999</v>
      </c>
      <c r="F180" s="1">
        <v>115.213074</v>
      </c>
      <c r="G180" s="1">
        <v>4003000.0</v>
      </c>
      <c r="H180" s="6">
        <f t="shared" si="1"/>
        <v>-0.001820842758</v>
      </c>
      <c r="J180" s="1">
        <v>178.0</v>
      </c>
      <c r="K180" s="8" t="s">
        <v>171</v>
      </c>
    </row>
    <row r="181" ht="15.75" customHeight="1">
      <c r="A181" s="5">
        <v>42265.0</v>
      </c>
      <c r="B181" s="1">
        <v>146.050003</v>
      </c>
      <c r="C181" s="1">
        <v>146.389999</v>
      </c>
      <c r="D181" s="1">
        <v>143.979996</v>
      </c>
      <c r="E181" s="1">
        <v>144.509995</v>
      </c>
      <c r="F181" s="1">
        <v>112.389877</v>
      </c>
      <c r="G181" s="1">
        <v>7975800.0</v>
      </c>
      <c r="H181" s="6">
        <f t="shared" si="1"/>
        <v>-0.02480936028</v>
      </c>
      <c r="J181" s="1">
        <v>179.0</v>
      </c>
      <c r="K181" s="8" t="s">
        <v>171</v>
      </c>
    </row>
    <row r="182" ht="15.75" customHeight="1">
      <c r="A182" s="5">
        <v>42268.0</v>
      </c>
      <c r="B182" s="1">
        <v>145.389999</v>
      </c>
      <c r="C182" s="1">
        <v>146.979996</v>
      </c>
      <c r="D182" s="1">
        <v>144.919998</v>
      </c>
      <c r="E182" s="1">
        <v>146.479996</v>
      </c>
      <c r="F182" s="1">
        <v>113.922012</v>
      </c>
      <c r="G182" s="1">
        <v>3825000.0</v>
      </c>
      <c r="H182" s="6">
        <f t="shared" si="1"/>
        <v>0.0135402379</v>
      </c>
      <c r="J182" s="1">
        <v>180.0</v>
      </c>
      <c r="K182" s="8" t="s">
        <v>173</v>
      </c>
    </row>
    <row r="183" ht="15.75" customHeight="1">
      <c r="A183" s="5">
        <v>42269.0</v>
      </c>
      <c r="B183" s="1">
        <v>144.619995</v>
      </c>
      <c r="C183" s="1">
        <v>145.059998</v>
      </c>
      <c r="D183" s="1">
        <v>143.770004</v>
      </c>
      <c r="E183" s="1">
        <v>144.429993</v>
      </c>
      <c r="F183" s="1">
        <v>112.327675</v>
      </c>
      <c r="G183" s="1">
        <v>3564100.0</v>
      </c>
      <c r="H183" s="6">
        <f t="shared" si="1"/>
        <v>-0.01409383953</v>
      </c>
      <c r="J183" s="1">
        <v>181.0</v>
      </c>
      <c r="K183" s="8" t="s">
        <v>173</v>
      </c>
    </row>
    <row r="184" ht="15.75" customHeight="1">
      <c r="A184" s="5">
        <v>42270.0</v>
      </c>
      <c r="B184" s="1">
        <v>144.210007</v>
      </c>
      <c r="C184" s="1">
        <v>144.570007</v>
      </c>
      <c r="D184" s="1">
        <v>142.75</v>
      </c>
      <c r="E184" s="1">
        <v>143.660004</v>
      </c>
      <c r="F184" s="1">
        <v>111.728783</v>
      </c>
      <c r="G184" s="1">
        <v>2674200.0</v>
      </c>
      <c r="H184" s="6">
        <f t="shared" si="1"/>
        <v>-0.005345915326</v>
      </c>
      <c r="J184" s="1">
        <v>182.0</v>
      </c>
      <c r="K184" s="8" t="s">
        <v>173</v>
      </c>
    </row>
    <row r="185" ht="15.75" customHeight="1">
      <c r="A185" s="5">
        <v>42271.0</v>
      </c>
      <c r="B185" s="1">
        <v>142.600006</v>
      </c>
      <c r="C185" s="1">
        <v>145.070007</v>
      </c>
      <c r="D185" s="1">
        <v>141.949997</v>
      </c>
      <c r="E185" s="1">
        <v>144.410004</v>
      </c>
      <c r="F185" s="1">
        <v>112.312134</v>
      </c>
      <c r="G185" s="1">
        <v>3280300.0</v>
      </c>
      <c r="H185" s="6">
        <f t="shared" si="1"/>
        <v>0.005207551604</v>
      </c>
      <c r="J185" s="1">
        <v>183.0</v>
      </c>
      <c r="K185" s="8" t="s">
        <v>173</v>
      </c>
    </row>
    <row r="186" ht="15.75" customHeight="1">
      <c r="A186" s="5">
        <v>42272.0</v>
      </c>
      <c r="B186" s="1">
        <v>145.550003</v>
      </c>
      <c r="C186" s="1">
        <v>146.270004</v>
      </c>
      <c r="D186" s="1">
        <v>144.529999</v>
      </c>
      <c r="E186" s="1">
        <v>145.419998</v>
      </c>
      <c r="F186" s="1">
        <v>113.09761</v>
      </c>
      <c r="G186" s="1">
        <v>3474400.0</v>
      </c>
      <c r="H186" s="6">
        <f t="shared" si="1"/>
        <v>0.006969345383</v>
      </c>
      <c r="J186" s="1">
        <v>184.0</v>
      </c>
      <c r="K186" s="8" t="s">
        <v>173</v>
      </c>
    </row>
    <row r="187" ht="15.75" customHeight="1">
      <c r="A187" s="5">
        <v>42275.0</v>
      </c>
      <c r="B187" s="1">
        <v>144.419998</v>
      </c>
      <c r="C187" s="1">
        <v>145.380005</v>
      </c>
      <c r="D187" s="1">
        <v>142.470001</v>
      </c>
      <c r="E187" s="1">
        <v>142.520004</v>
      </c>
      <c r="F187" s="1">
        <v>110.842201</v>
      </c>
      <c r="G187" s="1">
        <v>4317300.0</v>
      </c>
      <c r="H187" s="6">
        <f t="shared" si="1"/>
        <v>-0.02014367391</v>
      </c>
      <c r="J187" s="1">
        <v>185.0</v>
      </c>
      <c r="K187" s="8" t="s">
        <v>831</v>
      </c>
    </row>
    <row r="188" ht="15.75" customHeight="1">
      <c r="A188" s="5">
        <v>42276.0</v>
      </c>
      <c r="B188" s="1">
        <v>141.990005</v>
      </c>
      <c r="C188" s="1">
        <v>142.660004</v>
      </c>
      <c r="D188" s="1">
        <v>141.149994</v>
      </c>
      <c r="E188" s="1">
        <v>142.470001</v>
      </c>
      <c r="F188" s="1">
        <v>110.803345</v>
      </c>
      <c r="G188" s="1">
        <v>4763500.0</v>
      </c>
      <c r="H188" s="6">
        <f t="shared" si="1"/>
        <v>-0.0003506138616</v>
      </c>
      <c r="J188" s="1">
        <v>186.0</v>
      </c>
      <c r="K188" s="8" t="s">
        <v>174</v>
      </c>
    </row>
    <row r="189" ht="15.75" customHeight="1">
      <c r="A189" s="5">
        <v>42277.0</v>
      </c>
      <c r="B189" s="1">
        <v>143.690002</v>
      </c>
      <c r="C189" s="1">
        <v>145.710007</v>
      </c>
      <c r="D189" s="1">
        <v>143.660004</v>
      </c>
      <c r="E189" s="1">
        <v>144.970001</v>
      </c>
      <c r="F189" s="1">
        <v>112.747665</v>
      </c>
      <c r="G189" s="1">
        <v>3946200.0</v>
      </c>
      <c r="H189" s="6">
        <f t="shared" si="1"/>
        <v>0.01739530525</v>
      </c>
      <c r="J189" s="1">
        <v>187.0</v>
      </c>
      <c r="K189" s="8" t="s">
        <v>670</v>
      </c>
    </row>
    <row r="190" ht="15.75" customHeight="1">
      <c r="A190" s="5">
        <v>42278.0</v>
      </c>
      <c r="B190" s="1">
        <v>145.309998</v>
      </c>
      <c r="C190" s="1">
        <v>145.669998</v>
      </c>
      <c r="D190" s="1">
        <v>141.589996</v>
      </c>
      <c r="E190" s="1">
        <v>143.589996</v>
      </c>
      <c r="F190" s="1">
        <v>111.674408</v>
      </c>
      <c r="G190" s="1">
        <v>3880900.0</v>
      </c>
      <c r="H190" s="6">
        <f t="shared" si="1"/>
        <v>-0.009564702507</v>
      </c>
      <c r="J190" s="1">
        <v>188.0</v>
      </c>
      <c r="K190" s="8" t="s">
        <v>175</v>
      </c>
    </row>
    <row r="191" ht="15.75" customHeight="1">
      <c r="A191" s="5">
        <v>42279.0</v>
      </c>
      <c r="B191" s="1">
        <v>141.050003</v>
      </c>
      <c r="C191" s="1">
        <v>144.589996</v>
      </c>
      <c r="D191" s="1">
        <v>140.559998</v>
      </c>
      <c r="E191" s="1">
        <v>144.580002</v>
      </c>
      <c r="F191" s="1">
        <v>112.444366</v>
      </c>
      <c r="G191" s="1">
        <v>3054400.0</v>
      </c>
      <c r="H191" s="6">
        <f t="shared" si="1"/>
        <v>0.006871008755</v>
      </c>
      <c r="J191" s="1">
        <v>189.0</v>
      </c>
      <c r="K191" s="8" t="s">
        <v>176</v>
      </c>
    </row>
    <row r="192" ht="15.75" customHeight="1">
      <c r="A192" s="5">
        <v>42282.0</v>
      </c>
      <c r="B192" s="1">
        <v>145.820007</v>
      </c>
      <c r="C192" s="1">
        <v>149.889999</v>
      </c>
      <c r="D192" s="1">
        <v>145.820007</v>
      </c>
      <c r="E192" s="1">
        <v>149.039993</v>
      </c>
      <c r="F192" s="1">
        <v>115.912994</v>
      </c>
      <c r="G192" s="1">
        <v>5131800.0</v>
      </c>
      <c r="H192" s="6">
        <f t="shared" si="1"/>
        <v>0.03038128307</v>
      </c>
      <c r="J192" s="1">
        <v>190.0</v>
      </c>
      <c r="K192" s="8" t="s">
        <v>177</v>
      </c>
    </row>
    <row r="193" ht="15.75" customHeight="1">
      <c r="A193" s="5">
        <v>42283.0</v>
      </c>
      <c r="B193" s="1">
        <v>149.059998</v>
      </c>
      <c r="C193" s="1">
        <v>150.149994</v>
      </c>
      <c r="D193" s="1">
        <v>148.490005</v>
      </c>
      <c r="E193" s="1">
        <v>148.779999</v>
      </c>
      <c r="F193" s="1">
        <v>115.7108</v>
      </c>
      <c r="G193" s="1">
        <v>3018100.0</v>
      </c>
      <c r="H193" s="6">
        <f t="shared" si="1"/>
        <v>-0.001745883252</v>
      </c>
      <c r="J193" s="1">
        <v>191.0</v>
      </c>
      <c r="K193" s="8" t="s">
        <v>178</v>
      </c>
    </row>
    <row r="194" ht="15.75" customHeight="1">
      <c r="A194" s="5">
        <v>42284.0</v>
      </c>
      <c r="B194" s="1">
        <v>150.039993</v>
      </c>
      <c r="C194" s="1">
        <v>150.729996</v>
      </c>
      <c r="D194" s="1">
        <v>148.860001</v>
      </c>
      <c r="E194" s="1">
        <v>150.089996</v>
      </c>
      <c r="F194" s="1">
        <v>116.729637</v>
      </c>
      <c r="G194" s="1">
        <v>2980800.0</v>
      </c>
      <c r="H194" s="6">
        <f t="shared" si="1"/>
        <v>0.008766491219</v>
      </c>
      <c r="J194" s="1">
        <v>192.0</v>
      </c>
      <c r="K194" s="8" t="s">
        <v>178</v>
      </c>
    </row>
    <row r="195" ht="15.75" customHeight="1">
      <c r="A195" s="5">
        <v>42285.0</v>
      </c>
      <c r="B195" s="1">
        <v>149.690002</v>
      </c>
      <c r="C195" s="1">
        <v>153.020004</v>
      </c>
      <c r="D195" s="1">
        <v>149.289993</v>
      </c>
      <c r="E195" s="1">
        <v>152.279999</v>
      </c>
      <c r="F195" s="1">
        <v>118.432861</v>
      </c>
      <c r="G195" s="1">
        <v>4794400.0</v>
      </c>
      <c r="H195" s="6">
        <f t="shared" si="1"/>
        <v>0.01448576025</v>
      </c>
      <c r="J195" s="1">
        <v>193.0</v>
      </c>
      <c r="K195" s="8" t="s">
        <v>179</v>
      </c>
    </row>
    <row r="196" ht="15.75" customHeight="1">
      <c r="A196" s="5">
        <v>42286.0</v>
      </c>
      <c r="B196" s="1">
        <v>152.460007</v>
      </c>
      <c r="C196" s="1">
        <v>153.149994</v>
      </c>
      <c r="D196" s="1">
        <v>151.270004</v>
      </c>
      <c r="E196" s="1">
        <v>152.389999</v>
      </c>
      <c r="F196" s="1">
        <v>118.518402</v>
      </c>
      <c r="G196" s="1">
        <v>3531100.0</v>
      </c>
      <c r="H196" s="6">
        <f t="shared" si="1"/>
        <v>0.0007220134861</v>
      </c>
      <c r="J196" s="1">
        <v>194.0</v>
      </c>
      <c r="K196" s="8" t="s">
        <v>180</v>
      </c>
    </row>
    <row r="197" ht="15.75" customHeight="1">
      <c r="A197" s="5">
        <v>42289.0</v>
      </c>
      <c r="B197" s="1">
        <v>152.399994</v>
      </c>
      <c r="C197" s="1">
        <v>152.580002</v>
      </c>
      <c r="D197" s="1">
        <v>150.850006</v>
      </c>
      <c r="E197" s="1">
        <v>151.139999</v>
      </c>
      <c r="F197" s="1">
        <v>117.546242</v>
      </c>
      <c r="G197" s="1">
        <v>3227600.0</v>
      </c>
      <c r="H197" s="6">
        <f t="shared" si="1"/>
        <v>-0.008236434558</v>
      </c>
      <c r="J197" s="1">
        <v>195.0</v>
      </c>
      <c r="K197" s="8" t="s">
        <v>181</v>
      </c>
    </row>
    <row r="198" ht="15.75" customHeight="1">
      <c r="A198" s="5">
        <v>42290.0</v>
      </c>
      <c r="B198" s="1">
        <v>150.779999</v>
      </c>
      <c r="C198" s="1">
        <v>150.779999</v>
      </c>
      <c r="D198" s="1">
        <v>149.179993</v>
      </c>
      <c r="E198" s="1">
        <v>149.619995</v>
      </c>
      <c r="F198" s="1">
        <v>116.364067</v>
      </c>
      <c r="G198" s="1">
        <v>3915700.0</v>
      </c>
      <c r="H198" s="6">
        <f t="shared" si="1"/>
        <v>-0.01010802021</v>
      </c>
      <c r="J198" s="1">
        <v>196.0</v>
      </c>
      <c r="K198" s="8" t="s">
        <v>181</v>
      </c>
    </row>
    <row r="199" ht="15.75" customHeight="1">
      <c r="A199" s="5">
        <v>42291.0</v>
      </c>
      <c r="B199" s="1">
        <v>149.600006</v>
      </c>
      <c r="C199" s="1">
        <v>150.649994</v>
      </c>
      <c r="D199" s="1">
        <v>149.020004</v>
      </c>
      <c r="E199" s="1">
        <v>150.009995</v>
      </c>
      <c r="F199" s="1">
        <v>116.667412</v>
      </c>
      <c r="G199" s="1">
        <v>3353000.0</v>
      </c>
      <c r="H199" s="6">
        <f t="shared" si="1"/>
        <v>0.002603469477</v>
      </c>
      <c r="J199" s="1">
        <v>197.0</v>
      </c>
      <c r="K199" s="8" t="s">
        <v>181</v>
      </c>
    </row>
    <row r="200" ht="15.75" customHeight="1">
      <c r="A200" s="5">
        <v>42292.0</v>
      </c>
      <c r="B200" s="1">
        <v>150.910004</v>
      </c>
      <c r="C200" s="1">
        <v>151.240005</v>
      </c>
      <c r="D200" s="1">
        <v>148.580002</v>
      </c>
      <c r="E200" s="1">
        <v>150.089996</v>
      </c>
      <c r="F200" s="1">
        <v>116.729637</v>
      </c>
      <c r="G200" s="1">
        <v>3476200.0</v>
      </c>
      <c r="H200" s="6">
        <f t="shared" si="1"/>
        <v>0.0005332115529</v>
      </c>
      <c r="J200" s="1">
        <v>198.0</v>
      </c>
      <c r="K200" s="8" t="s">
        <v>181</v>
      </c>
    </row>
    <row r="201" ht="15.75" customHeight="1">
      <c r="A201" s="5">
        <v>42293.0</v>
      </c>
      <c r="B201" s="1">
        <v>150.449997</v>
      </c>
      <c r="C201" s="1">
        <v>151.199997</v>
      </c>
      <c r="D201" s="1">
        <v>149.259995</v>
      </c>
      <c r="E201" s="1">
        <v>150.389999</v>
      </c>
      <c r="F201" s="1">
        <v>116.962944</v>
      </c>
      <c r="G201" s="1">
        <v>3483700.0</v>
      </c>
      <c r="H201" s="6">
        <f t="shared" si="1"/>
        <v>0.001996700764</v>
      </c>
      <c r="J201" s="1">
        <v>199.0</v>
      </c>
      <c r="K201" s="8" t="s">
        <v>181</v>
      </c>
    </row>
    <row r="202" ht="15.75" customHeight="1">
      <c r="A202" s="5">
        <v>42296.0</v>
      </c>
      <c r="B202" s="1">
        <v>149.850006</v>
      </c>
      <c r="C202" s="1">
        <v>149.970001</v>
      </c>
      <c r="D202" s="1">
        <v>148.380005</v>
      </c>
      <c r="E202" s="1">
        <v>149.220001</v>
      </c>
      <c r="F202" s="1">
        <v>116.053009</v>
      </c>
      <c r="G202" s="1">
        <v>7954700.0</v>
      </c>
      <c r="H202" s="6">
        <f t="shared" si="1"/>
        <v>-0.00781010582</v>
      </c>
      <c r="J202" s="1">
        <v>200.0</v>
      </c>
      <c r="K202" s="8" t="s">
        <v>182</v>
      </c>
    </row>
    <row r="203" ht="15.75" customHeight="1">
      <c r="A203" s="5">
        <v>42297.0</v>
      </c>
      <c r="B203" s="1">
        <v>142.490005</v>
      </c>
      <c r="C203" s="1">
        <v>142.880005</v>
      </c>
      <c r="D203" s="1">
        <v>140.270004</v>
      </c>
      <c r="E203" s="1">
        <v>140.639999</v>
      </c>
      <c r="F203" s="1">
        <v>109.380074</v>
      </c>
      <c r="G203" s="1">
        <v>1.60256E7</v>
      </c>
      <c r="H203" s="6">
        <f t="shared" si="1"/>
        <v>-0.0592183264</v>
      </c>
      <c r="J203" s="1">
        <v>201.0</v>
      </c>
      <c r="K203" s="8" t="s">
        <v>182</v>
      </c>
    </row>
    <row r="204" ht="15.75" customHeight="1">
      <c r="A204" s="5">
        <v>42298.0</v>
      </c>
      <c r="B204" s="1">
        <v>140.25</v>
      </c>
      <c r="C204" s="1">
        <v>142.660004</v>
      </c>
      <c r="D204" s="1">
        <v>139.300003</v>
      </c>
      <c r="E204" s="1">
        <v>140.919998</v>
      </c>
      <c r="F204" s="1">
        <v>109.597824</v>
      </c>
      <c r="G204" s="1">
        <v>6990600.0</v>
      </c>
      <c r="H204" s="6">
        <f t="shared" si="1"/>
        <v>0.001988785843</v>
      </c>
      <c r="J204" s="1">
        <v>202.0</v>
      </c>
      <c r="K204" s="8" t="s">
        <v>182</v>
      </c>
    </row>
    <row r="205" ht="15.75" customHeight="1">
      <c r="A205" s="5">
        <v>42299.0</v>
      </c>
      <c r="B205" s="1">
        <v>141.740005</v>
      </c>
      <c r="C205" s="1">
        <v>145.070007</v>
      </c>
      <c r="D205" s="1">
        <v>141.619995</v>
      </c>
      <c r="E205" s="1">
        <v>144.089996</v>
      </c>
      <c r="F205" s="1">
        <v>112.06324</v>
      </c>
      <c r="G205" s="1">
        <v>5583200.0</v>
      </c>
      <c r="H205" s="6">
        <f t="shared" si="1"/>
        <v>0.0222458345</v>
      </c>
      <c r="J205" s="1">
        <v>203.0</v>
      </c>
      <c r="K205" s="8" t="s">
        <v>183</v>
      </c>
    </row>
    <row r="206" ht="15.75" customHeight="1">
      <c r="A206" s="5">
        <v>42300.0</v>
      </c>
      <c r="B206" s="1">
        <v>144.610001</v>
      </c>
      <c r="C206" s="1">
        <v>145.490005</v>
      </c>
      <c r="D206" s="1">
        <v>143.699997</v>
      </c>
      <c r="E206" s="1">
        <v>144.679993</v>
      </c>
      <c r="F206" s="1">
        <v>112.52211</v>
      </c>
      <c r="G206" s="1">
        <v>5370400.0</v>
      </c>
      <c r="H206" s="6">
        <f t="shared" si="1"/>
        <v>0.004086380866</v>
      </c>
      <c r="J206" s="1">
        <v>204.0</v>
      </c>
      <c r="K206" s="8" t="s">
        <v>183</v>
      </c>
    </row>
    <row r="207" ht="15.75" customHeight="1">
      <c r="A207" s="5">
        <v>42303.0</v>
      </c>
      <c r="B207" s="1">
        <v>144.75</v>
      </c>
      <c r="C207" s="1">
        <v>145.0</v>
      </c>
      <c r="D207" s="1">
        <v>143.210007</v>
      </c>
      <c r="E207" s="1">
        <v>143.660004</v>
      </c>
      <c r="F207" s="1">
        <v>111.728783</v>
      </c>
      <c r="G207" s="1">
        <v>3489400.0</v>
      </c>
      <c r="H207" s="6">
        <f t="shared" si="1"/>
        <v>-0.007075381497</v>
      </c>
      <c r="J207" s="1">
        <v>205.0</v>
      </c>
      <c r="K207" s="8" t="s">
        <v>183</v>
      </c>
    </row>
    <row r="208" ht="15.75" customHeight="1">
      <c r="A208" s="5">
        <v>42304.0</v>
      </c>
      <c r="B208" s="1">
        <v>143.509995</v>
      </c>
      <c r="C208" s="1">
        <v>143.830002</v>
      </c>
      <c r="D208" s="1">
        <v>137.330002</v>
      </c>
      <c r="E208" s="1">
        <v>137.860001</v>
      </c>
      <c r="F208" s="1">
        <v>107.217979</v>
      </c>
      <c r="G208" s="1">
        <v>1.50085E7</v>
      </c>
      <c r="H208" s="6">
        <f t="shared" si="1"/>
        <v>-0.04121040504</v>
      </c>
      <c r="J208" s="1">
        <v>206.0</v>
      </c>
      <c r="K208" s="8" t="s">
        <v>183</v>
      </c>
    </row>
    <row r="209" ht="15.75" customHeight="1">
      <c r="A209" s="5">
        <v>42305.0</v>
      </c>
      <c r="B209" s="1">
        <v>137.919998</v>
      </c>
      <c r="C209" s="1">
        <v>141.229996</v>
      </c>
      <c r="D209" s="1">
        <v>137.5</v>
      </c>
      <c r="E209" s="1">
        <v>140.830002</v>
      </c>
      <c r="F209" s="1">
        <v>109.527824</v>
      </c>
      <c r="G209" s="1">
        <v>8511400.0</v>
      </c>
      <c r="H209" s="6">
        <f t="shared" si="1"/>
        <v>0.02131466831</v>
      </c>
      <c r="J209" s="1">
        <v>207.0</v>
      </c>
      <c r="K209" s="8" t="s">
        <v>184</v>
      </c>
    </row>
    <row r="210" ht="15.75" customHeight="1">
      <c r="A210" s="5">
        <v>42306.0</v>
      </c>
      <c r="B210" s="1">
        <v>140.360001</v>
      </c>
      <c r="C210" s="1">
        <v>140.820007</v>
      </c>
      <c r="D210" s="1">
        <v>139.020004</v>
      </c>
      <c r="E210" s="1">
        <v>140.550003</v>
      </c>
      <c r="F210" s="1">
        <v>109.310066</v>
      </c>
      <c r="G210" s="1">
        <v>3710400.0</v>
      </c>
      <c r="H210" s="6">
        <f t="shared" si="1"/>
        <v>-0.001990131342</v>
      </c>
      <c r="J210" s="1">
        <v>208.0</v>
      </c>
      <c r="K210" s="8" t="s">
        <v>184</v>
      </c>
    </row>
    <row r="211" ht="15.75" customHeight="1">
      <c r="A211" s="5">
        <v>42307.0</v>
      </c>
      <c r="B211" s="1">
        <v>140.440002</v>
      </c>
      <c r="C211" s="1">
        <v>141.330002</v>
      </c>
      <c r="D211" s="1">
        <v>139.899994</v>
      </c>
      <c r="E211" s="1">
        <v>140.080002</v>
      </c>
      <c r="F211" s="1">
        <v>108.944527</v>
      </c>
      <c r="G211" s="1">
        <v>3984000.0</v>
      </c>
      <c r="H211" s="6">
        <f t="shared" si="1"/>
        <v>-0.003349660016</v>
      </c>
      <c r="J211" s="1">
        <v>209.0</v>
      </c>
      <c r="K211" s="8" t="s">
        <v>832</v>
      </c>
    </row>
    <row r="212" ht="15.75" customHeight="1">
      <c r="A212" s="5">
        <v>42310.0</v>
      </c>
      <c r="B212" s="1">
        <v>140.5</v>
      </c>
      <c r="C212" s="1">
        <v>140.520004</v>
      </c>
      <c r="D212" s="1">
        <v>139.570007</v>
      </c>
      <c r="E212" s="1">
        <v>140.369995</v>
      </c>
      <c r="F212" s="1">
        <v>109.170067</v>
      </c>
      <c r="G212" s="1">
        <v>3822200.0</v>
      </c>
      <c r="H212" s="6">
        <f t="shared" si="1"/>
        <v>0.002068087937</v>
      </c>
      <c r="J212" s="1">
        <v>210.0</v>
      </c>
      <c r="K212" s="8" t="s">
        <v>832</v>
      </c>
    </row>
    <row r="213" ht="15.75" customHeight="1">
      <c r="A213" s="5">
        <v>42311.0</v>
      </c>
      <c r="B213" s="1">
        <v>140.020004</v>
      </c>
      <c r="C213" s="1">
        <v>142.800003</v>
      </c>
      <c r="D213" s="1">
        <v>139.899994</v>
      </c>
      <c r="E213" s="1">
        <v>141.880005</v>
      </c>
      <c r="F213" s="1">
        <v>110.344444</v>
      </c>
      <c r="G213" s="1">
        <v>4349400.0</v>
      </c>
      <c r="H213" s="6">
        <f t="shared" si="1"/>
        <v>0.01069986853</v>
      </c>
      <c r="J213" s="1">
        <v>211.0</v>
      </c>
      <c r="K213" s="8" t="s">
        <v>185</v>
      </c>
    </row>
    <row r="214" ht="15.75" customHeight="1">
      <c r="A214" s="5">
        <v>42312.0</v>
      </c>
      <c r="B214" s="1">
        <v>142.550003</v>
      </c>
      <c r="C214" s="1">
        <v>142.649994</v>
      </c>
      <c r="D214" s="1">
        <v>141.300003</v>
      </c>
      <c r="E214" s="1">
        <v>141.630005</v>
      </c>
      <c r="F214" s="1">
        <v>110.15004</v>
      </c>
      <c r="G214" s="1">
        <v>3516900.0</v>
      </c>
      <c r="H214" s="6">
        <f t="shared" si="1"/>
        <v>-0.001763346156</v>
      </c>
      <c r="J214" s="1">
        <v>212.0</v>
      </c>
      <c r="K214" s="8" t="s">
        <v>185</v>
      </c>
    </row>
    <row r="215" ht="15.75" customHeight="1">
      <c r="A215" s="5">
        <v>42313.0</v>
      </c>
      <c r="B215" s="1">
        <v>141.610001</v>
      </c>
      <c r="C215" s="1">
        <v>142.380005</v>
      </c>
      <c r="D215" s="1">
        <v>139.630005</v>
      </c>
      <c r="E215" s="1">
        <v>139.889999</v>
      </c>
      <c r="F215" s="1">
        <v>108.796768</v>
      </c>
      <c r="G215" s="1">
        <v>5096900.0</v>
      </c>
      <c r="H215" s="6">
        <f t="shared" si="1"/>
        <v>-0.01236180829</v>
      </c>
      <c r="J215" s="1">
        <v>213.0</v>
      </c>
      <c r="K215" s="8" t="s">
        <v>185</v>
      </c>
    </row>
    <row r="216" ht="15.75" customHeight="1">
      <c r="A216" s="5">
        <v>42314.0</v>
      </c>
      <c r="B216" s="1">
        <v>138.600006</v>
      </c>
      <c r="C216" s="1">
        <v>139.550003</v>
      </c>
      <c r="D216" s="1">
        <v>137.869995</v>
      </c>
      <c r="E216" s="1">
        <v>138.25</v>
      </c>
      <c r="F216" s="1">
        <v>108.529854</v>
      </c>
      <c r="G216" s="1">
        <v>4744900.0</v>
      </c>
      <c r="H216" s="6">
        <f t="shared" si="1"/>
        <v>-0.002456340891</v>
      </c>
      <c r="J216" s="1">
        <v>214.0</v>
      </c>
      <c r="K216" s="8" t="s">
        <v>186</v>
      </c>
    </row>
    <row r="217" ht="15.75" customHeight="1">
      <c r="A217" s="5">
        <v>42317.0</v>
      </c>
      <c r="B217" s="1">
        <v>137.919998</v>
      </c>
      <c r="C217" s="1">
        <v>138.080002</v>
      </c>
      <c r="D217" s="1">
        <v>134.880005</v>
      </c>
      <c r="E217" s="1">
        <v>135.309998</v>
      </c>
      <c r="F217" s="1">
        <v>106.221886</v>
      </c>
      <c r="G217" s="1">
        <v>8075600.0</v>
      </c>
      <c r="H217" s="6">
        <f t="shared" si="1"/>
        <v>-0.02149511677</v>
      </c>
      <c r="J217" s="1">
        <v>215.0</v>
      </c>
      <c r="K217" s="8" t="s">
        <v>187</v>
      </c>
    </row>
    <row r="218" ht="15.75" customHeight="1">
      <c r="A218" s="5">
        <v>42318.0</v>
      </c>
      <c r="B218" s="1">
        <v>135.360001</v>
      </c>
      <c r="C218" s="1">
        <v>135.740005</v>
      </c>
      <c r="D218" s="1">
        <v>134.119995</v>
      </c>
      <c r="E218" s="1">
        <v>135.470001</v>
      </c>
      <c r="F218" s="1">
        <v>106.347504</v>
      </c>
      <c r="G218" s="1">
        <v>4520800.0</v>
      </c>
      <c r="H218" s="6">
        <f t="shared" si="1"/>
        <v>0.001181901257</v>
      </c>
      <c r="J218" s="1">
        <v>216.0</v>
      </c>
      <c r="K218" s="8" t="s">
        <v>187</v>
      </c>
    </row>
    <row r="219" ht="15.75" customHeight="1">
      <c r="A219" s="5">
        <v>42319.0</v>
      </c>
      <c r="B219" s="1">
        <v>136.089996</v>
      </c>
      <c r="C219" s="1">
        <v>136.199997</v>
      </c>
      <c r="D219" s="1">
        <v>134.5</v>
      </c>
      <c r="E219" s="1">
        <v>135.020004</v>
      </c>
      <c r="F219" s="1">
        <v>105.99424</v>
      </c>
      <c r="G219" s="1">
        <v>3164800.0</v>
      </c>
      <c r="H219" s="6">
        <f t="shared" si="1"/>
        <v>-0.003327318682</v>
      </c>
      <c r="J219" s="1">
        <v>217.0</v>
      </c>
      <c r="K219" s="8" t="s">
        <v>187</v>
      </c>
    </row>
    <row r="220" ht="15.75" customHeight="1">
      <c r="A220" s="5">
        <v>42320.0</v>
      </c>
      <c r="B220" s="1">
        <v>134.699997</v>
      </c>
      <c r="C220" s="1">
        <v>134.699997</v>
      </c>
      <c r="D220" s="1">
        <v>133.009995</v>
      </c>
      <c r="E220" s="1">
        <v>133.039993</v>
      </c>
      <c r="F220" s="1">
        <v>104.43988</v>
      </c>
      <c r="G220" s="1">
        <v>4701400.0</v>
      </c>
      <c r="H220" s="6">
        <f t="shared" si="1"/>
        <v>-0.01477315817</v>
      </c>
      <c r="J220" s="1">
        <v>218.0</v>
      </c>
      <c r="K220" s="8" t="s">
        <v>671</v>
      </c>
    </row>
    <row r="221" ht="15.75" customHeight="1">
      <c r="A221" s="5">
        <v>42321.0</v>
      </c>
      <c r="B221" s="1">
        <v>132.949997</v>
      </c>
      <c r="C221" s="1">
        <v>133.0</v>
      </c>
      <c r="D221" s="1">
        <v>131.649994</v>
      </c>
      <c r="E221" s="1">
        <v>131.75</v>
      </c>
      <c r="F221" s="1">
        <v>103.427177</v>
      </c>
      <c r="G221" s="1">
        <v>4613800.0</v>
      </c>
      <c r="H221" s="6">
        <f t="shared" si="1"/>
        <v>-0.00974383365</v>
      </c>
      <c r="J221" s="1">
        <v>219.0</v>
      </c>
      <c r="K221" s="8" t="s">
        <v>671</v>
      </c>
    </row>
    <row r="222" ht="15.75" customHeight="1">
      <c r="A222" s="5">
        <v>42324.0</v>
      </c>
      <c r="B222" s="1">
        <v>131.789993</v>
      </c>
      <c r="C222" s="1">
        <v>134.089996</v>
      </c>
      <c r="D222" s="1">
        <v>131.789993</v>
      </c>
      <c r="E222" s="1">
        <v>133.710007</v>
      </c>
      <c r="F222" s="1">
        <v>104.965858</v>
      </c>
      <c r="G222" s="1">
        <v>4190800.0</v>
      </c>
      <c r="H222" s="6">
        <f t="shared" si="1"/>
        <v>0.01476737418</v>
      </c>
      <c r="J222" s="1">
        <v>220.0</v>
      </c>
      <c r="K222" s="8" t="s">
        <v>671</v>
      </c>
    </row>
    <row r="223" ht="15.75" customHeight="1">
      <c r="A223" s="5">
        <v>42325.0</v>
      </c>
      <c r="B223" s="1">
        <v>134.220001</v>
      </c>
      <c r="C223" s="1">
        <v>134.820007</v>
      </c>
      <c r="D223" s="1">
        <v>133.309998</v>
      </c>
      <c r="E223" s="1">
        <v>133.820007</v>
      </c>
      <c r="F223" s="1">
        <v>105.0522</v>
      </c>
      <c r="G223" s="1">
        <v>2815100.0</v>
      </c>
      <c r="H223" s="6">
        <f t="shared" si="1"/>
        <v>0.0008222341039</v>
      </c>
      <c r="J223" s="1">
        <v>221.0</v>
      </c>
      <c r="K223" s="8" t="s">
        <v>671</v>
      </c>
    </row>
    <row r="224" ht="15.75" customHeight="1">
      <c r="A224" s="5">
        <v>42326.0</v>
      </c>
      <c r="B224" s="1">
        <v>134.789993</v>
      </c>
      <c r="C224" s="1">
        <v>135.910004</v>
      </c>
      <c r="D224" s="1">
        <v>134.259995</v>
      </c>
      <c r="E224" s="1">
        <v>135.820007</v>
      </c>
      <c r="F224" s="1">
        <v>106.622253</v>
      </c>
      <c r="G224" s="1">
        <v>4149200.0</v>
      </c>
      <c r="H224" s="6">
        <f t="shared" si="1"/>
        <v>0.01483487281</v>
      </c>
      <c r="J224" s="1">
        <v>222.0</v>
      </c>
      <c r="K224" s="8" t="s">
        <v>188</v>
      </c>
    </row>
    <row r="225" ht="15.75" customHeight="1">
      <c r="A225" s="5">
        <v>42327.0</v>
      </c>
      <c r="B225" s="1">
        <v>136.210007</v>
      </c>
      <c r="C225" s="1">
        <v>137.740005</v>
      </c>
      <c r="D225" s="1">
        <v>136.009995</v>
      </c>
      <c r="E225" s="1">
        <v>136.740005</v>
      </c>
      <c r="F225" s="1">
        <v>107.344475</v>
      </c>
      <c r="G225" s="1">
        <v>4753600.0</v>
      </c>
      <c r="H225" s="6">
        <f t="shared" si="1"/>
        <v>0.006750813546</v>
      </c>
      <c r="J225" s="1">
        <v>223.0</v>
      </c>
      <c r="K225" s="8" t="s">
        <v>188</v>
      </c>
    </row>
    <row r="226" ht="15.75" customHeight="1">
      <c r="A226" s="5">
        <v>42328.0</v>
      </c>
      <c r="B226" s="1">
        <v>137.369995</v>
      </c>
      <c r="C226" s="1">
        <v>138.919998</v>
      </c>
      <c r="D226" s="1">
        <v>137.25</v>
      </c>
      <c r="E226" s="1">
        <v>138.5</v>
      </c>
      <c r="F226" s="1">
        <v>108.726105</v>
      </c>
      <c r="G226" s="1">
        <v>5176400.0</v>
      </c>
      <c r="H226" s="6">
        <f t="shared" si="1"/>
        <v>0.01278886585</v>
      </c>
      <c r="J226" s="1">
        <v>224.0</v>
      </c>
      <c r="K226" s="8" t="s">
        <v>188</v>
      </c>
    </row>
    <row r="227" ht="15.75" customHeight="1">
      <c r="A227" s="5">
        <v>42331.0</v>
      </c>
      <c r="B227" s="1">
        <v>138.529999</v>
      </c>
      <c r="C227" s="1">
        <v>138.869995</v>
      </c>
      <c r="D227" s="1">
        <v>137.119995</v>
      </c>
      <c r="E227" s="1">
        <v>138.460007</v>
      </c>
      <c r="F227" s="1">
        <v>108.69474</v>
      </c>
      <c r="G227" s="1">
        <v>5137900.0</v>
      </c>
      <c r="H227" s="6">
        <f t="shared" si="1"/>
        <v>-0.000288518796</v>
      </c>
      <c r="J227" s="1">
        <v>225.0</v>
      </c>
      <c r="K227" s="8" t="s">
        <v>188</v>
      </c>
    </row>
    <row r="228" ht="15.75" customHeight="1">
      <c r="A228" s="5">
        <v>42332.0</v>
      </c>
      <c r="B228" s="1">
        <v>137.649994</v>
      </c>
      <c r="C228" s="1">
        <v>139.339996</v>
      </c>
      <c r="D228" s="1">
        <v>137.309998</v>
      </c>
      <c r="E228" s="1">
        <v>138.600006</v>
      </c>
      <c r="F228" s="1">
        <v>108.804626</v>
      </c>
      <c r="G228" s="1">
        <v>3407700.0</v>
      </c>
      <c r="H228" s="6">
        <f t="shared" si="1"/>
        <v>0.001010449008</v>
      </c>
      <c r="J228" s="1">
        <v>226.0</v>
      </c>
      <c r="K228" s="8" t="s">
        <v>189</v>
      </c>
    </row>
    <row r="229" ht="15.75" customHeight="1">
      <c r="A229" s="5">
        <v>42333.0</v>
      </c>
      <c r="B229" s="1">
        <v>138.369995</v>
      </c>
      <c r="C229" s="1">
        <v>138.429993</v>
      </c>
      <c r="D229" s="1">
        <v>137.380005</v>
      </c>
      <c r="E229" s="1">
        <v>138.0</v>
      </c>
      <c r="F229" s="1">
        <v>108.333611</v>
      </c>
      <c r="G229" s="1">
        <v>3238200.0</v>
      </c>
      <c r="H229" s="6">
        <f t="shared" si="1"/>
        <v>-0.004338395165</v>
      </c>
      <c r="J229" s="1">
        <v>227.0</v>
      </c>
      <c r="K229" s="8" t="s">
        <v>189</v>
      </c>
    </row>
    <row r="230" ht="15.75" customHeight="1">
      <c r="A230" s="5">
        <v>42335.0</v>
      </c>
      <c r="B230" s="1">
        <v>138.0</v>
      </c>
      <c r="C230" s="1">
        <v>138.809998</v>
      </c>
      <c r="D230" s="1">
        <v>137.210007</v>
      </c>
      <c r="E230" s="1">
        <v>138.460007</v>
      </c>
      <c r="F230" s="1">
        <v>108.69474</v>
      </c>
      <c r="G230" s="1">
        <v>1415800.0</v>
      </c>
      <c r="H230" s="6">
        <f t="shared" si="1"/>
        <v>0.003327946157</v>
      </c>
      <c r="J230" s="1">
        <v>228.0</v>
      </c>
      <c r="K230" s="8" t="s">
        <v>190</v>
      </c>
    </row>
    <row r="231" ht="15.75" customHeight="1">
      <c r="A231" s="5">
        <v>42338.0</v>
      </c>
      <c r="B231" s="1">
        <v>138.610001</v>
      </c>
      <c r="C231" s="1">
        <v>139.899994</v>
      </c>
      <c r="D231" s="1">
        <v>138.520004</v>
      </c>
      <c r="E231" s="1">
        <v>139.419998</v>
      </c>
      <c r="F231" s="1">
        <v>109.448334</v>
      </c>
      <c r="G231" s="1">
        <v>4545600.0</v>
      </c>
      <c r="H231" s="6">
        <f t="shared" si="1"/>
        <v>0.006909199399</v>
      </c>
      <c r="J231" s="1">
        <v>229.0</v>
      </c>
      <c r="K231" s="8" t="s">
        <v>190</v>
      </c>
    </row>
    <row r="232" ht="15.75" customHeight="1">
      <c r="A232" s="5">
        <v>42339.0</v>
      </c>
      <c r="B232" s="1">
        <v>139.580002</v>
      </c>
      <c r="C232" s="1">
        <v>141.399994</v>
      </c>
      <c r="D232" s="1">
        <v>139.580002</v>
      </c>
      <c r="E232" s="1">
        <v>141.279999</v>
      </c>
      <c r="F232" s="1">
        <v>110.908501</v>
      </c>
      <c r="G232" s="1">
        <v>4195100.0</v>
      </c>
      <c r="H232" s="6">
        <f t="shared" si="1"/>
        <v>0.01325294377</v>
      </c>
      <c r="J232" s="1">
        <v>230.0</v>
      </c>
      <c r="K232" s="8" t="s">
        <v>191</v>
      </c>
    </row>
    <row r="233" ht="15.75" customHeight="1">
      <c r="A233" s="5">
        <v>42340.0</v>
      </c>
      <c r="B233" s="1">
        <v>140.929993</v>
      </c>
      <c r="C233" s="1">
        <v>141.210007</v>
      </c>
      <c r="D233" s="1">
        <v>139.5</v>
      </c>
      <c r="E233" s="1">
        <v>139.699997</v>
      </c>
      <c r="F233" s="1">
        <v>109.668152</v>
      </c>
      <c r="G233" s="1">
        <v>3725400.0</v>
      </c>
      <c r="H233" s="6">
        <f t="shared" si="1"/>
        <v>-0.01124653998</v>
      </c>
      <c r="J233" s="1">
        <v>231.0</v>
      </c>
      <c r="K233" s="8" t="s">
        <v>191</v>
      </c>
    </row>
    <row r="234" ht="15.75" customHeight="1">
      <c r="A234" s="5">
        <v>42341.0</v>
      </c>
      <c r="B234" s="1">
        <v>140.100006</v>
      </c>
      <c r="C234" s="1">
        <v>140.729996</v>
      </c>
      <c r="D234" s="1">
        <v>138.190002</v>
      </c>
      <c r="E234" s="1">
        <v>138.919998</v>
      </c>
      <c r="F234" s="1">
        <v>109.055824</v>
      </c>
      <c r="G234" s="1">
        <v>5909600.0</v>
      </c>
      <c r="H234" s="6">
        <f t="shared" si="1"/>
        <v>-0.005599108163</v>
      </c>
      <c r="J234" s="1">
        <v>232.0</v>
      </c>
      <c r="K234" s="8" t="s">
        <v>191</v>
      </c>
    </row>
    <row r="235" ht="15.75" customHeight="1">
      <c r="A235" s="5">
        <v>42342.0</v>
      </c>
      <c r="B235" s="1">
        <v>138.089996</v>
      </c>
      <c r="C235" s="1">
        <v>141.020004</v>
      </c>
      <c r="D235" s="1">
        <v>137.990005</v>
      </c>
      <c r="E235" s="1">
        <v>140.429993</v>
      </c>
      <c r="F235" s="1">
        <v>110.241211</v>
      </c>
      <c r="G235" s="1">
        <v>4571600.0</v>
      </c>
      <c r="H235" s="6">
        <f t="shared" si="1"/>
        <v>0.01081089441</v>
      </c>
      <c r="J235" s="1">
        <v>233.0</v>
      </c>
      <c r="K235" s="8" t="s">
        <v>191</v>
      </c>
    </row>
    <row r="236" ht="15.75" customHeight="1">
      <c r="A236" s="5">
        <v>42345.0</v>
      </c>
      <c r="B236" s="1">
        <v>140.160004</v>
      </c>
      <c r="C236" s="1">
        <v>140.410004</v>
      </c>
      <c r="D236" s="1">
        <v>138.809998</v>
      </c>
      <c r="E236" s="1">
        <v>139.550003</v>
      </c>
      <c r="F236" s="1">
        <v>109.5504</v>
      </c>
      <c r="G236" s="1">
        <v>3279400.0</v>
      </c>
      <c r="H236" s="6">
        <f t="shared" si="1"/>
        <v>-0.006286074993</v>
      </c>
      <c r="J236" s="1">
        <v>234.0</v>
      </c>
      <c r="K236" s="8" t="s">
        <v>191</v>
      </c>
    </row>
    <row r="237" ht="15.75" customHeight="1">
      <c r="A237" s="5">
        <v>42346.0</v>
      </c>
      <c r="B237" s="1">
        <v>138.279999</v>
      </c>
      <c r="C237" s="1">
        <v>139.059998</v>
      </c>
      <c r="D237" s="1">
        <v>137.529999</v>
      </c>
      <c r="E237" s="1">
        <v>138.050003</v>
      </c>
      <c r="F237" s="1">
        <v>108.372887</v>
      </c>
      <c r="G237" s="1">
        <v>3905200.0</v>
      </c>
      <c r="H237" s="6">
        <f t="shared" si="1"/>
        <v>-0.01080677954</v>
      </c>
      <c r="J237" s="1">
        <v>235.0</v>
      </c>
      <c r="K237" s="8" t="s">
        <v>193</v>
      </c>
    </row>
    <row r="238" ht="15.75" customHeight="1">
      <c r="A238" s="5">
        <v>42347.0</v>
      </c>
      <c r="B238" s="1">
        <v>137.380005</v>
      </c>
      <c r="C238" s="1">
        <v>139.839996</v>
      </c>
      <c r="D238" s="1">
        <v>136.229996</v>
      </c>
      <c r="E238" s="1">
        <v>136.610001</v>
      </c>
      <c r="F238" s="1">
        <v>107.242439</v>
      </c>
      <c r="G238" s="1">
        <v>4615000.0</v>
      </c>
      <c r="H238" s="6">
        <f t="shared" si="1"/>
        <v>-0.01048588131</v>
      </c>
      <c r="J238" s="1">
        <v>236.0</v>
      </c>
      <c r="K238" s="8" t="s">
        <v>195</v>
      </c>
    </row>
    <row r="239" ht="15.75" customHeight="1">
      <c r="A239" s="5">
        <v>42348.0</v>
      </c>
      <c r="B239" s="1">
        <v>137.029999</v>
      </c>
      <c r="C239" s="1">
        <v>137.850006</v>
      </c>
      <c r="D239" s="1">
        <v>135.720001</v>
      </c>
      <c r="E239" s="1">
        <v>136.779999</v>
      </c>
      <c r="F239" s="1">
        <v>107.37587</v>
      </c>
      <c r="G239" s="1">
        <v>4222300.0</v>
      </c>
      <c r="H239" s="6">
        <f t="shared" si="1"/>
        <v>0.001243426228</v>
      </c>
      <c r="J239" s="1">
        <v>237.0</v>
      </c>
      <c r="K239" s="8" t="s">
        <v>195</v>
      </c>
    </row>
    <row r="240" ht="15.75" customHeight="1">
      <c r="A240" s="5">
        <v>42349.0</v>
      </c>
      <c r="B240" s="1">
        <v>135.229996</v>
      </c>
      <c r="C240" s="1">
        <v>135.440002</v>
      </c>
      <c r="D240" s="1">
        <v>133.910004</v>
      </c>
      <c r="E240" s="1">
        <v>134.570007</v>
      </c>
      <c r="F240" s="1">
        <v>105.640976</v>
      </c>
      <c r="G240" s="1">
        <v>5333800.0</v>
      </c>
      <c r="H240" s="6">
        <f t="shared" si="1"/>
        <v>-0.01628915641</v>
      </c>
      <c r="J240" s="1">
        <v>238.0</v>
      </c>
      <c r="K240" s="8" t="s">
        <v>196</v>
      </c>
    </row>
    <row r="241" ht="15.75" customHeight="1">
      <c r="A241" s="5">
        <v>42352.0</v>
      </c>
      <c r="B241" s="1">
        <v>135.309998</v>
      </c>
      <c r="C241" s="1">
        <v>136.139999</v>
      </c>
      <c r="D241" s="1">
        <v>134.020004</v>
      </c>
      <c r="E241" s="1">
        <v>135.929993</v>
      </c>
      <c r="F241" s="1">
        <v>106.708595</v>
      </c>
      <c r="G241" s="1">
        <v>5143800.0</v>
      </c>
      <c r="H241" s="6">
        <f t="shared" si="1"/>
        <v>0.0100553817</v>
      </c>
      <c r="J241" s="1">
        <v>239.0</v>
      </c>
      <c r="K241" s="8" t="s">
        <v>196</v>
      </c>
    </row>
    <row r="242" ht="15.75" customHeight="1">
      <c r="A242" s="5">
        <v>42353.0</v>
      </c>
      <c r="B242" s="1">
        <v>137.399994</v>
      </c>
      <c r="C242" s="1">
        <v>138.970001</v>
      </c>
      <c r="D242" s="1">
        <v>137.279999</v>
      </c>
      <c r="E242" s="1">
        <v>137.789993</v>
      </c>
      <c r="F242" s="1">
        <v>108.168739</v>
      </c>
      <c r="G242" s="1">
        <v>4238500.0</v>
      </c>
      <c r="H242" s="6">
        <f t="shared" si="1"/>
        <v>0.01359069798</v>
      </c>
      <c r="J242" s="1">
        <v>240.0</v>
      </c>
      <c r="K242" s="8" t="s">
        <v>197</v>
      </c>
    </row>
    <row r="243" ht="15.75" customHeight="1">
      <c r="A243" s="5">
        <v>42354.0</v>
      </c>
      <c r="B243" s="1">
        <v>139.119995</v>
      </c>
      <c r="C243" s="1">
        <v>139.649994</v>
      </c>
      <c r="D243" s="1">
        <v>137.789993</v>
      </c>
      <c r="E243" s="1">
        <v>139.289993</v>
      </c>
      <c r="F243" s="1">
        <v>109.346283</v>
      </c>
      <c r="G243" s="1">
        <v>4345500.0</v>
      </c>
      <c r="H243" s="6">
        <f t="shared" si="1"/>
        <v>0.01082734878</v>
      </c>
      <c r="J243" s="1">
        <v>241.0</v>
      </c>
      <c r="K243" s="8" t="s">
        <v>197</v>
      </c>
    </row>
    <row r="244" ht="15.75" customHeight="1">
      <c r="A244" s="5">
        <v>42355.0</v>
      </c>
      <c r="B244" s="1">
        <v>139.350006</v>
      </c>
      <c r="C244" s="1">
        <v>139.5</v>
      </c>
      <c r="D244" s="1">
        <v>136.309998</v>
      </c>
      <c r="E244" s="1">
        <v>136.75</v>
      </c>
      <c r="F244" s="1">
        <v>107.352318</v>
      </c>
      <c r="G244" s="1">
        <v>4089500.0</v>
      </c>
      <c r="H244" s="6">
        <f t="shared" si="1"/>
        <v>-0.01840363776</v>
      </c>
      <c r="J244" s="1">
        <v>242.0</v>
      </c>
      <c r="K244" s="8" t="s">
        <v>672</v>
      </c>
    </row>
    <row r="245" ht="15.75" customHeight="1">
      <c r="A245" s="5">
        <v>42356.0</v>
      </c>
      <c r="B245" s="1">
        <v>136.410004</v>
      </c>
      <c r="C245" s="1">
        <v>136.960007</v>
      </c>
      <c r="D245" s="1">
        <v>134.270004</v>
      </c>
      <c r="E245" s="1">
        <v>134.899994</v>
      </c>
      <c r="F245" s="1">
        <v>105.900024</v>
      </c>
      <c r="G245" s="1">
        <v>1.00261E7</v>
      </c>
      <c r="H245" s="6">
        <f t="shared" si="1"/>
        <v>-0.01362063778</v>
      </c>
      <c r="J245" s="1">
        <v>243.0</v>
      </c>
      <c r="K245" s="8" t="s">
        <v>672</v>
      </c>
    </row>
    <row r="246" ht="15.75" customHeight="1">
      <c r="A246" s="5">
        <v>42359.0</v>
      </c>
      <c r="B246" s="1">
        <v>135.830002</v>
      </c>
      <c r="C246" s="1">
        <v>135.830002</v>
      </c>
      <c r="D246" s="1">
        <v>134.020004</v>
      </c>
      <c r="E246" s="1">
        <v>135.5</v>
      </c>
      <c r="F246" s="1">
        <v>106.371056</v>
      </c>
      <c r="G246" s="1">
        <v>5617500.0</v>
      </c>
      <c r="H246" s="6">
        <f t="shared" si="1"/>
        <v>0.004438030589</v>
      </c>
      <c r="J246" s="1">
        <v>244.0</v>
      </c>
      <c r="K246" s="8" t="s">
        <v>672</v>
      </c>
    </row>
    <row r="247" ht="15.75" customHeight="1">
      <c r="A247" s="5">
        <v>42360.0</v>
      </c>
      <c r="B247" s="1">
        <v>135.880005</v>
      </c>
      <c r="C247" s="1">
        <v>138.190002</v>
      </c>
      <c r="D247" s="1">
        <v>135.649994</v>
      </c>
      <c r="E247" s="1">
        <v>137.929993</v>
      </c>
      <c r="F247" s="1">
        <v>108.278656</v>
      </c>
      <c r="G247" s="1">
        <v>4263800.0</v>
      </c>
      <c r="H247" s="6">
        <f t="shared" si="1"/>
        <v>0.01777454258</v>
      </c>
      <c r="J247" s="1">
        <v>245.0</v>
      </c>
      <c r="K247" s="8" t="s">
        <v>198</v>
      </c>
    </row>
    <row r="248" ht="15.75" customHeight="1">
      <c r="A248" s="5">
        <v>42361.0</v>
      </c>
      <c r="B248" s="1">
        <v>138.300003</v>
      </c>
      <c r="C248" s="1">
        <v>139.309998</v>
      </c>
      <c r="D248" s="1">
        <v>138.110001</v>
      </c>
      <c r="E248" s="1">
        <v>138.539993</v>
      </c>
      <c r="F248" s="1">
        <v>108.757523</v>
      </c>
      <c r="G248" s="1">
        <v>5164900.0</v>
      </c>
      <c r="H248" s="6">
        <f t="shared" si="1"/>
        <v>0.004412792183</v>
      </c>
      <c r="J248" s="1">
        <v>246.0</v>
      </c>
      <c r="K248" s="8" t="s">
        <v>198</v>
      </c>
    </row>
    <row r="249" ht="15.75" customHeight="1">
      <c r="A249" s="5">
        <v>42362.0</v>
      </c>
      <c r="B249" s="1">
        <v>138.429993</v>
      </c>
      <c r="C249" s="1">
        <v>138.880005</v>
      </c>
      <c r="D249" s="1">
        <v>138.110001</v>
      </c>
      <c r="E249" s="1">
        <v>138.25</v>
      </c>
      <c r="F249" s="1">
        <v>108.529854</v>
      </c>
      <c r="G249" s="1">
        <v>1495200.0</v>
      </c>
      <c r="H249" s="6">
        <f t="shared" si="1"/>
        <v>-0.002095557381</v>
      </c>
      <c r="J249" s="1">
        <v>247.0</v>
      </c>
      <c r="K249" s="8" t="s">
        <v>198</v>
      </c>
    </row>
    <row r="250" ht="15.75" customHeight="1">
      <c r="A250" s="5">
        <v>42366.0</v>
      </c>
      <c r="B250" s="1">
        <v>137.740005</v>
      </c>
      <c r="C250" s="1">
        <v>138.039993</v>
      </c>
      <c r="D250" s="1">
        <v>136.539993</v>
      </c>
      <c r="E250" s="1">
        <v>137.610001</v>
      </c>
      <c r="F250" s="1">
        <v>108.027443</v>
      </c>
      <c r="G250" s="1">
        <v>3143400.0</v>
      </c>
      <c r="H250" s="6">
        <f t="shared" si="1"/>
        <v>-0.004639990509</v>
      </c>
      <c r="J250" s="1">
        <v>248.0</v>
      </c>
      <c r="K250" s="8" t="s">
        <v>199</v>
      </c>
    </row>
    <row r="251" ht="15.75" customHeight="1">
      <c r="A251" s="5">
        <v>42367.0</v>
      </c>
      <c r="B251" s="1">
        <v>138.25</v>
      </c>
      <c r="C251" s="1">
        <v>140.059998</v>
      </c>
      <c r="D251" s="1">
        <v>138.199997</v>
      </c>
      <c r="E251" s="1">
        <v>139.779999</v>
      </c>
      <c r="F251" s="1">
        <v>109.730957</v>
      </c>
      <c r="G251" s="1">
        <v>3943700.0</v>
      </c>
      <c r="H251" s="6">
        <f t="shared" si="1"/>
        <v>0.01564622767</v>
      </c>
      <c r="J251" s="1">
        <v>249.0</v>
      </c>
      <c r="K251" s="8" t="s">
        <v>199</v>
      </c>
    </row>
    <row r="252" ht="15.75" customHeight="1">
      <c r="A252" s="5">
        <v>42368.0</v>
      </c>
      <c r="B252" s="1">
        <v>139.580002</v>
      </c>
      <c r="C252" s="1">
        <v>140.440002</v>
      </c>
      <c r="D252" s="1">
        <v>139.220001</v>
      </c>
      <c r="E252" s="1">
        <v>139.339996</v>
      </c>
      <c r="F252" s="1">
        <v>109.385567</v>
      </c>
      <c r="G252" s="1">
        <v>2989400.0</v>
      </c>
      <c r="H252" s="6">
        <f t="shared" si="1"/>
        <v>-0.003152571789</v>
      </c>
      <c r="J252" s="1">
        <v>250.0</v>
      </c>
      <c r="K252" s="8" t="s">
        <v>199</v>
      </c>
    </row>
    <row r="253" ht="15.75" customHeight="1">
      <c r="A253" s="5">
        <v>42369.0</v>
      </c>
      <c r="B253" s="1">
        <v>139.070007</v>
      </c>
      <c r="C253" s="1">
        <v>139.100006</v>
      </c>
      <c r="D253" s="1">
        <v>137.570007</v>
      </c>
      <c r="E253" s="1">
        <v>137.619995</v>
      </c>
      <c r="F253" s="1">
        <v>108.035286</v>
      </c>
      <c r="G253" s="1">
        <v>3462100.0</v>
      </c>
      <c r="H253" s="6">
        <f t="shared" si="1"/>
        <v>-0.0124210566</v>
      </c>
      <c r="J253" s="1">
        <v>251.0</v>
      </c>
      <c r="K253" s="8" t="s">
        <v>201</v>
      </c>
    </row>
    <row r="254" ht="15.75" customHeight="1">
      <c r="A254" s="5">
        <v>42373.0</v>
      </c>
      <c r="B254" s="1">
        <v>135.600006</v>
      </c>
      <c r="C254" s="1">
        <v>135.970001</v>
      </c>
      <c r="D254" s="1">
        <v>134.240005</v>
      </c>
      <c r="E254" s="1">
        <v>135.949997</v>
      </c>
      <c r="F254" s="1">
        <v>106.724312</v>
      </c>
      <c r="G254" s="1">
        <v>5229400.0</v>
      </c>
      <c r="H254" s="6">
        <f t="shared" si="1"/>
        <v>-0.01220890984</v>
      </c>
      <c r="J254" s="1">
        <v>252.0</v>
      </c>
      <c r="K254" s="8" t="s">
        <v>201</v>
      </c>
    </row>
    <row r="255" ht="15.75" customHeight="1">
      <c r="A255" s="5">
        <v>42374.0</v>
      </c>
      <c r="B255" s="1">
        <v>136.759995</v>
      </c>
      <c r="C255" s="1">
        <v>136.889999</v>
      </c>
      <c r="D255" s="1">
        <v>134.850006</v>
      </c>
      <c r="E255" s="1">
        <v>135.850006</v>
      </c>
      <c r="F255" s="1">
        <v>106.645828</v>
      </c>
      <c r="G255" s="1">
        <v>3924800.0</v>
      </c>
      <c r="H255" s="6">
        <f t="shared" si="1"/>
        <v>-0.0007356606087</v>
      </c>
      <c r="J255" s="1">
        <v>253.0</v>
      </c>
      <c r="K255" s="8" t="s">
        <v>202</v>
      </c>
    </row>
    <row r="256" ht="15.75" customHeight="1">
      <c r="A256" s="5">
        <v>42375.0</v>
      </c>
      <c r="B256" s="1">
        <v>134.380005</v>
      </c>
      <c r="C256" s="1">
        <v>135.580002</v>
      </c>
      <c r="D256" s="1">
        <v>133.619995</v>
      </c>
      <c r="E256" s="1">
        <v>135.169998</v>
      </c>
      <c r="F256" s="1">
        <v>106.111992</v>
      </c>
      <c r="G256" s="1">
        <v>4310900.0</v>
      </c>
      <c r="H256" s="6">
        <f t="shared" si="1"/>
        <v>-0.005018260859</v>
      </c>
      <c r="J256" s="1">
        <v>254.0</v>
      </c>
      <c r="K256" s="8" t="s">
        <v>202</v>
      </c>
    </row>
    <row r="257" ht="15.75" customHeight="1">
      <c r="A257" s="5">
        <v>42376.0</v>
      </c>
      <c r="B257" s="1">
        <v>133.699997</v>
      </c>
      <c r="C257" s="1">
        <v>135.020004</v>
      </c>
      <c r="D257" s="1">
        <v>132.429993</v>
      </c>
      <c r="E257" s="1">
        <v>132.860001</v>
      </c>
      <c r="F257" s="1">
        <v>104.298584</v>
      </c>
      <c r="G257" s="1">
        <v>7025800.0</v>
      </c>
      <c r="H257" s="6">
        <f t="shared" si="1"/>
        <v>-0.01723727899</v>
      </c>
      <c r="J257" s="1">
        <v>255.0</v>
      </c>
      <c r="K257" s="8" t="s">
        <v>202</v>
      </c>
    </row>
    <row r="258" ht="15.75" customHeight="1">
      <c r="A258" s="5">
        <v>42377.0</v>
      </c>
      <c r="B258" s="1">
        <v>133.179993</v>
      </c>
      <c r="C258" s="1">
        <v>133.820007</v>
      </c>
      <c r="D258" s="1">
        <v>131.320007</v>
      </c>
      <c r="E258" s="1">
        <v>131.630005</v>
      </c>
      <c r="F258" s="1">
        <v>103.333</v>
      </c>
      <c r="G258" s="1">
        <v>4762700.0</v>
      </c>
      <c r="H258" s="6">
        <f t="shared" si="1"/>
        <v>-0.009301002693</v>
      </c>
      <c r="J258" s="1">
        <v>256.0</v>
      </c>
      <c r="K258" s="8" t="s">
        <v>202</v>
      </c>
    </row>
    <row r="259" ht="15.75" customHeight="1">
      <c r="A259" s="5">
        <v>42380.0</v>
      </c>
      <c r="B259" s="1">
        <v>131.809998</v>
      </c>
      <c r="C259" s="1">
        <v>133.820007</v>
      </c>
      <c r="D259" s="1">
        <v>131.759995</v>
      </c>
      <c r="E259" s="1">
        <v>133.229996</v>
      </c>
      <c r="F259" s="1">
        <v>104.589035</v>
      </c>
      <c r="G259" s="1">
        <v>4974400.0</v>
      </c>
      <c r="H259" s="6">
        <f t="shared" si="1"/>
        <v>0.01208193522</v>
      </c>
      <c r="J259" s="1">
        <v>257.0</v>
      </c>
      <c r="K259" s="8" t="s">
        <v>203</v>
      </c>
    </row>
    <row r="260" ht="15.75" customHeight="1">
      <c r="A260" s="5">
        <v>42381.0</v>
      </c>
      <c r="B260" s="1">
        <v>133.649994</v>
      </c>
      <c r="C260" s="1">
        <v>133.779999</v>
      </c>
      <c r="D260" s="1">
        <v>131.130005</v>
      </c>
      <c r="E260" s="1">
        <v>132.899994</v>
      </c>
      <c r="F260" s="1">
        <v>104.329971</v>
      </c>
      <c r="G260" s="1">
        <v>5078700.0</v>
      </c>
      <c r="H260" s="6">
        <f t="shared" si="1"/>
        <v>-0.002480043704</v>
      </c>
      <c r="J260" s="1">
        <v>258.0</v>
      </c>
      <c r="K260" s="8" t="s">
        <v>203</v>
      </c>
    </row>
    <row r="261" ht="15.75" customHeight="1">
      <c r="A261" s="5">
        <v>42382.0</v>
      </c>
      <c r="B261" s="1">
        <v>133.5</v>
      </c>
      <c r="C261" s="1">
        <v>134.279999</v>
      </c>
      <c r="D261" s="1">
        <v>131.100006</v>
      </c>
      <c r="E261" s="1">
        <v>131.169998</v>
      </c>
      <c r="F261" s="1">
        <v>102.971878</v>
      </c>
      <c r="G261" s="1">
        <v>4700100.0</v>
      </c>
      <c r="H261" s="6">
        <f t="shared" si="1"/>
        <v>-0.01310275269</v>
      </c>
      <c r="J261" s="1">
        <v>259.0</v>
      </c>
      <c r="K261" s="8" t="s">
        <v>204</v>
      </c>
    </row>
    <row r="262" ht="15.75" customHeight="1">
      <c r="A262" s="5">
        <v>42383.0</v>
      </c>
      <c r="B262" s="1">
        <v>131.929993</v>
      </c>
      <c r="C262" s="1">
        <v>133.789993</v>
      </c>
      <c r="D262" s="1">
        <v>131.220001</v>
      </c>
      <c r="E262" s="1">
        <v>132.910004</v>
      </c>
      <c r="F262" s="1">
        <v>104.33783</v>
      </c>
      <c r="G262" s="1">
        <v>5709600.0</v>
      </c>
      <c r="H262" s="6">
        <f t="shared" si="1"/>
        <v>0.01317807816</v>
      </c>
      <c r="J262" s="1">
        <v>260.0</v>
      </c>
      <c r="K262" s="8" t="s">
        <v>204</v>
      </c>
    </row>
    <row r="263" ht="15.75" customHeight="1">
      <c r="A263" s="5">
        <v>42384.0</v>
      </c>
      <c r="B263" s="1">
        <v>130.009995</v>
      </c>
      <c r="C263" s="1">
        <v>130.880005</v>
      </c>
      <c r="D263" s="1">
        <v>128.869995</v>
      </c>
      <c r="E263" s="1">
        <v>130.029999</v>
      </c>
      <c r="F263" s="1">
        <v>102.076927</v>
      </c>
      <c r="G263" s="1">
        <v>9008500.0</v>
      </c>
      <c r="H263" s="6">
        <f t="shared" si="1"/>
        <v>-0.02190728468</v>
      </c>
      <c r="J263" s="1">
        <v>261.0</v>
      </c>
      <c r="K263" s="8" t="s">
        <v>204</v>
      </c>
    </row>
    <row r="264" ht="15.75" customHeight="1">
      <c r="A264" s="5">
        <v>42388.0</v>
      </c>
      <c r="B264" s="1">
        <v>130.110001</v>
      </c>
      <c r="C264" s="1">
        <v>132.100006</v>
      </c>
      <c r="D264" s="1">
        <v>128.059998</v>
      </c>
      <c r="E264" s="1">
        <v>128.110001</v>
      </c>
      <c r="F264" s="1">
        <v>100.569695</v>
      </c>
      <c r="G264" s="1">
        <v>9979600.0</v>
      </c>
      <c r="H264" s="6">
        <f t="shared" si="1"/>
        <v>-0.01487574556</v>
      </c>
      <c r="J264" s="1">
        <v>262.0</v>
      </c>
      <c r="K264" s="8" t="s">
        <v>204</v>
      </c>
    </row>
    <row r="265" ht="15.75" customHeight="1">
      <c r="A265" s="5">
        <v>42389.0</v>
      </c>
      <c r="B265" s="1">
        <v>118.459999</v>
      </c>
      <c r="C265" s="1">
        <v>123.989998</v>
      </c>
      <c r="D265" s="1">
        <v>118.0</v>
      </c>
      <c r="E265" s="1">
        <v>121.860001</v>
      </c>
      <c r="F265" s="1">
        <v>95.6633</v>
      </c>
      <c r="G265" s="1">
        <v>1.61578E7</v>
      </c>
      <c r="H265" s="6">
        <f t="shared" si="1"/>
        <v>-0.0500162349</v>
      </c>
      <c r="J265" s="1">
        <v>263.0</v>
      </c>
      <c r="K265" s="8" t="s">
        <v>205</v>
      </c>
    </row>
    <row r="266" ht="15.75" customHeight="1">
      <c r="A266" s="5">
        <v>42390.0</v>
      </c>
      <c r="B266" s="1">
        <v>121.300003</v>
      </c>
      <c r="C266" s="1">
        <v>125.099998</v>
      </c>
      <c r="D266" s="1">
        <v>120.580002</v>
      </c>
      <c r="E266" s="1">
        <v>122.910004</v>
      </c>
      <c r="F266" s="1">
        <v>96.487564</v>
      </c>
      <c r="G266" s="1">
        <v>8851600.0</v>
      </c>
      <c r="H266" s="6">
        <f t="shared" si="1"/>
        <v>0.008579394739</v>
      </c>
      <c r="J266" s="1">
        <v>264.0</v>
      </c>
      <c r="K266" s="8" t="s">
        <v>205</v>
      </c>
    </row>
    <row r="267" ht="15.75" customHeight="1">
      <c r="A267" s="5">
        <v>42391.0</v>
      </c>
      <c r="B267" s="1">
        <v>124.669998</v>
      </c>
      <c r="C267" s="1">
        <v>124.739998</v>
      </c>
      <c r="D267" s="1">
        <v>121.769997</v>
      </c>
      <c r="E267" s="1">
        <v>122.5</v>
      </c>
      <c r="F267" s="1">
        <v>96.16571</v>
      </c>
      <c r="G267" s="1">
        <v>9238400.0</v>
      </c>
      <c r="H267" s="6">
        <f t="shared" si="1"/>
        <v>-0.00334128035</v>
      </c>
      <c r="J267" s="1">
        <v>265.0</v>
      </c>
      <c r="K267" s="8" t="s">
        <v>205</v>
      </c>
    </row>
    <row r="268" ht="15.75" customHeight="1">
      <c r="A268" s="5">
        <v>42394.0</v>
      </c>
      <c r="B268" s="1">
        <v>122.099998</v>
      </c>
      <c r="C268" s="1">
        <v>124.230003</v>
      </c>
      <c r="D268" s="1">
        <v>121.639999</v>
      </c>
      <c r="E268" s="1">
        <v>122.080002</v>
      </c>
      <c r="F268" s="1">
        <v>95.835976</v>
      </c>
      <c r="G268" s="1">
        <v>5446000.0</v>
      </c>
      <c r="H268" s="6">
        <f t="shared" si="1"/>
        <v>-0.003434702382</v>
      </c>
      <c r="J268" s="1">
        <v>266.0</v>
      </c>
      <c r="K268" s="8" t="s">
        <v>206</v>
      </c>
    </row>
    <row r="269" ht="15.75" customHeight="1">
      <c r="A269" s="5">
        <v>42395.0</v>
      </c>
      <c r="B269" s="1">
        <v>122.25</v>
      </c>
      <c r="C269" s="1">
        <v>123.610001</v>
      </c>
      <c r="D269" s="1">
        <v>122.239998</v>
      </c>
      <c r="E269" s="1">
        <v>122.589996</v>
      </c>
      <c r="F269" s="1">
        <v>96.236374</v>
      </c>
      <c r="G269" s="1">
        <v>4617800.0</v>
      </c>
      <c r="H269" s="6">
        <f t="shared" si="1"/>
        <v>0.004169247474</v>
      </c>
      <c r="J269" s="1">
        <v>267.0</v>
      </c>
      <c r="K269" s="8" t="s">
        <v>206</v>
      </c>
    </row>
    <row r="270" ht="15.75" customHeight="1">
      <c r="A270" s="5">
        <v>42396.0</v>
      </c>
      <c r="B270" s="1">
        <v>122.730003</v>
      </c>
      <c r="C270" s="1">
        <v>123.370003</v>
      </c>
      <c r="D270" s="1">
        <v>120.650002</v>
      </c>
      <c r="E270" s="1">
        <v>120.959999</v>
      </c>
      <c r="F270" s="1">
        <v>94.956749</v>
      </c>
      <c r="G270" s="1">
        <v>5026400.0</v>
      </c>
      <c r="H270" s="6">
        <f t="shared" si="1"/>
        <v>-0.01338588007</v>
      </c>
      <c r="J270" s="1">
        <v>268.0</v>
      </c>
      <c r="K270" s="8" t="s">
        <v>206</v>
      </c>
    </row>
    <row r="271" ht="15.75" customHeight="1">
      <c r="A271" s="5">
        <v>42397.0</v>
      </c>
      <c r="B271" s="1">
        <v>121.260002</v>
      </c>
      <c r="C271" s="1">
        <v>122.830002</v>
      </c>
      <c r="D271" s="1">
        <v>121.010002</v>
      </c>
      <c r="E271" s="1">
        <v>122.220001</v>
      </c>
      <c r="F271" s="1">
        <v>95.9459</v>
      </c>
      <c r="G271" s="1">
        <v>3942500.0</v>
      </c>
      <c r="H271" s="6">
        <f t="shared" si="1"/>
        <v>0.0103629767</v>
      </c>
      <c r="J271" s="1">
        <v>269.0</v>
      </c>
      <c r="K271" s="8" t="s">
        <v>206</v>
      </c>
    </row>
    <row r="272" ht="15.75" customHeight="1">
      <c r="A272" s="5">
        <v>42398.0</v>
      </c>
      <c r="B272" s="1">
        <v>123.279999</v>
      </c>
      <c r="C272" s="1">
        <v>124.790001</v>
      </c>
      <c r="D272" s="1">
        <v>122.959999</v>
      </c>
      <c r="E272" s="1">
        <v>124.790001</v>
      </c>
      <c r="F272" s="1">
        <v>97.963409</v>
      </c>
      <c r="G272" s="1">
        <v>8248100.0</v>
      </c>
      <c r="H272" s="6">
        <f t="shared" si="1"/>
        <v>0.02080954044</v>
      </c>
      <c r="J272" s="1">
        <v>270.0</v>
      </c>
      <c r="K272" s="8" t="s">
        <v>207</v>
      </c>
    </row>
    <row r="273" ht="15.75" customHeight="1">
      <c r="A273" s="5">
        <v>42401.0</v>
      </c>
      <c r="B273" s="1">
        <v>124.400002</v>
      </c>
      <c r="C273" s="1">
        <v>125.290001</v>
      </c>
      <c r="D273" s="1">
        <v>123.709999</v>
      </c>
      <c r="E273" s="1">
        <v>124.830002</v>
      </c>
      <c r="F273" s="1">
        <v>97.994827</v>
      </c>
      <c r="G273" s="1">
        <v>3574900.0</v>
      </c>
      <c r="H273" s="6">
        <f t="shared" si="1"/>
        <v>0.0003206601663</v>
      </c>
      <c r="J273" s="1">
        <v>271.0</v>
      </c>
      <c r="K273" s="8" t="s">
        <v>207</v>
      </c>
    </row>
    <row r="274" ht="15.75" customHeight="1">
      <c r="A274" s="5">
        <v>42402.0</v>
      </c>
      <c r="B274" s="1">
        <v>123.669998</v>
      </c>
      <c r="C274" s="1">
        <v>124.139999</v>
      </c>
      <c r="D274" s="1">
        <v>122.639999</v>
      </c>
      <c r="E274" s="1">
        <v>122.940002</v>
      </c>
      <c r="F274" s="1">
        <v>96.511131</v>
      </c>
      <c r="G274" s="1">
        <v>3287300.0</v>
      </c>
      <c r="H274" s="6">
        <f t="shared" si="1"/>
        <v>-0.01525634272</v>
      </c>
      <c r="J274" s="1">
        <v>272.0</v>
      </c>
      <c r="K274" s="8" t="s">
        <v>673</v>
      </c>
    </row>
    <row r="275" ht="15.75" customHeight="1">
      <c r="A275" s="5">
        <v>42403.0</v>
      </c>
      <c r="B275" s="1">
        <v>123.989998</v>
      </c>
      <c r="C275" s="1">
        <v>125.449997</v>
      </c>
      <c r="D275" s="1">
        <v>122.290001</v>
      </c>
      <c r="E275" s="1">
        <v>124.720001</v>
      </c>
      <c r="F275" s="1">
        <v>97.908485</v>
      </c>
      <c r="G275" s="1">
        <v>6223500.0</v>
      </c>
      <c r="H275" s="6">
        <f t="shared" si="1"/>
        <v>0.01437486701</v>
      </c>
      <c r="J275" s="1">
        <v>273.0</v>
      </c>
      <c r="K275" s="8" t="s">
        <v>674</v>
      </c>
    </row>
    <row r="276" ht="15.75" customHeight="1">
      <c r="A276" s="5">
        <v>42404.0</v>
      </c>
      <c r="B276" s="1">
        <v>125.080002</v>
      </c>
      <c r="C276" s="1">
        <v>128.5</v>
      </c>
      <c r="D276" s="1">
        <v>125.0</v>
      </c>
      <c r="E276" s="1">
        <v>127.650002</v>
      </c>
      <c r="F276" s="1">
        <v>100.208603</v>
      </c>
      <c r="G276" s="1">
        <v>5266500.0</v>
      </c>
      <c r="H276" s="6">
        <f t="shared" si="1"/>
        <v>0.0232208274</v>
      </c>
      <c r="J276" s="1">
        <v>274.0</v>
      </c>
      <c r="K276" s="8" t="s">
        <v>208</v>
      </c>
    </row>
    <row r="277" ht="15.75" customHeight="1">
      <c r="A277" s="5">
        <v>42405.0</v>
      </c>
      <c r="B277" s="1">
        <v>127.220001</v>
      </c>
      <c r="C277" s="1">
        <v>128.639999</v>
      </c>
      <c r="D277" s="1">
        <v>125.849998</v>
      </c>
      <c r="E277" s="1">
        <v>128.570007</v>
      </c>
      <c r="F277" s="1">
        <v>100.930824</v>
      </c>
      <c r="G277" s="1">
        <v>7177700.0</v>
      </c>
      <c r="H277" s="6">
        <f t="shared" si="1"/>
        <v>0.007181328043</v>
      </c>
      <c r="J277" s="1">
        <v>275.0</v>
      </c>
      <c r="K277" s="8" t="s">
        <v>208</v>
      </c>
    </row>
    <row r="278" ht="15.75" customHeight="1">
      <c r="A278" s="5">
        <v>42408.0</v>
      </c>
      <c r="B278" s="1">
        <v>126.0</v>
      </c>
      <c r="C278" s="1">
        <v>127.510002</v>
      </c>
      <c r="D278" s="1">
        <v>124.129997</v>
      </c>
      <c r="E278" s="1">
        <v>126.980003</v>
      </c>
      <c r="F278" s="1">
        <v>100.700829</v>
      </c>
      <c r="G278" s="1">
        <v>7364000.0</v>
      </c>
      <c r="H278" s="6">
        <f t="shared" si="1"/>
        <v>-0.002281339228</v>
      </c>
      <c r="J278" s="1">
        <v>276.0</v>
      </c>
      <c r="K278" s="8" t="s">
        <v>208</v>
      </c>
    </row>
    <row r="279" ht="15.75" customHeight="1">
      <c r="A279" s="5">
        <v>42409.0</v>
      </c>
      <c r="B279" s="1">
        <v>126.120003</v>
      </c>
      <c r="C279" s="1">
        <v>126.93</v>
      </c>
      <c r="D279" s="1">
        <v>123.769997</v>
      </c>
      <c r="E279" s="1">
        <v>124.07</v>
      </c>
      <c r="F279" s="1">
        <v>98.393066</v>
      </c>
      <c r="G279" s="1">
        <v>5957200.0</v>
      </c>
      <c r="H279" s="6">
        <f t="shared" si="1"/>
        <v>-0.02318369797</v>
      </c>
      <c r="J279" s="1">
        <v>277.0</v>
      </c>
      <c r="K279" s="8" t="s">
        <v>209</v>
      </c>
    </row>
    <row r="280" ht="15.75" customHeight="1">
      <c r="A280" s="5">
        <v>42410.0</v>
      </c>
      <c r="B280" s="1">
        <v>125.0</v>
      </c>
      <c r="C280" s="1">
        <v>125.290001</v>
      </c>
      <c r="D280" s="1">
        <v>119.839996</v>
      </c>
      <c r="E280" s="1">
        <v>120.190002</v>
      </c>
      <c r="F280" s="1">
        <v>95.316048</v>
      </c>
      <c r="G280" s="1">
        <v>6469100.0</v>
      </c>
      <c r="H280" s="6">
        <f t="shared" si="1"/>
        <v>-0.03177214307</v>
      </c>
      <c r="J280" s="1">
        <v>278.0</v>
      </c>
      <c r="K280" s="8" t="s">
        <v>209</v>
      </c>
    </row>
    <row r="281" ht="15.75" customHeight="1">
      <c r="A281" s="5">
        <v>42411.0</v>
      </c>
      <c r="B281" s="1">
        <v>118.779999</v>
      </c>
      <c r="C281" s="1">
        <v>119.660004</v>
      </c>
      <c r="D281" s="1">
        <v>116.900002</v>
      </c>
      <c r="E281" s="1">
        <v>117.849998</v>
      </c>
      <c r="F281" s="1">
        <v>93.460327</v>
      </c>
      <c r="G281" s="1">
        <v>7307600.0</v>
      </c>
      <c r="H281" s="6">
        <f t="shared" si="1"/>
        <v>-0.01966115494</v>
      </c>
      <c r="J281" s="1">
        <v>279.0</v>
      </c>
      <c r="K281" s="8" t="s">
        <v>209</v>
      </c>
    </row>
    <row r="282" ht="15.75" customHeight="1">
      <c r="A282" s="5">
        <v>42412.0</v>
      </c>
      <c r="B282" s="1">
        <v>119.260002</v>
      </c>
      <c r="C282" s="1">
        <v>121.050003</v>
      </c>
      <c r="D282" s="1">
        <v>118.349998</v>
      </c>
      <c r="E282" s="1">
        <v>121.040001</v>
      </c>
      <c r="F282" s="1">
        <v>95.990135</v>
      </c>
      <c r="G282" s="1">
        <v>4936500.0</v>
      </c>
      <c r="H282" s="6">
        <f t="shared" si="1"/>
        <v>0.02670838968</v>
      </c>
      <c r="J282" s="1">
        <v>280.0</v>
      </c>
      <c r="K282" s="8" t="s">
        <v>209</v>
      </c>
    </row>
    <row r="283" ht="15.75" customHeight="1">
      <c r="A283" s="5">
        <v>42416.0</v>
      </c>
      <c r="B283" s="1">
        <v>121.830002</v>
      </c>
      <c r="C283" s="1">
        <v>123.089996</v>
      </c>
      <c r="D283" s="1">
        <v>121.339996</v>
      </c>
      <c r="E283" s="1">
        <v>122.739998</v>
      </c>
      <c r="F283" s="1">
        <v>97.338318</v>
      </c>
      <c r="G283" s="1">
        <v>4061400.0</v>
      </c>
      <c r="H283" s="6">
        <f t="shared" si="1"/>
        <v>0.01394729885</v>
      </c>
      <c r="J283" s="1">
        <v>281.0</v>
      </c>
      <c r="K283" s="8" t="s">
        <v>209</v>
      </c>
    </row>
    <row r="284" ht="15.75" customHeight="1">
      <c r="A284" s="5">
        <v>42417.0</v>
      </c>
      <c r="B284" s="1">
        <v>123.709999</v>
      </c>
      <c r="C284" s="1">
        <v>126.57</v>
      </c>
      <c r="D284" s="1">
        <v>123.25</v>
      </c>
      <c r="E284" s="1">
        <v>126.099998</v>
      </c>
      <c r="F284" s="1">
        <v>100.002953</v>
      </c>
      <c r="G284" s="1">
        <v>4821000.0</v>
      </c>
      <c r="H284" s="6">
        <f t="shared" si="1"/>
        <v>0.02700699093</v>
      </c>
      <c r="J284" s="1">
        <v>282.0</v>
      </c>
      <c r="K284" s="8" t="s">
        <v>675</v>
      </c>
    </row>
    <row r="285" ht="15.75" customHeight="1">
      <c r="A285" s="5">
        <v>42418.0</v>
      </c>
      <c r="B285" s="1">
        <v>130.0</v>
      </c>
      <c r="C285" s="1">
        <v>134.0</v>
      </c>
      <c r="D285" s="1">
        <v>129.75</v>
      </c>
      <c r="E285" s="1">
        <v>132.449997</v>
      </c>
      <c r="F285" s="1">
        <v>105.038788</v>
      </c>
      <c r="G285" s="1">
        <v>9951600.0</v>
      </c>
      <c r="H285" s="6">
        <f t="shared" si="1"/>
        <v>0.04912997591</v>
      </c>
      <c r="J285" s="1">
        <v>283.0</v>
      </c>
      <c r="K285" s="8" t="s">
        <v>675</v>
      </c>
    </row>
    <row r="286" ht="15.75" customHeight="1">
      <c r="A286" s="5">
        <v>42419.0</v>
      </c>
      <c r="B286" s="1">
        <v>132.360001</v>
      </c>
      <c r="C286" s="1">
        <v>133.649994</v>
      </c>
      <c r="D286" s="1">
        <v>130.839996</v>
      </c>
      <c r="E286" s="1">
        <v>133.080002</v>
      </c>
      <c r="F286" s="1">
        <v>105.538391</v>
      </c>
      <c r="G286" s="1">
        <v>5125300.0</v>
      </c>
      <c r="H286" s="6">
        <f t="shared" si="1"/>
        <v>0.00474509099</v>
      </c>
      <c r="J286" s="1">
        <v>284.0</v>
      </c>
      <c r="K286" s="8" t="s">
        <v>675</v>
      </c>
    </row>
    <row r="287" ht="15.75" customHeight="1">
      <c r="A287" s="5">
        <v>42422.0</v>
      </c>
      <c r="B287" s="1">
        <v>133.080002</v>
      </c>
      <c r="C287" s="1">
        <v>134.309998</v>
      </c>
      <c r="D287" s="1">
        <v>132.410004</v>
      </c>
      <c r="E287" s="1">
        <v>133.770004</v>
      </c>
      <c r="F287" s="1">
        <v>106.085609</v>
      </c>
      <c r="G287" s="1">
        <v>4457400.0</v>
      </c>
      <c r="H287" s="6">
        <f t="shared" si="1"/>
        <v>0.005171617772</v>
      </c>
      <c r="J287" s="1">
        <v>285.0</v>
      </c>
      <c r="K287" s="8" t="s">
        <v>210</v>
      </c>
    </row>
    <row r="288" ht="15.75" customHeight="1">
      <c r="A288" s="5">
        <v>42423.0</v>
      </c>
      <c r="B288" s="1">
        <v>133.139999</v>
      </c>
      <c r="C288" s="1">
        <v>133.410004</v>
      </c>
      <c r="D288" s="1">
        <v>132.009995</v>
      </c>
      <c r="E288" s="1">
        <v>132.399994</v>
      </c>
      <c r="F288" s="1">
        <v>104.99913</v>
      </c>
      <c r="G288" s="1">
        <v>3439700.0</v>
      </c>
      <c r="H288" s="6">
        <f t="shared" si="1"/>
        <v>-0.01029433582</v>
      </c>
      <c r="J288" s="1">
        <v>286.0</v>
      </c>
      <c r="K288" s="8" t="s">
        <v>210</v>
      </c>
    </row>
    <row r="289" ht="15.75" customHeight="1">
      <c r="A289" s="5">
        <v>42424.0</v>
      </c>
      <c r="B289" s="1">
        <v>131.550003</v>
      </c>
      <c r="C289" s="1">
        <v>133.490005</v>
      </c>
      <c r="D289" s="1">
        <v>129.679993</v>
      </c>
      <c r="E289" s="1">
        <v>132.800003</v>
      </c>
      <c r="F289" s="1">
        <v>105.316322</v>
      </c>
      <c r="G289" s="1">
        <v>4122600.0</v>
      </c>
      <c r="H289" s="6">
        <f t="shared" si="1"/>
        <v>0.003016347467</v>
      </c>
      <c r="J289" s="1">
        <v>287.0</v>
      </c>
      <c r="K289" s="8" t="s">
        <v>211</v>
      </c>
    </row>
    <row r="290" ht="15.75" customHeight="1">
      <c r="A290" s="5">
        <v>42425.0</v>
      </c>
      <c r="B290" s="1">
        <v>133.289993</v>
      </c>
      <c r="C290" s="1">
        <v>134.509995</v>
      </c>
      <c r="D290" s="1">
        <v>130.880005</v>
      </c>
      <c r="E290" s="1">
        <v>134.5</v>
      </c>
      <c r="F290" s="1">
        <v>106.664536</v>
      </c>
      <c r="G290" s="1">
        <v>4358300.0</v>
      </c>
      <c r="H290" s="6">
        <f t="shared" si="1"/>
        <v>0.01272032005</v>
      </c>
      <c r="J290" s="1">
        <v>288.0</v>
      </c>
      <c r="K290" s="8" t="s">
        <v>211</v>
      </c>
    </row>
    <row r="291" ht="15.75" customHeight="1">
      <c r="A291" s="5">
        <v>42426.0</v>
      </c>
      <c r="B291" s="1">
        <v>134.509995</v>
      </c>
      <c r="C291" s="1">
        <v>134.919998</v>
      </c>
      <c r="D291" s="1">
        <v>131.949997</v>
      </c>
      <c r="E291" s="1">
        <v>132.029999</v>
      </c>
      <c r="F291" s="1">
        <v>104.705696</v>
      </c>
      <c r="G291" s="1">
        <v>4386200.0</v>
      </c>
      <c r="H291" s="6">
        <f t="shared" si="1"/>
        <v>-0.01853521247</v>
      </c>
      <c r="J291" s="1">
        <v>289.0</v>
      </c>
      <c r="K291" s="8" t="s">
        <v>212</v>
      </c>
    </row>
    <row r="292" ht="15.75" customHeight="1">
      <c r="A292" s="5">
        <v>42429.0</v>
      </c>
      <c r="B292" s="1">
        <v>132.0</v>
      </c>
      <c r="C292" s="1">
        <v>133.360001</v>
      </c>
      <c r="D292" s="1">
        <v>130.899994</v>
      </c>
      <c r="E292" s="1">
        <v>131.029999</v>
      </c>
      <c r="F292" s="1">
        <v>103.912682</v>
      </c>
      <c r="G292" s="1">
        <v>4428000.0</v>
      </c>
      <c r="H292" s="6">
        <f t="shared" si="1"/>
        <v>-0.007602569124</v>
      </c>
      <c r="J292" s="1">
        <v>290.0</v>
      </c>
      <c r="K292" s="8" t="s">
        <v>213</v>
      </c>
    </row>
    <row r="293" ht="15.75" customHeight="1">
      <c r="A293" s="5">
        <v>42430.0</v>
      </c>
      <c r="B293" s="1">
        <v>132.240005</v>
      </c>
      <c r="C293" s="1">
        <v>134.639999</v>
      </c>
      <c r="D293" s="1">
        <v>132.029999</v>
      </c>
      <c r="E293" s="1">
        <v>134.369995</v>
      </c>
      <c r="F293" s="1">
        <v>106.561447</v>
      </c>
      <c r="G293" s="1">
        <v>3788500.0</v>
      </c>
      <c r="H293" s="6">
        <f t="shared" si="1"/>
        <v>0.02517083557</v>
      </c>
      <c r="J293" s="1">
        <v>291.0</v>
      </c>
      <c r="K293" s="8" t="s">
        <v>213</v>
      </c>
    </row>
    <row r="294" ht="15.75" customHeight="1">
      <c r="A294" s="5">
        <v>42431.0</v>
      </c>
      <c r="B294" s="1">
        <v>133.699997</v>
      </c>
      <c r="C294" s="1">
        <v>137.440002</v>
      </c>
      <c r="D294" s="1">
        <v>133.220001</v>
      </c>
      <c r="E294" s="1">
        <v>136.300003</v>
      </c>
      <c r="F294" s="1">
        <v>108.091995</v>
      </c>
      <c r="G294" s="1">
        <v>5217200.0</v>
      </c>
      <c r="H294" s="6">
        <f t="shared" si="1"/>
        <v>0.0142608842</v>
      </c>
      <c r="J294" s="1">
        <v>292.0</v>
      </c>
      <c r="K294" s="8" t="s">
        <v>213</v>
      </c>
    </row>
    <row r="295" ht="15.75" customHeight="1">
      <c r="A295" s="5">
        <v>42432.0</v>
      </c>
      <c r="B295" s="1">
        <v>137.220001</v>
      </c>
      <c r="C295" s="1">
        <v>137.960007</v>
      </c>
      <c r="D295" s="1">
        <v>136.070007</v>
      </c>
      <c r="E295" s="1">
        <v>137.800003</v>
      </c>
      <c r="F295" s="1">
        <v>109.281563</v>
      </c>
      <c r="G295" s="1">
        <v>5156400.0</v>
      </c>
      <c r="H295" s="6">
        <f t="shared" si="1"/>
        <v>0.01094502833</v>
      </c>
      <c r="J295" s="1">
        <v>293.0</v>
      </c>
      <c r="K295" s="8" t="s">
        <v>214</v>
      </c>
    </row>
    <row r="296" ht="15.75" customHeight="1">
      <c r="A296" s="5">
        <v>42433.0</v>
      </c>
      <c r="B296" s="1">
        <v>137.539993</v>
      </c>
      <c r="C296" s="1">
        <v>139.419998</v>
      </c>
      <c r="D296" s="1">
        <v>137.020004</v>
      </c>
      <c r="E296" s="1">
        <v>137.800003</v>
      </c>
      <c r="F296" s="1">
        <v>109.281563</v>
      </c>
      <c r="G296" s="1">
        <v>3968400.0</v>
      </c>
      <c r="H296" s="6">
        <f t="shared" si="1"/>
        <v>0</v>
      </c>
      <c r="J296" s="1">
        <v>294.0</v>
      </c>
      <c r="K296" s="8" t="s">
        <v>215</v>
      </c>
    </row>
    <row r="297" ht="15.75" customHeight="1">
      <c r="A297" s="5">
        <v>42436.0</v>
      </c>
      <c r="B297" s="1">
        <v>137.279999</v>
      </c>
      <c r="C297" s="1">
        <v>140.509995</v>
      </c>
      <c r="D297" s="1">
        <v>136.869995</v>
      </c>
      <c r="E297" s="1">
        <v>140.149994</v>
      </c>
      <c r="F297" s="1">
        <v>111.145218</v>
      </c>
      <c r="G297" s="1">
        <v>5171000.0</v>
      </c>
      <c r="H297" s="6">
        <f t="shared" si="1"/>
        <v>0.01690991811</v>
      </c>
      <c r="J297" s="1">
        <v>295.0</v>
      </c>
      <c r="K297" s="8" t="s">
        <v>216</v>
      </c>
    </row>
    <row r="298" ht="15.75" customHeight="1">
      <c r="A298" s="5">
        <v>42437.0</v>
      </c>
      <c r="B298" s="1">
        <v>139.710007</v>
      </c>
      <c r="C298" s="1">
        <v>140.350006</v>
      </c>
      <c r="D298" s="1">
        <v>137.419998</v>
      </c>
      <c r="E298" s="1">
        <v>139.070007</v>
      </c>
      <c r="F298" s="1">
        <v>110.288727</v>
      </c>
      <c r="G298" s="1">
        <v>5579100.0</v>
      </c>
      <c r="H298" s="6">
        <f t="shared" si="1"/>
        <v>-0.007735898589</v>
      </c>
      <c r="J298" s="1">
        <v>296.0</v>
      </c>
      <c r="K298" s="8" t="s">
        <v>216</v>
      </c>
    </row>
    <row r="299" ht="15.75" customHeight="1">
      <c r="A299" s="5">
        <v>42438.0</v>
      </c>
      <c r="B299" s="1">
        <v>139.309998</v>
      </c>
      <c r="C299" s="1">
        <v>142.169998</v>
      </c>
      <c r="D299" s="1">
        <v>139.229996</v>
      </c>
      <c r="E299" s="1">
        <v>140.410004</v>
      </c>
      <c r="F299" s="1">
        <v>111.351418</v>
      </c>
      <c r="G299" s="1">
        <v>4406500.0</v>
      </c>
      <c r="H299" s="6">
        <f t="shared" si="1"/>
        <v>0.009589410289</v>
      </c>
      <c r="J299" s="1">
        <v>297.0</v>
      </c>
      <c r="K299" s="8" t="s">
        <v>216</v>
      </c>
    </row>
    <row r="300" ht="15.75" customHeight="1">
      <c r="A300" s="5">
        <v>42439.0</v>
      </c>
      <c r="B300" s="1">
        <v>141.240005</v>
      </c>
      <c r="C300" s="1">
        <v>141.470001</v>
      </c>
      <c r="D300" s="1">
        <v>138.089996</v>
      </c>
      <c r="E300" s="1">
        <v>140.190002</v>
      </c>
      <c r="F300" s="1">
        <v>111.176956</v>
      </c>
      <c r="G300" s="1">
        <v>4020600.0</v>
      </c>
      <c r="H300" s="6">
        <f t="shared" si="1"/>
        <v>-0.001567998117</v>
      </c>
      <c r="J300" s="1">
        <v>298.0</v>
      </c>
      <c r="K300" s="8" t="s">
        <v>216</v>
      </c>
    </row>
    <row r="301" ht="15.75" customHeight="1">
      <c r="A301" s="5">
        <v>42440.0</v>
      </c>
      <c r="B301" s="1">
        <v>141.729996</v>
      </c>
      <c r="C301" s="1">
        <v>142.919998</v>
      </c>
      <c r="D301" s="1">
        <v>140.509995</v>
      </c>
      <c r="E301" s="1">
        <v>142.360001</v>
      </c>
      <c r="F301" s="1">
        <v>112.897865</v>
      </c>
      <c r="G301" s="1">
        <v>4421900.0</v>
      </c>
      <c r="H301" s="6">
        <f t="shared" si="1"/>
        <v>0.01536043031</v>
      </c>
      <c r="J301" s="1">
        <v>299.0</v>
      </c>
      <c r="K301" s="8" t="s">
        <v>217</v>
      </c>
    </row>
    <row r="302" ht="15.75" customHeight="1">
      <c r="A302" s="5">
        <v>42443.0</v>
      </c>
      <c r="B302" s="1">
        <v>142.009995</v>
      </c>
      <c r="C302" s="1">
        <v>143.190002</v>
      </c>
      <c r="D302" s="1">
        <v>141.039993</v>
      </c>
      <c r="E302" s="1">
        <v>142.779999</v>
      </c>
      <c r="F302" s="1">
        <v>113.230919</v>
      </c>
      <c r="G302" s="1">
        <v>4048800.0</v>
      </c>
      <c r="H302" s="6">
        <f t="shared" si="1"/>
        <v>0.00294570408</v>
      </c>
      <c r="J302" s="1">
        <v>300.0</v>
      </c>
      <c r="K302" s="8" t="s">
        <v>217</v>
      </c>
    </row>
    <row r="303" ht="15.75" customHeight="1">
      <c r="A303" s="5">
        <v>42444.0</v>
      </c>
      <c r="B303" s="1">
        <v>141.740005</v>
      </c>
      <c r="C303" s="1">
        <v>143.330002</v>
      </c>
      <c r="D303" s="1">
        <v>141.539993</v>
      </c>
      <c r="E303" s="1">
        <v>142.960007</v>
      </c>
      <c r="F303" s="1">
        <v>113.373665</v>
      </c>
      <c r="G303" s="1">
        <v>3707500.0</v>
      </c>
      <c r="H303" s="6">
        <f t="shared" si="1"/>
        <v>0.001259868767</v>
      </c>
      <c r="J303" s="1">
        <v>301.0</v>
      </c>
      <c r="K303" s="8" t="s">
        <v>217</v>
      </c>
    </row>
    <row r="304" ht="15.75" customHeight="1">
      <c r="A304" s="5">
        <v>42445.0</v>
      </c>
      <c r="B304" s="1">
        <v>142.619995</v>
      </c>
      <c r="C304" s="1">
        <v>144.880005</v>
      </c>
      <c r="D304" s="1">
        <v>142.110001</v>
      </c>
      <c r="E304" s="1">
        <v>144.789993</v>
      </c>
      <c r="F304" s="1">
        <v>114.824959</v>
      </c>
      <c r="G304" s="1">
        <v>4221900.0</v>
      </c>
      <c r="H304" s="6">
        <f t="shared" si="1"/>
        <v>0.01271973986</v>
      </c>
      <c r="J304" s="1">
        <v>302.0</v>
      </c>
      <c r="K304" s="8" t="s">
        <v>217</v>
      </c>
    </row>
    <row r="305" ht="15.75" customHeight="1">
      <c r="A305" s="5">
        <v>42446.0</v>
      </c>
      <c r="B305" s="1">
        <v>144.779999</v>
      </c>
      <c r="C305" s="1">
        <v>147.320007</v>
      </c>
      <c r="D305" s="1">
        <v>144.449997</v>
      </c>
      <c r="E305" s="1">
        <v>147.039993</v>
      </c>
      <c r="F305" s="1">
        <v>116.609291</v>
      </c>
      <c r="G305" s="1">
        <v>5821600.0</v>
      </c>
      <c r="H305" s="6">
        <f t="shared" si="1"/>
        <v>0.01542008027</v>
      </c>
      <c r="J305" s="1">
        <v>303.0</v>
      </c>
      <c r="K305" s="8" t="s">
        <v>217</v>
      </c>
    </row>
    <row r="306" ht="15.75" customHeight="1">
      <c r="A306" s="5">
        <v>42447.0</v>
      </c>
      <c r="B306" s="1">
        <v>147.399994</v>
      </c>
      <c r="C306" s="1">
        <v>147.509995</v>
      </c>
      <c r="D306" s="1">
        <v>145.509995</v>
      </c>
      <c r="E306" s="1">
        <v>147.089996</v>
      </c>
      <c r="F306" s="1">
        <v>116.648964</v>
      </c>
      <c r="G306" s="1">
        <v>1.20897E7</v>
      </c>
      <c r="H306" s="6">
        <f t="shared" si="1"/>
        <v>0.0003401637415</v>
      </c>
      <c r="J306" s="1">
        <v>304.0</v>
      </c>
      <c r="K306" s="8" t="s">
        <v>218</v>
      </c>
    </row>
    <row r="307" ht="15.75" customHeight="1">
      <c r="A307" s="5">
        <v>42450.0</v>
      </c>
      <c r="B307" s="1">
        <v>147.300003</v>
      </c>
      <c r="C307" s="1">
        <v>148.710007</v>
      </c>
      <c r="D307" s="1">
        <v>146.720001</v>
      </c>
      <c r="E307" s="1">
        <v>148.630005</v>
      </c>
      <c r="F307" s="1">
        <v>117.870255</v>
      </c>
      <c r="G307" s="1">
        <v>3721600.0</v>
      </c>
      <c r="H307" s="6">
        <f t="shared" si="1"/>
        <v>0.01041536848</v>
      </c>
      <c r="J307" s="1">
        <v>305.0</v>
      </c>
      <c r="K307" s="8" t="s">
        <v>218</v>
      </c>
    </row>
    <row r="308" ht="15.75" customHeight="1">
      <c r="A308" s="5">
        <v>42451.0</v>
      </c>
      <c r="B308" s="1">
        <v>148.059998</v>
      </c>
      <c r="C308" s="1">
        <v>149.279999</v>
      </c>
      <c r="D308" s="1">
        <v>147.839996</v>
      </c>
      <c r="E308" s="1">
        <v>148.100006</v>
      </c>
      <c r="F308" s="1">
        <v>117.449936</v>
      </c>
      <c r="G308" s="1">
        <v>4081900.0</v>
      </c>
      <c r="H308" s="6">
        <f t="shared" si="1"/>
        <v>-0.003572319444</v>
      </c>
      <c r="J308" s="1">
        <v>306.0</v>
      </c>
      <c r="K308" s="8" t="s">
        <v>218</v>
      </c>
    </row>
    <row r="309" ht="15.75" customHeight="1">
      <c r="A309" s="5">
        <v>42452.0</v>
      </c>
      <c r="B309" s="1">
        <v>148.0</v>
      </c>
      <c r="C309" s="1">
        <v>148.029999</v>
      </c>
      <c r="D309" s="1">
        <v>145.130005</v>
      </c>
      <c r="E309" s="1">
        <v>145.399994</v>
      </c>
      <c r="F309" s="1">
        <v>115.308693</v>
      </c>
      <c r="G309" s="1">
        <v>4764200.0</v>
      </c>
      <c r="H309" s="6">
        <f t="shared" si="1"/>
        <v>-0.01839934714</v>
      </c>
      <c r="J309" s="1">
        <v>307.0</v>
      </c>
      <c r="K309" s="8" t="s">
        <v>219</v>
      </c>
    </row>
    <row r="310" ht="15.75" customHeight="1">
      <c r="A310" s="5">
        <v>42453.0</v>
      </c>
      <c r="B310" s="1">
        <v>144.979996</v>
      </c>
      <c r="C310" s="1">
        <v>148.220001</v>
      </c>
      <c r="D310" s="1">
        <v>144.490005</v>
      </c>
      <c r="E310" s="1">
        <v>147.949997</v>
      </c>
      <c r="F310" s="1">
        <v>117.330963</v>
      </c>
      <c r="G310" s="1">
        <v>5044500.0</v>
      </c>
      <c r="H310" s="6">
        <f t="shared" si="1"/>
        <v>0.01738586597</v>
      </c>
      <c r="J310" s="1">
        <v>308.0</v>
      </c>
      <c r="K310" s="8" t="s">
        <v>219</v>
      </c>
    </row>
    <row r="311" ht="15.75" customHeight="1">
      <c r="A311" s="5">
        <v>42457.0</v>
      </c>
      <c r="B311" s="1">
        <v>147.75</v>
      </c>
      <c r="C311" s="1">
        <v>148.649994</v>
      </c>
      <c r="D311" s="1">
        <v>147.229996</v>
      </c>
      <c r="E311" s="1">
        <v>148.399994</v>
      </c>
      <c r="F311" s="1">
        <v>117.687851</v>
      </c>
      <c r="G311" s="1">
        <v>3265100.0</v>
      </c>
      <c r="H311" s="6">
        <f t="shared" si="1"/>
        <v>0.003037103866</v>
      </c>
      <c r="J311" s="1">
        <v>309.0</v>
      </c>
      <c r="K311" s="8" t="s">
        <v>219</v>
      </c>
    </row>
    <row r="312" ht="15.75" customHeight="1">
      <c r="A312" s="5">
        <v>42458.0</v>
      </c>
      <c r="B312" s="1">
        <v>147.589996</v>
      </c>
      <c r="C312" s="1">
        <v>149.759995</v>
      </c>
      <c r="D312" s="1">
        <v>147.5</v>
      </c>
      <c r="E312" s="1">
        <v>149.330002</v>
      </c>
      <c r="F312" s="1">
        <v>118.425369</v>
      </c>
      <c r="G312" s="1">
        <v>3138500.0</v>
      </c>
      <c r="H312" s="6">
        <f t="shared" si="1"/>
        <v>0.006247175813</v>
      </c>
      <c r="J312" s="1">
        <v>310.0</v>
      </c>
      <c r="K312" s="8" t="s">
        <v>219</v>
      </c>
    </row>
    <row r="313" ht="15.75" customHeight="1">
      <c r="A313" s="5">
        <v>42459.0</v>
      </c>
      <c r="B313" s="1">
        <v>149.949997</v>
      </c>
      <c r="C313" s="1">
        <v>150.410004</v>
      </c>
      <c r="D313" s="1">
        <v>148.320007</v>
      </c>
      <c r="E313" s="1">
        <v>148.410004</v>
      </c>
      <c r="F313" s="1">
        <v>117.695778</v>
      </c>
      <c r="G313" s="1">
        <v>3331200.0</v>
      </c>
      <c r="H313" s="6">
        <f t="shared" si="1"/>
        <v>-0.006179821936</v>
      </c>
      <c r="J313" s="1">
        <v>311.0</v>
      </c>
      <c r="K313" s="8" t="s">
        <v>219</v>
      </c>
    </row>
    <row r="314" ht="15.75" customHeight="1">
      <c r="A314" s="5">
        <v>42460.0</v>
      </c>
      <c r="B314" s="1">
        <v>149.789993</v>
      </c>
      <c r="C314" s="1">
        <v>153.100006</v>
      </c>
      <c r="D314" s="1">
        <v>149.360001</v>
      </c>
      <c r="E314" s="1">
        <v>151.449997</v>
      </c>
      <c r="F314" s="1">
        <v>120.106667</v>
      </c>
      <c r="G314" s="1">
        <v>6780600.0</v>
      </c>
      <c r="H314" s="6">
        <f t="shared" si="1"/>
        <v>0.02027709685</v>
      </c>
      <c r="J314" s="1">
        <v>312.0</v>
      </c>
      <c r="K314" s="8" t="s">
        <v>219</v>
      </c>
    </row>
    <row r="315" ht="15.75" customHeight="1">
      <c r="A315" s="5">
        <v>42461.0</v>
      </c>
      <c r="B315" s="1">
        <v>150.509995</v>
      </c>
      <c r="C315" s="1">
        <v>152.960007</v>
      </c>
      <c r="D315" s="1">
        <v>150.25</v>
      </c>
      <c r="E315" s="1">
        <v>152.520004</v>
      </c>
      <c r="F315" s="1">
        <v>120.955177</v>
      </c>
      <c r="G315" s="1">
        <v>3925500.0</v>
      </c>
      <c r="H315" s="6">
        <f t="shared" si="1"/>
        <v>0.007039799333</v>
      </c>
      <c r="J315" s="1">
        <v>313.0</v>
      </c>
      <c r="K315" s="8" t="s">
        <v>219</v>
      </c>
    </row>
    <row r="316" ht="15.75" customHeight="1">
      <c r="A316" s="5">
        <v>42464.0</v>
      </c>
      <c r="B316" s="1">
        <v>152.339996</v>
      </c>
      <c r="C316" s="1">
        <v>153.520004</v>
      </c>
      <c r="D316" s="1">
        <v>151.910004</v>
      </c>
      <c r="E316" s="1">
        <v>152.070007</v>
      </c>
      <c r="F316" s="1">
        <v>120.59832</v>
      </c>
      <c r="G316" s="1">
        <v>3931200.0</v>
      </c>
      <c r="H316" s="6">
        <f t="shared" si="1"/>
        <v>-0.002954685103</v>
      </c>
      <c r="J316" s="1">
        <v>314.0</v>
      </c>
      <c r="K316" s="8" t="s">
        <v>220</v>
      </c>
    </row>
    <row r="317" ht="15.75" customHeight="1">
      <c r="A317" s="5">
        <v>42465.0</v>
      </c>
      <c r="B317" s="1">
        <v>151.429993</v>
      </c>
      <c r="C317" s="1">
        <v>151.600006</v>
      </c>
      <c r="D317" s="1">
        <v>149.649994</v>
      </c>
      <c r="E317" s="1">
        <v>150.0</v>
      </c>
      <c r="F317" s="1">
        <v>118.956718</v>
      </c>
      <c r="G317" s="1">
        <v>3337000.0</v>
      </c>
      <c r="H317" s="6">
        <f t="shared" si="1"/>
        <v>-0.01370564118</v>
      </c>
      <c r="J317" s="1">
        <v>315.0</v>
      </c>
      <c r="K317" s="8" t="s">
        <v>220</v>
      </c>
    </row>
    <row r="318" ht="15.75" customHeight="1">
      <c r="A318" s="5">
        <v>42466.0</v>
      </c>
      <c r="B318" s="1">
        <v>149.899994</v>
      </c>
      <c r="C318" s="1">
        <v>150.149994</v>
      </c>
      <c r="D318" s="1">
        <v>147.809998</v>
      </c>
      <c r="E318" s="1">
        <v>150.020004</v>
      </c>
      <c r="F318" s="1">
        <v>118.972572</v>
      </c>
      <c r="G318" s="1">
        <v>4194600.0</v>
      </c>
      <c r="H318" s="6">
        <f t="shared" si="1"/>
        <v>0.0001332664845</v>
      </c>
      <c r="J318" s="1">
        <v>316.0</v>
      </c>
      <c r="K318" s="8" t="s">
        <v>220</v>
      </c>
    </row>
    <row r="319" ht="15.75" customHeight="1">
      <c r="A319" s="5">
        <v>42467.0</v>
      </c>
      <c r="B319" s="1">
        <v>149.070007</v>
      </c>
      <c r="C319" s="1">
        <v>149.600006</v>
      </c>
      <c r="D319" s="1">
        <v>148.0</v>
      </c>
      <c r="E319" s="1">
        <v>148.25</v>
      </c>
      <c r="F319" s="1">
        <v>117.568893</v>
      </c>
      <c r="G319" s="1">
        <v>3663000.0</v>
      </c>
      <c r="H319" s="6">
        <f t="shared" si="1"/>
        <v>-0.01186849398</v>
      </c>
      <c r="J319" s="1">
        <v>317.0</v>
      </c>
      <c r="K319" s="8" t="s">
        <v>220</v>
      </c>
    </row>
    <row r="320" ht="15.75" customHeight="1">
      <c r="A320" s="5">
        <v>42468.0</v>
      </c>
      <c r="B320" s="1">
        <v>149.059998</v>
      </c>
      <c r="C320" s="1">
        <v>149.990005</v>
      </c>
      <c r="D320" s="1">
        <v>148.119995</v>
      </c>
      <c r="E320" s="1">
        <v>149.350006</v>
      </c>
      <c r="F320" s="1">
        <v>118.441254</v>
      </c>
      <c r="G320" s="1">
        <v>3293800.0</v>
      </c>
      <c r="H320" s="6">
        <f t="shared" si="1"/>
        <v>0.007392605649</v>
      </c>
      <c r="J320" s="1">
        <v>318.0</v>
      </c>
      <c r="K320" s="8" t="s">
        <v>220</v>
      </c>
    </row>
    <row r="321" ht="15.75" customHeight="1">
      <c r="A321" s="5">
        <v>42471.0</v>
      </c>
      <c r="B321" s="1">
        <v>150.259995</v>
      </c>
      <c r="C321" s="1">
        <v>151.949997</v>
      </c>
      <c r="D321" s="1">
        <v>149.220001</v>
      </c>
      <c r="E321" s="1">
        <v>149.25</v>
      </c>
      <c r="F321" s="1">
        <v>118.361916</v>
      </c>
      <c r="G321" s="1">
        <v>3846100.0</v>
      </c>
      <c r="H321" s="6">
        <f t="shared" si="1"/>
        <v>-0.0006700755143</v>
      </c>
      <c r="J321" s="1">
        <v>319.0</v>
      </c>
      <c r="K321" s="8" t="s">
        <v>220</v>
      </c>
    </row>
    <row r="322" ht="15.75" customHeight="1">
      <c r="A322" s="5">
        <v>42472.0</v>
      </c>
      <c r="B322" s="1">
        <v>149.610001</v>
      </c>
      <c r="C322" s="1">
        <v>150.110001</v>
      </c>
      <c r="D322" s="1">
        <v>148.580002</v>
      </c>
      <c r="E322" s="1">
        <v>149.630005</v>
      </c>
      <c r="F322" s="1">
        <v>118.663284</v>
      </c>
      <c r="G322" s="1">
        <v>3595800.0</v>
      </c>
      <c r="H322" s="6">
        <f t="shared" si="1"/>
        <v>0.002542920857</v>
      </c>
      <c r="J322" s="1">
        <v>320.0</v>
      </c>
      <c r="K322" s="8" t="s">
        <v>221</v>
      </c>
    </row>
    <row r="323" ht="15.75" customHeight="1">
      <c r="A323" s="5">
        <v>42473.0</v>
      </c>
      <c r="B323" s="1">
        <v>150.75</v>
      </c>
      <c r="C323" s="1">
        <v>151.229996</v>
      </c>
      <c r="D323" s="1">
        <v>149.630005</v>
      </c>
      <c r="E323" s="1">
        <v>151.229996</v>
      </c>
      <c r="F323" s="1">
        <v>119.932152</v>
      </c>
      <c r="G323" s="1">
        <v>3168400.0</v>
      </c>
      <c r="H323" s="6">
        <f t="shared" si="1"/>
        <v>0.01063624672</v>
      </c>
      <c r="J323" s="1">
        <v>321.0</v>
      </c>
      <c r="K323" s="8" t="s">
        <v>221</v>
      </c>
    </row>
    <row r="324" ht="15.75" customHeight="1">
      <c r="A324" s="5">
        <v>42474.0</v>
      </c>
      <c r="B324" s="1">
        <v>151.5</v>
      </c>
      <c r="C324" s="1">
        <v>152.759995</v>
      </c>
      <c r="D324" s="1">
        <v>150.380005</v>
      </c>
      <c r="E324" s="1">
        <v>151.160004</v>
      </c>
      <c r="F324" s="1">
        <v>119.876671</v>
      </c>
      <c r="G324" s="1">
        <v>3176500.0</v>
      </c>
      <c r="H324" s="6">
        <f t="shared" si="1"/>
        <v>-0.0004627102564</v>
      </c>
      <c r="J324" s="1">
        <v>322.0</v>
      </c>
      <c r="K324" s="8" t="s">
        <v>221</v>
      </c>
    </row>
    <row r="325" ht="15.75" customHeight="1">
      <c r="A325" s="5">
        <v>42475.0</v>
      </c>
      <c r="B325" s="1">
        <v>151.039993</v>
      </c>
      <c r="C325" s="1">
        <v>152.100006</v>
      </c>
      <c r="D325" s="1">
        <v>150.960007</v>
      </c>
      <c r="E325" s="1">
        <v>151.720001</v>
      </c>
      <c r="F325" s="1">
        <v>120.320747</v>
      </c>
      <c r="G325" s="1">
        <v>3657600.0</v>
      </c>
      <c r="H325" s="6">
        <f t="shared" si="1"/>
        <v>0.003697596</v>
      </c>
      <c r="J325" s="1">
        <v>323.0</v>
      </c>
      <c r="K325" s="8" t="s">
        <v>221</v>
      </c>
    </row>
    <row r="326" ht="15.75" customHeight="1">
      <c r="A326" s="5">
        <v>42478.0</v>
      </c>
      <c r="B326" s="1">
        <v>151.720001</v>
      </c>
      <c r="C326" s="1">
        <v>153.139999</v>
      </c>
      <c r="D326" s="1">
        <v>151.490005</v>
      </c>
      <c r="E326" s="1">
        <v>152.529999</v>
      </c>
      <c r="F326" s="1">
        <v>120.96312</v>
      </c>
      <c r="G326" s="1">
        <v>6581700.0</v>
      </c>
      <c r="H326" s="6">
        <f t="shared" si="1"/>
        <v>0.005324637123</v>
      </c>
      <c r="J326" s="1">
        <v>324.0</v>
      </c>
      <c r="K326" s="8" t="s">
        <v>221</v>
      </c>
    </row>
    <row r="327" ht="15.75" customHeight="1">
      <c r="A327" s="5">
        <v>42479.0</v>
      </c>
      <c r="B327" s="1">
        <v>146.470001</v>
      </c>
      <c r="C327" s="1">
        <v>146.949997</v>
      </c>
      <c r="D327" s="1">
        <v>142.610001</v>
      </c>
      <c r="E327" s="1">
        <v>144.0</v>
      </c>
      <c r="F327" s="1">
        <v>114.198456</v>
      </c>
      <c r="G327" s="1">
        <v>1.31902E7</v>
      </c>
      <c r="H327" s="6">
        <f t="shared" si="1"/>
        <v>-0.05754792876</v>
      </c>
      <c r="J327" s="1">
        <v>325.0</v>
      </c>
      <c r="K327" s="8" t="s">
        <v>222</v>
      </c>
    </row>
    <row r="328" ht="15.75" customHeight="1">
      <c r="A328" s="5">
        <v>42480.0</v>
      </c>
      <c r="B328" s="1">
        <v>144.240005</v>
      </c>
      <c r="C328" s="1">
        <v>147.199997</v>
      </c>
      <c r="D328" s="1">
        <v>144.0</v>
      </c>
      <c r="E328" s="1">
        <v>146.110001</v>
      </c>
      <c r="F328" s="1">
        <v>115.871773</v>
      </c>
      <c r="G328" s="1">
        <v>6754300.0</v>
      </c>
      <c r="H328" s="6">
        <f t="shared" si="1"/>
        <v>0.01454639753</v>
      </c>
      <c r="J328" s="1">
        <v>326.0</v>
      </c>
      <c r="K328" s="8" t="s">
        <v>222</v>
      </c>
    </row>
    <row r="329" ht="15.75" customHeight="1">
      <c r="A329" s="5">
        <v>42481.0</v>
      </c>
      <c r="B329" s="1">
        <v>146.580002</v>
      </c>
      <c r="C329" s="1">
        <v>150.119995</v>
      </c>
      <c r="D329" s="1">
        <v>146.460007</v>
      </c>
      <c r="E329" s="1">
        <v>149.300003</v>
      </c>
      <c r="F329" s="1">
        <v>118.401596</v>
      </c>
      <c r="G329" s="1">
        <v>6017700.0</v>
      </c>
      <c r="H329" s="6">
        <f t="shared" si="1"/>
        <v>0.02159802757</v>
      </c>
      <c r="J329" s="1">
        <v>327.0</v>
      </c>
      <c r="K329" s="8" t="s">
        <v>222</v>
      </c>
    </row>
    <row r="330" ht="15.75" customHeight="1">
      <c r="A330" s="5">
        <v>42482.0</v>
      </c>
      <c r="B330" s="1">
        <v>149.440002</v>
      </c>
      <c r="C330" s="1">
        <v>151.0</v>
      </c>
      <c r="D330" s="1">
        <v>147.5</v>
      </c>
      <c r="E330" s="1">
        <v>148.5</v>
      </c>
      <c r="F330" s="1">
        <v>117.767136</v>
      </c>
      <c r="G330" s="1">
        <v>5191900.0</v>
      </c>
      <c r="H330" s="6">
        <f t="shared" si="1"/>
        <v>-0.005372951118</v>
      </c>
      <c r="J330" s="1">
        <v>328.0</v>
      </c>
      <c r="K330" s="8" t="s">
        <v>222</v>
      </c>
    </row>
    <row r="331" ht="15.75" customHeight="1">
      <c r="A331" s="5">
        <v>42485.0</v>
      </c>
      <c r="B331" s="1">
        <v>148.160004</v>
      </c>
      <c r="C331" s="1">
        <v>148.899994</v>
      </c>
      <c r="D331" s="1">
        <v>147.110001</v>
      </c>
      <c r="E331" s="1">
        <v>148.809998</v>
      </c>
      <c r="F331" s="1">
        <v>118.013016</v>
      </c>
      <c r="G331" s="1">
        <v>2848900.0</v>
      </c>
      <c r="H331" s="6">
        <f t="shared" si="1"/>
        <v>0.002085672497</v>
      </c>
      <c r="J331" s="1">
        <v>329.0</v>
      </c>
      <c r="K331" s="8" t="s">
        <v>222</v>
      </c>
    </row>
    <row r="332" ht="15.75" customHeight="1">
      <c r="A332" s="5">
        <v>42486.0</v>
      </c>
      <c r="B332" s="1">
        <v>148.649994</v>
      </c>
      <c r="C332" s="1">
        <v>149.789993</v>
      </c>
      <c r="D332" s="1">
        <v>147.899994</v>
      </c>
      <c r="E332" s="1">
        <v>149.080002</v>
      </c>
      <c r="F332" s="1">
        <v>118.227104</v>
      </c>
      <c r="G332" s="1">
        <v>2979800.0</v>
      </c>
      <c r="H332" s="6">
        <f t="shared" si="1"/>
        <v>0.001812461479</v>
      </c>
      <c r="J332" s="1">
        <v>330.0</v>
      </c>
      <c r="K332" s="8" t="s">
        <v>222</v>
      </c>
    </row>
    <row r="333" ht="15.75" customHeight="1">
      <c r="A333" s="5">
        <v>42487.0</v>
      </c>
      <c r="B333" s="1">
        <v>149.350006</v>
      </c>
      <c r="C333" s="1">
        <v>150.779999</v>
      </c>
      <c r="D333" s="1">
        <v>148.970001</v>
      </c>
      <c r="E333" s="1">
        <v>150.470001</v>
      </c>
      <c r="F333" s="1">
        <v>119.329445</v>
      </c>
      <c r="G333" s="1">
        <v>3111200.0</v>
      </c>
      <c r="H333" s="6">
        <f t="shared" si="1"/>
        <v>0.009280728457</v>
      </c>
      <c r="J333" s="1">
        <v>331.0</v>
      </c>
      <c r="K333" s="8" t="s">
        <v>222</v>
      </c>
    </row>
    <row r="334" ht="15.75" customHeight="1">
      <c r="A334" s="5">
        <v>42488.0</v>
      </c>
      <c r="B334" s="1">
        <v>149.75</v>
      </c>
      <c r="C334" s="1">
        <v>150.179993</v>
      </c>
      <c r="D334" s="1">
        <v>146.729996</v>
      </c>
      <c r="E334" s="1">
        <v>147.070007</v>
      </c>
      <c r="F334" s="1">
        <v>116.633118</v>
      </c>
      <c r="G334" s="1">
        <v>3791500.0</v>
      </c>
      <c r="H334" s="6">
        <f t="shared" si="1"/>
        <v>-0.02285484894</v>
      </c>
      <c r="J334" s="1">
        <v>332.0</v>
      </c>
      <c r="K334" s="8" t="s">
        <v>222</v>
      </c>
    </row>
    <row r="335" ht="15.75" customHeight="1">
      <c r="A335" s="5">
        <v>42489.0</v>
      </c>
      <c r="B335" s="1">
        <v>146.490005</v>
      </c>
      <c r="C335" s="1">
        <v>147.339996</v>
      </c>
      <c r="D335" s="1">
        <v>144.190002</v>
      </c>
      <c r="E335" s="1">
        <v>145.940002</v>
      </c>
      <c r="F335" s="1">
        <v>115.736954</v>
      </c>
      <c r="G335" s="1">
        <v>4225800.0</v>
      </c>
      <c r="H335" s="6">
        <f t="shared" si="1"/>
        <v>-0.007713286271</v>
      </c>
      <c r="J335" s="1">
        <v>333.0</v>
      </c>
      <c r="K335" s="8" t="s">
        <v>222</v>
      </c>
    </row>
    <row r="336" ht="15.75" customHeight="1">
      <c r="A336" s="5">
        <v>42492.0</v>
      </c>
      <c r="B336" s="1">
        <v>146.559998</v>
      </c>
      <c r="C336" s="1">
        <v>147.0</v>
      </c>
      <c r="D336" s="1">
        <v>144.429993</v>
      </c>
      <c r="E336" s="1">
        <v>145.270004</v>
      </c>
      <c r="F336" s="1">
        <v>115.20562</v>
      </c>
      <c r="G336" s="1">
        <v>3502400.0</v>
      </c>
      <c r="H336" s="6">
        <f t="shared" si="1"/>
        <v>-0.004601446397</v>
      </c>
      <c r="J336" s="1">
        <v>334.0</v>
      </c>
      <c r="K336" s="8" t="s">
        <v>223</v>
      </c>
    </row>
    <row r="337" ht="15.75" customHeight="1">
      <c r="A337" s="5">
        <v>42493.0</v>
      </c>
      <c r="B337" s="1">
        <v>144.649994</v>
      </c>
      <c r="C337" s="1">
        <v>144.899994</v>
      </c>
      <c r="D337" s="1">
        <v>142.899994</v>
      </c>
      <c r="E337" s="1">
        <v>144.130005</v>
      </c>
      <c r="F337" s="1">
        <v>114.301552</v>
      </c>
      <c r="G337" s="1">
        <v>3584300.0</v>
      </c>
      <c r="H337" s="6">
        <f t="shared" si="1"/>
        <v>-0.007878382783</v>
      </c>
      <c r="J337" s="1">
        <v>335.0</v>
      </c>
      <c r="K337" s="8" t="s">
        <v>223</v>
      </c>
    </row>
    <row r="338" ht="15.75" customHeight="1">
      <c r="A338" s="5">
        <v>42494.0</v>
      </c>
      <c r="B338" s="1">
        <v>143.360001</v>
      </c>
      <c r="C338" s="1">
        <v>145.0</v>
      </c>
      <c r="D338" s="1">
        <v>143.309998</v>
      </c>
      <c r="E338" s="1">
        <v>144.25</v>
      </c>
      <c r="F338" s="1">
        <v>114.396713</v>
      </c>
      <c r="G338" s="1">
        <v>2577100.0</v>
      </c>
      <c r="H338" s="6">
        <f t="shared" si="1"/>
        <v>0.0008321970041</v>
      </c>
      <c r="J338" s="1">
        <v>336.0</v>
      </c>
      <c r="K338" s="8" t="s">
        <v>223</v>
      </c>
    </row>
    <row r="339" ht="15.75" customHeight="1">
      <c r="A339" s="5">
        <v>42495.0</v>
      </c>
      <c r="B339" s="1">
        <v>145.949997</v>
      </c>
      <c r="C339" s="1">
        <v>147.300003</v>
      </c>
      <c r="D339" s="1">
        <v>145.449997</v>
      </c>
      <c r="E339" s="1">
        <v>146.470001</v>
      </c>
      <c r="F339" s="1">
        <v>116.15728</v>
      </c>
      <c r="G339" s="1">
        <v>6501200.0</v>
      </c>
      <c r="H339" s="6">
        <f t="shared" si="1"/>
        <v>0.01527278881</v>
      </c>
      <c r="J339" s="1">
        <v>337.0</v>
      </c>
      <c r="K339" s="8" t="s">
        <v>223</v>
      </c>
    </row>
    <row r="340" ht="15.75" customHeight="1">
      <c r="A340" s="5">
        <v>42496.0</v>
      </c>
      <c r="B340" s="1">
        <v>144.860001</v>
      </c>
      <c r="C340" s="1">
        <v>147.970001</v>
      </c>
      <c r="D340" s="1">
        <v>144.470001</v>
      </c>
      <c r="E340" s="1">
        <v>147.289993</v>
      </c>
      <c r="F340" s="1">
        <v>117.934799</v>
      </c>
      <c r="G340" s="1">
        <v>4895800.0</v>
      </c>
      <c r="H340" s="6">
        <f t="shared" si="1"/>
        <v>0.01518678608</v>
      </c>
      <c r="J340" s="1">
        <v>338.0</v>
      </c>
      <c r="K340" s="8" t="s">
        <v>223</v>
      </c>
    </row>
    <row r="341" ht="15.75" customHeight="1">
      <c r="A341" s="5">
        <v>42499.0</v>
      </c>
      <c r="B341" s="1">
        <v>147.699997</v>
      </c>
      <c r="C341" s="1">
        <v>148.199997</v>
      </c>
      <c r="D341" s="1">
        <v>147.009995</v>
      </c>
      <c r="E341" s="1">
        <v>147.339996</v>
      </c>
      <c r="F341" s="1">
        <v>117.974838</v>
      </c>
      <c r="G341" s="1">
        <v>4302400.0</v>
      </c>
      <c r="H341" s="6">
        <f t="shared" si="1"/>
        <v>0.0003394435335</v>
      </c>
      <c r="J341" s="1">
        <v>339.0</v>
      </c>
      <c r="K341" s="8" t="s">
        <v>223</v>
      </c>
    </row>
    <row r="342" ht="15.75" customHeight="1">
      <c r="A342" s="5">
        <v>42500.0</v>
      </c>
      <c r="B342" s="1">
        <v>148.240005</v>
      </c>
      <c r="C342" s="1">
        <v>150.039993</v>
      </c>
      <c r="D342" s="1">
        <v>147.740005</v>
      </c>
      <c r="E342" s="1">
        <v>149.970001</v>
      </c>
      <c r="F342" s="1">
        <v>120.080704</v>
      </c>
      <c r="G342" s="1">
        <v>3992700.0</v>
      </c>
      <c r="H342" s="6">
        <f t="shared" si="1"/>
        <v>0.01769268563</v>
      </c>
      <c r="J342" s="1">
        <v>340.0</v>
      </c>
      <c r="K342" s="8" t="s">
        <v>223</v>
      </c>
    </row>
    <row r="343" ht="15.75" customHeight="1">
      <c r="A343" s="5">
        <v>42501.0</v>
      </c>
      <c r="B343" s="1">
        <v>149.710007</v>
      </c>
      <c r="C343" s="1">
        <v>151.089996</v>
      </c>
      <c r="D343" s="1">
        <v>148.740005</v>
      </c>
      <c r="E343" s="1">
        <v>148.949997</v>
      </c>
      <c r="F343" s="1">
        <v>119.263954</v>
      </c>
      <c r="G343" s="1">
        <v>3093000.0</v>
      </c>
      <c r="H343" s="6">
        <f t="shared" si="1"/>
        <v>-0.006824912468</v>
      </c>
      <c r="J343" s="1">
        <v>341.0</v>
      </c>
      <c r="K343" s="8" t="s">
        <v>224</v>
      </c>
    </row>
    <row r="344" ht="15.75" customHeight="1">
      <c r="A344" s="5">
        <v>42502.0</v>
      </c>
      <c r="B344" s="1">
        <v>149.210007</v>
      </c>
      <c r="C344" s="1">
        <v>149.389999</v>
      </c>
      <c r="D344" s="1">
        <v>147.110001</v>
      </c>
      <c r="E344" s="1">
        <v>148.839996</v>
      </c>
      <c r="F344" s="1">
        <v>119.175903</v>
      </c>
      <c r="G344" s="1">
        <v>3249200.0</v>
      </c>
      <c r="H344" s="6">
        <f t="shared" si="1"/>
        <v>-0.0007385594431</v>
      </c>
      <c r="J344" s="1">
        <v>342.0</v>
      </c>
      <c r="K344" s="8" t="s">
        <v>224</v>
      </c>
    </row>
    <row r="345" ht="15.75" customHeight="1">
      <c r="A345" s="5">
        <v>42503.0</v>
      </c>
      <c r="B345" s="1">
        <v>148.789993</v>
      </c>
      <c r="C345" s="1">
        <v>149.860001</v>
      </c>
      <c r="D345" s="1">
        <v>147.419998</v>
      </c>
      <c r="E345" s="1">
        <v>147.720001</v>
      </c>
      <c r="F345" s="1">
        <v>118.279099</v>
      </c>
      <c r="G345" s="1">
        <v>2398000.0</v>
      </c>
      <c r="H345" s="6">
        <f t="shared" si="1"/>
        <v>-0.007553500717</v>
      </c>
      <c r="J345" s="1">
        <v>343.0</v>
      </c>
      <c r="K345" s="8" t="s">
        <v>224</v>
      </c>
    </row>
    <row r="346" ht="15.75" customHeight="1">
      <c r="A346" s="5">
        <v>42506.0</v>
      </c>
      <c r="B346" s="1">
        <v>147.649994</v>
      </c>
      <c r="C346" s="1">
        <v>149.990005</v>
      </c>
      <c r="D346" s="1">
        <v>147.440002</v>
      </c>
      <c r="E346" s="1">
        <v>149.460007</v>
      </c>
      <c r="F346" s="1">
        <v>119.672348</v>
      </c>
      <c r="G346" s="1">
        <v>3069100.0</v>
      </c>
      <c r="H346" s="6">
        <f t="shared" si="1"/>
        <v>0.01171049758</v>
      </c>
      <c r="J346" s="1">
        <v>344.0</v>
      </c>
      <c r="K346" s="8" t="s">
        <v>224</v>
      </c>
    </row>
    <row r="347" ht="15.75" customHeight="1">
      <c r="A347" s="5">
        <v>42507.0</v>
      </c>
      <c r="B347" s="1">
        <v>149.210007</v>
      </c>
      <c r="C347" s="1">
        <v>149.5</v>
      </c>
      <c r="D347" s="1">
        <v>147.289993</v>
      </c>
      <c r="E347" s="1">
        <v>148.0</v>
      </c>
      <c r="F347" s="1">
        <v>118.503326</v>
      </c>
      <c r="G347" s="1">
        <v>3490600.0</v>
      </c>
      <c r="H347" s="6">
        <f t="shared" si="1"/>
        <v>-0.009816547324</v>
      </c>
      <c r="J347" s="1">
        <v>345.0</v>
      </c>
      <c r="K347" s="8" t="s">
        <v>225</v>
      </c>
    </row>
    <row r="348" ht="15.75" customHeight="1">
      <c r="A348" s="5">
        <v>42508.0</v>
      </c>
      <c r="B348" s="1">
        <v>147.990005</v>
      </c>
      <c r="C348" s="1">
        <v>148.520004</v>
      </c>
      <c r="D348" s="1">
        <v>146.360001</v>
      </c>
      <c r="E348" s="1">
        <v>147.339996</v>
      </c>
      <c r="F348" s="1">
        <v>117.974838</v>
      </c>
      <c r="G348" s="1">
        <v>2491100.0</v>
      </c>
      <c r="H348" s="6">
        <f t="shared" si="1"/>
        <v>-0.004469663253</v>
      </c>
      <c r="J348" s="1">
        <v>346.0</v>
      </c>
      <c r="K348" s="8" t="s">
        <v>225</v>
      </c>
    </row>
    <row r="349" ht="15.75" customHeight="1">
      <c r="A349" s="5">
        <v>42509.0</v>
      </c>
      <c r="B349" s="1">
        <v>146.479996</v>
      </c>
      <c r="C349" s="1">
        <v>146.929993</v>
      </c>
      <c r="D349" s="1">
        <v>143.960007</v>
      </c>
      <c r="E349" s="1">
        <v>144.929993</v>
      </c>
      <c r="F349" s="1">
        <v>116.045166</v>
      </c>
      <c r="G349" s="1">
        <v>3685600.0</v>
      </c>
      <c r="H349" s="6">
        <f t="shared" si="1"/>
        <v>-0.01649188705</v>
      </c>
      <c r="J349" s="1">
        <v>347.0</v>
      </c>
      <c r="K349" s="8" t="s">
        <v>225</v>
      </c>
    </row>
    <row r="350" ht="15.75" customHeight="1">
      <c r="A350" s="5">
        <v>42510.0</v>
      </c>
      <c r="B350" s="1">
        <v>145.710007</v>
      </c>
      <c r="C350" s="1">
        <v>147.509995</v>
      </c>
      <c r="D350" s="1">
        <v>145.550003</v>
      </c>
      <c r="E350" s="1">
        <v>147.25</v>
      </c>
      <c r="F350" s="1">
        <v>117.902802</v>
      </c>
      <c r="G350" s="1">
        <v>3671500.0</v>
      </c>
      <c r="H350" s="6">
        <f t="shared" si="1"/>
        <v>0.01588109577</v>
      </c>
      <c r="J350" s="1">
        <v>348.0</v>
      </c>
      <c r="K350" s="8" t="s">
        <v>225</v>
      </c>
    </row>
    <row r="351" ht="15.75" customHeight="1">
      <c r="A351" s="5">
        <v>42513.0</v>
      </c>
      <c r="B351" s="1">
        <v>147.610001</v>
      </c>
      <c r="C351" s="1">
        <v>147.949997</v>
      </c>
      <c r="D351" s="1">
        <v>146.660004</v>
      </c>
      <c r="E351" s="1">
        <v>146.770004</v>
      </c>
      <c r="F351" s="1">
        <v>117.518433</v>
      </c>
      <c r="G351" s="1">
        <v>2103800.0</v>
      </c>
      <c r="H351" s="6">
        <f t="shared" si="1"/>
        <v>-0.003265375288</v>
      </c>
      <c r="J351" s="1">
        <v>349.0</v>
      </c>
      <c r="K351" s="8" t="s">
        <v>226</v>
      </c>
    </row>
    <row r="352" ht="15.75" customHeight="1">
      <c r="A352" s="5">
        <v>42514.0</v>
      </c>
      <c r="B352" s="1">
        <v>146.880005</v>
      </c>
      <c r="C352" s="1">
        <v>148.75</v>
      </c>
      <c r="D352" s="1">
        <v>146.880005</v>
      </c>
      <c r="E352" s="1">
        <v>148.309998</v>
      </c>
      <c r="F352" s="1">
        <v>118.751549</v>
      </c>
      <c r="G352" s="1">
        <v>2929300.0</v>
      </c>
      <c r="H352" s="6">
        <f t="shared" si="1"/>
        <v>0.01043828916</v>
      </c>
      <c r="J352" s="1">
        <v>350.0</v>
      </c>
      <c r="K352" s="8" t="s">
        <v>226</v>
      </c>
    </row>
    <row r="353" ht="15.75" customHeight="1">
      <c r="A353" s="5">
        <v>42515.0</v>
      </c>
      <c r="B353" s="1">
        <v>148.929993</v>
      </c>
      <c r="C353" s="1">
        <v>152.089996</v>
      </c>
      <c r="D353" s="1">
        <v>148.5</v>
      </c>
      <c r="E353" s="1">
        <v>151.690002</v>
      </c>
      <c r="F353" s="1">
        <v>121.457886</v>
      </c>
      <c r="G353" s="1">
        <v>4355300.0</v>
      </c>
      <c r="H353" s="6">
        <f t="shared" si="1"/>
        <v>0.02253409837</v>
      </c>
      <c r="J353" s="1">
        <v>351.0</v>
      </c>
      <c r="K353" s="8" t="s">
        <v>226</v>
      </c>
    </row>
    <row r="354" ht="15.75" customHeight="1">
      <c r="A354" s="5">
        <v>42516.0</v>
      </c>
      <c r="B354" s="1">
        <v>151.550003</v>
      </c>
      <c r="C354" s="1">
        <v>152.509995</v>
      </c>
      <c r="D354" s="1">
        <v>151.050003</v>
      </c>
      <c r="E354" s="1">
        <v>152.440002</v>
      </c>
      <c r="F354" s="1">
        <v>122.058418</v>
      </c>
      <c r="G354" s="1">
        <v>3062900.0</v>
      </c>
      <c r="H354" s="6">
        <f t="shared" si="1"/>
        <v>0.004932180782</v>
      </c>
      <c r="J354" s="1">
        <v>352.0</v>
      </c>
      <c r="K354" s="8" t="s">
        <v>226</v>
      </c>
    </row>
    <row r="355" ht="15.75" customHeight="1">
      <c r="A355" s="5">
        <v>42517.0</v>
      </c>
      <c r="B355" s="1">
        <v>152.350006</v>
      </c>
      <c r="C355" s="1">
        <v>152.929993</v>
      </c>
      <c r="D355" s="1">
        <v>152.149994</v>
      </c>
      <c r="E355" s="1">
        <v>152.839996</v>
      </c>
      <c r="F355" s="1">
        <v>122.378716</v>
      </c>
      <c r="G355" s="1">
        <v>2457100.0</v>
      </c>
      <c r="H355" s="6">
        <f t="shared" si="1"/>
        <v>0.002620699875</v>
      </c>
      <c r="J355" s="1">
        <v>353.0</v>
      </c>
      <c r="K355" s="8" t="s">
        <v>226</v>
      </c>
    </row>
    <row r="356" ht="15.75" customHeight="1">
      <c r="A356" s="5">
        <v>42521.0</v>
      </c>
      <c r="B356" s="1">
        <v>152.559998</v>
      </c>
      <c r="C356" s="1">
        <v>153.809998</v>
      </c>
      <c r="D356" s="1">
        <v>152.270004</v>
      </c>
      <c r="E356" s="1">
        <v>153.740005</v>
      </c>
      <c r="F356" s="1">
        <v>123.099327</v>
      </c>
      <c r="G356" s="1">
        <v>5836600.0</v>
      </c>
      <c r="H356" s="6">
        <f t="shared" si="1"/>
        <v>0.005871100007</v>
      </c>
      <c r="J356" s="1">
        <v>354.0</v>
      </c>
      <c r="K356" s="8" t="s">
        <v>227</v>
      </c>
    </row>
    <row r="357" ht="15.75" customHeight="1">
      <c r="A357" s="5">
        <v>42522.0</v>
      </c>
      <c r="B357" s="1">
        <v>153.0</v>
      </c>
      <c r="C357" s="1">
        <v>153.270004</v>
      </c>
      <c r="D357" s="1">
        <v>151.539993</v>
      </c>
      <c r="E357" s="1">
        <v>152.509995</v>
      </c>
      <c r="F357" s="1">
        <v>122.114479</v>
      </c>
      <c r="G357" s="1">
        <v>2663400.0</v>
      </c>
      <c r="H357" s="6">
        <f t="shared" si="1"/>
        <v>-0.008032608861</v>
      </c>
      <c r="J357" s="1">
        <v>355.0</v>
      </c>
      <c r="K357" s="8" t="s">
        <v>227</v>
      </c>
    </row>
    <row r="358" ht="15.75" customHeight="1">
      <c r="A358" s="5">
        <v>42523.0</v>
      </c>
      <c r="B358" s="1">
        <v>152.589996</v>
      </c>
      <c r="C358" s="1">
        <v>153.5</v>
      </c>
      <c r="D358" s="1">
        <v>152.119995</v>
      </c>
      <c r="E358" s="1">
        <v>153.5</v>
      </c>
      <c r="F358" s="1">
        <v>122.907143</v>
      </c>
      <c r="G358" s="1">
        <v>2642600.0</v>
      </c>
      <c r="H358" s="6">
        <f t="shared" si="1"/>
        <v>0.006470178091</v>
      </c>
      <c r="J358" s="1">
        <v>356.0</v>
      </c>
      <c r="K358" s="8" t="s">
        <v>228</v>
      </c>
    </row>
    <row r="359" ht="15.75" customHeight="1">
      <c r="A359" s="5">
        <v>42524.0</v>
      </c>
      <c r="B359" s="1">
        <v>152.399994</v>
      </c>
      <c r="C359" s="1">
        <v>153.039993</v>
      </c>
      <c r="D359" s="1">
        <v>151.699997</v>
      </c>
      <c r="E359" s="1">
        <v>152.889999</v>
      </c>
      <c r="F359" s="1">
        <v>122.418724</v>
      </c>
      <c r="G359" s="1">
        <v>2328300.0</v>
      </c>
      <c r="H359" s="6">
        <f t="shared" si="1"/>
        <v>-0.003981803071</v>
      </c>
      <c r="J359" s="1">
        <v>357.0</v>
      </c>
      <c r="K359" s="8" t="s">
        <v>228</v>
      </c>
    </row>
    <row r="360" ht="15.75" customHeight="1">
      <c r="A360" s="5">
        <v>42527.0</v>
      </c>
      <c r="B360" s="1">
        <v>153.089996</v>
      </c>
      <c r="C360" s="1">
        <v>153.949997</v>
      </c>
      <c r="D360" s="1">
        <v>152.339996</v>
      </c>
      <c r="E360" s="1">
        <v>152.729996</v>
      </c>
      <c r="F360" s="1">
        <v>122.290611</v>
      </c>
      <c r="G360" s="1">
        <v>2378700.0</v>
      </c>
      <c r="H360" s="6">
        <f t="shared" si="1"/>
        <v>-0.001047062726</v>
      </c>
      <c r="J360" s="1">
        <v>358.0</v>
      </c>
      <c r="K360" s="8" t="s">
        <v>228</v>
      </c>
    </row>
    <row r="361" ht="15.75" customHeight="1">
      <c r="A361" s="5">
        <v>42528.0</v>
      </c>
      <c r="B361" s="1">
        <v>153.309998</v>
      </c>
      <c r="C361" s="1">
        <v>153.929993</v>
      </c>
      <c r="D361" s="1">
        <v>152.660004</v>
      </c>
      <c r="E361" s="1">
        <v>153.330002</v>
      </c>
      <c r="F361" s="1">
        <v>122.77108</v>
      </c>
      <c r="G361" s="1">
        <v>4465000.0</v>
      </c>
      <c r="H361" s="6">
        <f t="shared" si="1"/>
        <v>0.003921213582</v>
      </c>
      <c r="J361" s="1">
        <v>359.0</v>
      </c>
      <c r="K361" s="8" t="s">
        <v>228</v>
      </c>
    </row>
    <row r="362" ht="15.75" customHeight="1">
      <c r="A362" s="5">
        <v>42529.0</v>
      </c>
      <c r="B362" s="1">
        <v>153.529999</v>
      </c>
      <c r="C362" s="1">
        <v>154.089996</v>
      </c>
      <c r="D362" s="1">
        <v>153.039993</v>
      </c>
      <c r="E362" s="1">
        <v>154.0</v>
      </c>
      <c r="F362" s="1">
        <v>123.307495</v>
      </c>
      <c r="G362" s="1">
        <v>2935000.0</v>
      </c>
      <c r="H362" s="6">
        <f t="shared" si="1"/>
        <v>0.004359711931</v>
      </c>
      <c r="J362" s="1">
        <v>360.0</v>
      </c>
      <c r="K362" s="8" t="s">
        <v>228</v>
      </c>
    </row>
    <row r="363" ht="15.75" customHeight="1">
      <c r="A363" s="5">
        <v>42530.0</v>
      </c>
      <c r="B363" s="1">
        <v>152.919998</v>
      </c>
      <c r="C363" s="1">
        <v>153.759995</v>
      </c>
      <c r="D363" s="1">
        <v>152.729996</v>
      </c>
      <c r="E363" s="1">
        <v>153.419998</v>
      </c>
      <c r="F363" s="1">
        <v>122.843117</v>
      </c>
      <c r="G363" s="1">
        <v>2021800.0</v>
      </c>
      <c r="H363" s="6">
        <f t="shared" si="1"/>
        <v>-0.0037731253</v>
      </c>
      <c r="J363" s="1">
        <v>361.0</v>
      </c>
      <c r="K363" s="8" t="s">
        <v>229</v>
      </c>
    </row>
    <row r="364" ht="15.75" customHeight="1">
      <c r="A364" s="5">
        <v>42531.0</v>
      </c>
      <c r="B364" s="1">
        <v>152.789993</v>
      </c>
      <c r="C364" s="1">
        <v>153.330002</v>
      </c>
      <c r="D364" s="1">
        <v>151.860001</v>
      </c>
      <c r="E364" s="1">
        <v>152.369995</v>
      </c>
      <c r="F364" s="1">
        <v>122.002342</v>
      </c>
      <c r="G364" s="1">
        <v>3120600.0</v>
      </c>
      <c r="H364" s="6">
        <f t="shared" si="1"/>
        <v>-0.006867828451</v>
      </c>
      <c r="J364" s="1">
        <v>362.0</v>
      </c>
      <c r="K364" s="8" t="s">
        <v>229</v>
      </c>
    </row>
    <row r="365" ht="15.75" customHeight="1">
      <c r="A365" s="5">
        <v>42534.0</v>
      </c>
      <c r="B365" s="1">
        <v>151.630005</v>
      </c>
      <c r="C365" s="1">
        <v>152.5</v>
      </c>
      <c r="D365" s="1">
        <v>150.279999</v>
      </c>
      <c r="E365" s="1">
        <v>151.279999</v>
      </c>
      <c r="F365" s="1">
        <v>121.129616</v>
      </c>
      <c r="G365" s="1">
        <v>3610400.0</v>
      </c>
      <c r="H365" s="6">
        <f t="shared" si="1"/>
        <v>-0.007179062394</v>
      </c>
      <c r="J365" s="1">
        <v>363.0</v>
      </c>
      <c r="K365" s="8" t="s">
        <v>229</v>
      </c>
    </row>
    <row r="366" ht="15.75" customHeight="1">
      <c r="A366" s="5">
        <v>42535.0</v>
      </c>
      <c r="B366" s="1">
        <v>151.279999</v>
      </c>
      <c r="C366" s="1">
        <v>151.789993</v>
      </c>
      <c r="D366" s="1">
        <v>150.399994</v>
      </c>
      <c r="E366" s="1">
        <v>151.059998</v>
      </c>
      <c r="F366" s="1">
        <v>120.953445</v>
      </c>
      <c r="G366" s="1">
        <v>2865800.0</v>
      </c>
      <c r="H366" s="6">
        <f t="shared" si="1"/>
        <v>-0.001455459381</v>
      </c>
      <c r="J366" s="1">
        <v>364.0</v>
      </c>
      <c r="K366" s="8" t="s">
        <v>230</v>
      </c>
    </row>
    <row r="367" ht="15.75" customHeight="1">
      <c r="A367" s="5">
        <v>42536.0</v>
      </c>
      <c r="B367" s="1">
        <v>151.460007</v>
      </c>
      <c r="C367" s="1">
        <v>151.789993</v>
      </c>
      <c r="D367" s="1">
        <v>150.600006</v>
      </c>
      <c r="E367" s="1">
        <v>150.679993</v>
      </c>
      <c r="F367" s="1">
        <v>120.649178</v>
      </c>
      <c r="G367" s="1">
        <v>2260400.0</v>
      </c>
      <c r="H367" s="6">
        <f t="shared" si="1"/>
        <v>-0.002518740542</v>
      </c>
      <c r="J367" s="1">
        <v>365.0</v>
      </c>
      <c r="K367" s="8" t="s">
        <v>230</v>
      </c>
    </row>
    <row r="368" ht="15.75" customHeight="1">
      <c r="A368" s="5">
        <v>42537.0</v>
      </c>
      <c r="B368" s="1">
        <v>150.190002</v>
      </c>
      <c r="C368" s="1">
        <v>151.289993</v>
      </c>
      <c r="D368" s="1">
        <v>149.0</v>
      </c>
      <c r="E368" s="1">
        <v>151.059998</v>
      </c>
      <c r="F368" s="1">
        <v>120.953445</v>
      </c>
      <c r="G368" s="1">
        <v>2449100.0</v>
      </c>
      <c r="H368" s="6">
        <f t="shared" si="1"/>
        <v>0.002518740542</v>
      </c>
      <c r="J368" s="1">
        <v>366.0</v>
      </c>
      <c r="K368" s="8" t="s">
        <v>230</v>
      </c>
    </row>
    <row r="369" ht="15.75" customHeight="1">
      <c r="A369" s="5">
        <v>42538.0</v>
      </c>
      <c r="B369" s="1">
        <v>150.960007</v>
      </c>
      <c r="C369" s="1">
        <v>152.720001</v>
      </c>
      <c r="D369" s="1">
        <v>150.600006</v>
      </c>
      <c r="E369" s="1">
        <v>151.990005</v>
      </c>
      <c r="F369" s="1">
        <v>121.698097</v>
      </c>
      <c r="G369" s="1">
        <v>4663900.0</v>
      </c>
      <c r="H369" s="6">
        <f t="shared" si="1"/>
        <v>0.006137643565</v>
      </c>
      <c r="J369" s="1">
        <v>367.0</v>
      </c>
      <c r="K369" s="8" t="s">
        <v>231</v>
      </c>
    </row>
    <row r="370" ht="15.75" customHeight="1">
      <c r="A370" s="5">
        <v>42541.0</v>
      </c>
      <c r="B370" s="1">
        <v>152.600006</v>
      </c>
      <c r="C370" s="1">
        <v>154.669998</v>
      </c>
      <c r="D370" s="1">
        <v>152.520004</v>
      </c>
      <c r="E370" s="1">
        <v>153.610001</v>
      </c>
      <c r="F370" s="1">
        <v>122.995262</v>
      </c>
      <c r="G370" s="1">
        <v>3572100.0</v>
      </c>
      <c r="H370" s="6">
        <f t="shared" si="1"/>
        <v>0.01060247125</v>
      </c>
      <c r="J370" s="1">
        <v>368.0</v>
      </c>
      <c r="K370" s="8" t="s">
        <v>232</v>
      </c>
    </row>
    <row r="371" ht="15.75" customHeight="1">
      <c r="A371" s="5">
        <v>42542.0</v>
      </c>
      <c r="B371" s="1">
        <v>154.160004</v>
      </c>
      <c r="C371" s="1">
        <v>154.570007</v>
      </c>
      <c r="D371" s="1">
        <v>153.690002</v>
      </c>
      <c r="E371" s="1">
        <v>154.050003</v>
      </c>
      <c r="F371" s="1">
        <v>123.347519</v>
      </c>
      <c r="G371" s="1">
        <v>2760300.0</v>
      </c>
      <c r="H371" s="6">
        <f t="shared" si="1"/>
        <v>0.00285989497</v>
      </c>
      <c r="J371" s="1">
        <v>369.0</v>
      </c>
      <c r="K371" s="8" t="s">
        <v>232</v>
      </c>
    </row>
    <row r="372" ht="15.75" customHeight="1">
      <c r="A372" s="5">
        <v>42543.0</v>
      </c>
      <c r="B372" s="1">
        <v>153.75</v>
      </c>
      <c r="C372" s="1">
        <v>154.710007</v>
      </c>
      <c r="D372" s="1">
        <v>152.270004</v>
      </c>
      <c r="E372" s="1">
        <v>152.919998</v>
      </c>
      <c r="F372" s="1">
        <v>122.44278</v>
      </c>
      <c r="G372" s="1">
        <v>2833700.0</v>
      </c>
      <c r="H372" s="6">
        <f t="shared" si="1"/>
        <v>-0.007361910457</v>
      </c>
      <c r="J372" s="1">
        <v>370.0</v>
      </c>
      <c r="K372" s="8" t="s">
        <v>233</v>
      </c>
    </row>
    <row r="373" ht="15.75" customHeight="1">
      <c r="A373" s="5">
        <v>42544.0</v>
      </c>
      <c r="B373" s="1">
        <v>153.449997</v>
      </c>
      <c r="C373" s="1">
        <v>155.479996</v>
      </c>
      <c r="D373" s="1">
        <v>152.600006</v>
      </c>
      <c r="E373" s="1">
        <v>155.350006</v>
      </c>
      <c r="F373" s="1">
        <v>124.388451</v>
      </c>
      <c r="G373" s="1">
        <v>3969400.0</v>
      </c>
      <c r="H373" s="6">
        <f t="shared" si="1"/>
        <v>0.01576551956</v>
      </c>
      <c r="J373" s="1">
        <v>371.0</v>
      </c>
      <c r="K373" s="8" t="s">
        <v>233</v>
      </c>
    </row>
    <row r="374" ht="15.75" customHeight="1">
      <c r="A374" s="5">
        <v>42545.0</v>
      </c>
      <c r="B374" s="1">
        <v>149.970001</v>
      </c>
      <c r="C374" s="1">
        <v>150.610001</v>
      </c>
      <c r="D374" s="1">
        <v>146.179993</v>
      </c>
      <c r="E374" s="1">
        <v>146.589996</v>
      </c>
      <c r="F374" s="1">
        <v>117.374329</v>
      </c>
      <c r="G374" s="1">
        <v>9082800.0</v>
      </c>
      <c r="H374" s="6">
        <f t="shared" si="1"/>
        <v>-0.05804111758</v>
      </c>
      <c r="J374" s="1">
        <v>372.0</v>
      </c>
      <c r="K374" s="8" t="s">
        <v>233</v>
      </c>
    </row>
    <row r="375" ht="15.75" customHeight="1">
      <c r="A375" s="5">
        <v>42548.0</v>
      </c>
      <c r="B375" s="1">
        <v>146.179993</v>
      </c>
      <c r="C375" s="1">
        <v>146.600006</v>
      </c>
      <c r="D375" s="1">
        <v>142.5</v>
      </c>
      <c r="E375" s="1">
        <v>143.5</v>
      </c>
      <c r="F375" s="1">
        <v>114.900169</v>
      </c>
      <c r="G375" s="1">
        <v>5017900.0</v>
      </c>
      <c r="H375" s="6">
        <f t="shared" si="1"/>
        <v>-0.02130456509</v>
      </c>
      <c r="J375" s="1">
        <v>373.0</v>
      </c>
      <c r="K375" s="8" t="s">
        <v>233</v>
      </c>
    </row>
    <row r="376" ht="15.75" customHeight="1">
      <c r="A376" s="5">
        <v>42549.0</v>
      </c>
      <c r="B376" s="1">
        <v>144.779999</v>
      </c>
      <c r="C376" s="1">
        <v>145.729996</v>
      </c>
      <c r="D376" s="1">
        <v>144.220001</v>
      </c>
      <c r="E376" s="1">
        <v>145.699997</v>
      </c>
      <c r="F376" s="1">
        <v>116.661713</v>
      </c>
      <c r="G376" s="1">
        <v>3997700.0</v>
      </c>
      <c r="H376" s="6">
        <f t="shared" si="1"/>
        <v>0.01521474922</v>
      </c>
      <c r="J376" s="1">
        <v>374.0</v>
      </c>
      <c r="K376" s="8" t="s">
        <v>233</v>
      </c>
    </row>
    <row r="377" ht="15.75" customHeight="1">
      <c r="A377" s="5">
        <v>42550.0</v>
      </c>
      <c r="B377" s="1">
        <v>146.5</v>
      </c>
      <c r="C377" s="1">
        <v>148.479996</v>
      </c>
      <c r="D377" s="1">
        <v>146.449997</v>
      </c>
      <c r="E377" s="1">
        <v>148.460007</v>
      </c>
      <c r="F377" s="1">
        <v>118.87162</v>
      </c>
      <c r="G377" s="1">
        <v>3367700.0</v>
      </c>
      <c r="H377" s="6">
        <f t="shared" si="1"/>
        <v>0.01876568232</v>
      </c>
      <c r="J377" s="1">
        <v>375.0</v>
      </c>
      <c r="K377" s="8" t="s">
        <v>234</v>
      </c>
    </row>
    <row r="378" ht="15.75" customHeight="1">
      <c r="A378" s="5">
        <v>42551.0</v>
      </c>
      <c r="B378" s="1">
        <v>148.860001</v>
      </c>
      <c r="C378" s="1">
        <v>151.910004</v>
      </c>
      <c r="D378" s="1">
        <v>148.669998</v>
      </c>
      <c r="E378" s="1">
        <v>151.779999</v>
      </c>
      <c r="F378" s="1">
        <v>121.529945</v>
      </c>
      <c r="G378" s="1">
        <v>3967100.0</v>
      </c>
      <c r="H378" s="6">
        <f t="shared" si="1"/>
        <v>0.02211660609</v>
      </c>
      <c r="J378" s="1">
        <v>376.0</v>
      </c>
      <c r="K378" s="8" t="s">
        <v>234</v>
      </c>
    </row>
    <row r="379" ht="15.75" customHeight="1">
      <c r="A379" s="5">
        <v>42552.0</v>
      </c>
      <c r="B379" s="1">
        <v>151.779999</v>
      </c>
      <c r="C379" s="1">
        <v>152.970001</v>
      </c>
      <c r="D379" s="1">
        <v>151.399994</v>
      </c>
      <c r="E379" s="1">
        <v>152.350006</v>
      </c>
      <c r="F379" s="1">
        <v>121.986351</v>
      </c>
      <c r="G379" s="1">
        <v>2658300.0</v>
      </c>
      <c r="H379" s="6">
        <f t="shared" si="1"/>
        <v>0.003748468106</v>
      </c>
      <c r="J379" s="1">
        <v>377.0</v>
      </c>
      <c r="K379" s="8" t="s">
        <v>234</v>
      </c>
    </row>
    <row r="380" ht="15.75" customHeight="1">
      <c r="A380" s="5">
        <v>42556.0</v>
      </c>
      <c r="B380" s="1">
        <v>151.190002</v>
      </c>
      <c r="C380" s="1">
        <v>152.0</v>
      </c>
      <c r="D380" s="1">
        <v>150.759995</v>
      </c>
      <c r="E380" s="1">
        <v>151.679993</v>
      </c>
      <c r="F380" s="1">
        <v>121.449883</v>
      </c>
      <c r="G380" s="1">
        <v>2465200.0</v>
      </c>
      <c r="H380" s="6">
        <f t="shared" si="1"/>
        <v>-0.004407469337</v>
      </c>
      <c r="J380" s="1">
        <v>378.0</v>
      </c>
      <c r="K380" s="8" t="s">
        <v>234</v>
      </c>
    </row>
    <row r="381" ht="15.75" customHeight="1">
      <c r="A381" s="5">
        <v>42557.0</v>
      </c>
      <c r="B381" s="1">
        <v>151.850006</v>
      </c>
      <c r="C381" s="1">
        <v>152.410004</v>
      </c>
      <c r="D381" s="1">
        <v>149.919998</v>
      </c>
      <c r="E381" s="1">
        <v>152.369995</v>
      </c>
      <c r="F381" s="1">
        <v>122.002342</v>
      </c>
      <c r="G381" s="1">
        <v>2569400.0</v>
      </c>
      <c r="H381" s="6">
        <f t="shared" si="1"/>
        <v>0.004538549182</v>
      </c>
      <c r="J381" s="1">
        <v>379.0</v>
      </c>
      <c r="K381" s="8" t="s">
        <v>234</v>
      </c>
    </row>
    <row r="382" ht="15.75" customHeight="1">
      <c r="A382" s="5">
        <v>42558.0</v>
      </c>
      <c r="B382" s="1">
        <v>152.75</v>
      </c>
      <c r="C382" s="1">
        <v>153.690002</v>
      </c>
      <c r="D382" s="1">
        <v>151.889999</v>
      </c>
      <c r="E382" s="1">
        <v>152.600006</v>
      </c>
      <c r="F382" s="1">
        <v>122.186523</v>
      </c>
      <c r="G382" s="1">
        <v>2138400.0</v>
      </c>
      <c r="H382" s="6">
        <f t="shared" si="1"/>
        <v>0.001508512969</v>
      </c>
      <c r="J382" s="1">
        <v>380.0</v>
      </c>
      <c r="K382" s="8" t="s">
        <v>234</v>
      </c>
    </row>
    <row r="383" ht="15.75" customHeight="1">
      <c r="A383" s="5">
        <v>42559.0</v>
      </c>
      <c r="B383" s="1">
        <v>154.0</v>
      </c>
      <c r="C383" s="1">
        <v>154.600006</v>
      </c>
      <c r="D383" s="1">
        <v>153.080002</v>
      </c>
      <c r="E383" s="1">
        <v>154.460007</v>
      </c>
      <c r="F383" s="1">
        <v>123.675812</v>
      </c>
      <c r="G383" s="1">
        <v>3040600.0</v>
      </c>
      <c r="H383" s="6">
        <f t="shared" si="1"/>
        <v>0.01211496845</v>
      </c>
      <c r="J383" s="1">
        <v>381.0</v>
      </c>
      <c r="K383" s="8" t="s">
        <v>234</v>
      </c>
    </row>
    <row r="384" ht="15.75" customHeight="1">
      <c r="A384" s="5">
        <v>42562.0</v>
      </c>
      <c r="B384" s="1">
        <v>154.600006</v>
      </c>
      <c r="C384" s="1">
        <v>156.039993</v>
      </c>
      <c r="D384" s="1">
        <v>154.5</v>
      </c>
      <c r="E384" s="1">
        <v>155.330002</v>
      </c>
      <c r="F384" s="1">
        <v>124.372459</v>
      </c>
      <c r="G384" s="1">
        <v>2833700.0</v>
      </c>
      <c r="H384" s="6">
        <f t="shared" si="1"/>
        <v>0.005617042432</v>
      </c>
      <c r="J384" s="1">
        <v>382.0</v>
      </c>
      <c r="K384" s="8" t="s">
        <v>234</v>
      </c>
    </row>
    <row r="385" ht="15.75" customHeight="1">
      <c r="A385" s="5">
        <v>42563.0</v>
      </c>
      <c r="B385" s="1">
        <v>156.0</v>
      </c>
      <c r="C385" s="1">
        <v>157.119995</v>
      </c>
      <c r="D385" s="1">
        <v>155.520004</v>
      </c>
      <c r="E385" s="1">
        <v>157.039993</v>
      </c>
      <c r="F385" s="1">
        <v>125.741653</v>
      </c>
      <c r="G385" s="1">
        <v>3843800.0</v>
      </c>
      <c r="H385" s="6">
        <f t="shared" si="1"/>
        <v>0.01094866392</v>
      </c>
      <c r="J385" s="1">
        <v>383.0</v>
      </c>
      <c r="K385" s="8" t="s">
        <v>234</v>
      </c>
    </row>
    <row r="386" ht="15.75" customHeight="1">
      <c r="A386" s="5">
        <v>42564.0</v>
      </c>
      <c r="B386" s="1">
        <v>157.75</v>
      </c>
      <c r="C386" s="1">
        <v>158.339996</v>
      </c>
      <c r="D386" s="1">
        <v>157.059998</v>
      </c>
      <c r="E386" s="1">
        <v>158.020004</v>
      </c>
      <c r="F386" s="1">
        <v>126.526306</v>
      </c>
      <c r="G386" s="1">
        <v>2746400.0</v>
      </c>
      <c r="H386" s="6">
        <f t="shared" si="1"/>
        <v>0.006220810074</v>
      </c>
      <c r="J386" s="1">
        <v>384.0</v>
      </c>
      <c r="K386" s="8" t="s">
        <v>234</v>
      </c>
    </row>
    <row r="387" ht="15.75" customHeight="1">
      <c r="A387" s="5">
        <v>42565.0</v>
      </c>
      <c r="B387" s="1">
        <v>158.809998</v>
      </c>
      <c r="C387" s="1">
        <v>161.399994</v>
      </c>
      <c r="D387" s="1">
        <v>158.580002</v>
      </c>
      <c r="E387" s="1">
        <v>160.279999</v>
      </c>
      <c r="F387" s="1">
        <v>128.335892</v>
      </c>
      <c r="G387" s="1">
        <v>4637600.0</v>
      </c>
      <c r="H387" s="6">
        <f t="shared" si="1"/>
        <v>0.01420074397</v>
      </c>
      <c r="J387" s="1">
        <v>385.0</v>
      </c>
      <c r="K387" s="8" t="s">
        <v>235</v>
      </c>
    </row>
    <row r="388" ht="15.75" customHeight="1">
      <c r="A388" s="5">
        <v>42566.0</v>
      </c>
      <c r="B388" s="1">
        <v>159.899994</v>
      </c>
      <c r="C388" s="1">
        <v>159.979996</v>
      </c>
      <c r="D388" s="1">
        <v>158.5</v>
      </c>
      <c r="E388" s="1">
        <v>159.779999</v>
      </c>
      <c r="F388" s="1">
        <v>127.935547</v>
      </c>
      <c r="G388" s="1">
        <v>4476800.0</v>
      </c>
      <c r="H388" s="6">
        <f t="shared" si="1"/>
        <v>-0.003124385045</v>
      </c>
      <c r="J388" s="1">
        <v>386.0</v>
      </c>
      <c r="K388" s="8" t="s">
        <v>235</v>
      </c>
    </row>
    <row r="389" ht="15.75" customHeight="1">
      <c r="A389" s="5">
        <v>42569.0</v>
      </c>
      <c r="B389" s="1">
        <v>159.300003</v>
      </c>
      <c r="C389" s="1">
        <v>160.75</v>
      </c>
      <c r="D389" s="1">
        <v>158.729996</v>
      </c>
      <c r="E389" s="1">
        <v>159.860001</v>
      </c>
      <c r="F389" s="1">
        <v>127.999588</v>
      </c>
      <c r="G389" s="1">
        <v>6729700.0</v>
      </c>
      <c r="H389" s="6">
        <f t="shared" si="1"/>
        <v>0.0005004471257</v>
      </c>
      <c r="J389" s="1">
        <v>387.0</v>
      </c>
      <c r="K389" s="8" t="s">
        <v>235</v>
      </c>
    </row>
    <row r="390" ht="15.75" customHeight="1">
      <c r="A390" s="5">
        <v>42570.0</v>
      </c>
      <c r="B390" s="1">
        <v>161.779999</v>
      </c>
      <c r="C390" s="1">
        <v>162.139999</v>
      </c>
      <c r="D390" s="1">
        <v>157.889999</v>
      </c>
      <c r="E390" s="1">
        <v>159.580002</v>
      </c>
      <c r="F390" s="1">
        <v>127.775406</v>
      </c>
      <c r="G390" s="1">
        <v>7120000.0</v>
      </c>
      <c r="H390" s="6">
        <f t="shared" si="1"/>
        <v>-0.001752963055</v>
      </c>
      <c r="J390" s="1">
        <v>388.0</v>
      </c>
      <c r="K390" s="8" t="s">
        <v>235</v>
      </c>
    </row>
    <row r="391" ht="15.75" customHeight="1">
      <c r="A391" s="5">
        <v>42571.0</v>
      </c>
      <c r="B391" s="1">
        <v>159.970001</v>
      </c>
      <c r="C391" s="1">
        <v>161.710007</v>
      </c>
      <c r="D391" s="1">
        <v>159.600006</v>
      </c>
      <c r="E391" s="1">
        <v>161.360001</v>
      </c>
      <c r="F391" s="1">
        <v>129.200668</v>
      </c>
      <c r="G391" s="1">
        <v>4376300.0</v>
      </c>
      <c r="H391" s="6">
        <f t="shared" si="1"/>
        <v>0.0110926795</v>
      </c>
      <c r="J391" s="1">
        <v>389.0</v>
      </c>
      <c r="K391" s="8" t="s">
        <v>235</v>
      </c>
    </row>
    <row r="392" ht="15.75" customHeight="1">
      <c r="A392" s="5">
        <v>42572.0</v>
      </c>
      <c r="B392" s="1">
        <v>160.75</v>
      </c>
      <c r="C392" s="1">
        <v>161.850006</v>
      </c>
      <c r="D392" s="1">
        <v>159.889999</v>
      </c>
      <c r="E392" s="1">
        <v>160.449997</v>
      </c>
      <c r="F392" s="1">
        <v>128.472015</v>
      </c>
      <c r="G392" s="1">
        <v>3518900.0</v>
      </c>
      <c r="H392" s="6">
        <f t="shared" si="1"/>
        <v>-0.005655663098</v>
      </c>
      <c r="J392" s="1">
        <v>390.0</v>
      </c>
      <c r="K392" s="8" t="s">
        <v>236</v>
      </c>
    </row>
    <row r="393" ht="15.75" customHeight="1">
      <c r="A393" s="5">
        <v>42573.0</v>
      </c>
      <c r="B393" s="1">
        <v>160.779999</v>
      </c>
      <c r="C393" s="1">
        <v>162.169998</v>
      </c>
      <c r="D393" s="1">
        <v>160.479996</v>
      </c>
      <c r="E393" s="1">
        <v>162.070007</v>
      </c>
      <c r="F393" s="1">
        <v>129.769119</v>
      </c>
      <c r="G393" s="1">
        <v>2520100.0</v>
      </c>
      <c r="H393" s="6">
        <f t="shared" si="1"/>
        <v>0.01004576528</v>
      </c>
      <c r="J393" s="1">
        <v>391.0</v>
      </c>
      <c r="K393" s="8" t="s">
        <v>236</v>
      </c>
    </row>
    <row r="394" ht="15.75" customHeight="1">
      <c r="A394" s="5">
        <v>42576.0</v>
      </c>
      <c r="B394" s="1">
        <v>162.0</v>
      </c>
      <c r="C394" s="1">
        <v>162.880005</v>
      </c>
      <c r="D394" s="1">
        <v>161.75</v>
      </c>
      <c r="E394" s="1">
        <v>162.649994</v>
      </c>
      <c r="F394" s="1">
        <v>130.233536</v>
      </c>
      <c r="G394" s="1">
        <v>2804600.0</v>
      </c>
      <c r="H394" s="6">
        <f t="shared" si="1"/>
        <v>0.003572405781</v>
      </c>
      <c r="J394" s="1">
        <v>392.0</v>
      </c>
      <c r="K394" s="8" t="s">
        <v>237</v>
      </c>
    </row>
    <row r="395" ht="15.75" customHeight="1">
      <c r="A395" s="5">
        <v>42577.0</v>
      </c>
      <c r="B395" s="1">
        <v>162.649994</v>
      </c>
      <c r="C395" s="1">
        <v>163.600006</v>
      </c>
      <c r="D395" s="1">
        <v>161.369995</v>
      </c>
      <c r="E395" s="1">
        <v>162.119995</v>
      </c>
      <c r="F395" s="1">
        <v>129.809174</v>
      </c>
      <c r="G395" s="1">
        <v>2894600.0</v>
      </c>
      <c r="H395" s="6">
        <f t="shared" si="1"/>
        <v>-0.003263789834</v>
      </c>
      <c r="J395" s="1">
        <v>393.0</v>
      </c>
      <c r="K395" s="8" t="s">
        <v>237</v>
      </c>
    </row>
    <row r="396" ht="15.75" customHeight="1">
      <c r="A396" s="5">
        <v>42578.0</v>
      </c>
      <c r="B396" s="1">
        <v>162.119995</v>
      </c>
      <c r="C396" s="1">
        <v>162.570007</v>
      </c>
      <c r="D396" s="1">
        <v>161.179993</v>
      </c>
      <c r="E396" s="1">
        <v>161.830002</v>
      </c>
      <c r="F396" s="1">
        <v>129.576981</v>
      </c>
      <c r="G396" s="1">
        <v>2162700.0</v>
      </c>
      <c r="H396" s="6">
        <f t="shared" si="1"/>
        <v>-0.001790327337</v>
      </c>
      <c r="J396" s="1">
        <v>394.0</v>
      </c>
      <c r="K396" s="8" t="s">
        <v>237</v>
      </c>
    </row>
    <row r="397" ht="15.75" customHeight="1">
      <c r="A397" s="5">
        <v>42579.0</v>
      </c>
      <c r="B397" s="1">
        <v>161.380005</v>
      </c>
      <c r="C397" s="1">
        <v>161.809998</v>
      </c>
      <c r="D397" s="1">
        <v>160.710007</v>
      </c>
      <c r="E397" s="1">
        <v>161.369995</v>
      </c>
      <c r="F397" s="1">
        <v>129.208633</v>
      </c>
      <c r="G397" s="1">
        <v>2340400.0</v>
      </c>
      <c r="H397" s="6">
        <f t="shared" si="1"/>
        <v>-0.0028467444</v>
      </c>
      <c r="J397" s="1">
        <v>395.0</v>
      </c>
      <c r="K397" s="8" t="s">
        <v>237</v>
      </c>
    </row>
    <row r="398" ht="15.75" customHeight="1">
      <c r="A398" s="5">
        <v>42580.0</v>
      </c>
      <c r="B398" s="1">
        <v>161.360001</v>
      </c>
      <c r="C398" s="1">
        <v>161.669998</v>
      </c>
      <c r="D398" s="1">
        <v>160.029999</v>
      </c>
      <c r="E398" s="1">
        <v>160.619995</v>
      </c>
      <c r="F398" s="1">
        <v>128.608139</v>
      </c>
      <c r="G398" s="1">
        <v>3547500.0</v>
      </c>
      <c r="H398" s="6">
        <f t="shared" si="1"/>
        <v>-0.004658308932</v>
      </c>
      <c r="J398" s="1">
        <v>396.0</v>
      </c>
      <c r="K398" s="8" t="s">
        <v>237</v>
      </c>
    </row>
    <row r="399" ht="15.75" customHeight="1">
      <c r="A399" s="5">
        <v>42583.0</v>
      </c>
      <c r="B399" s="1">
        <v>160.649994</v>
      </c>
      <c r="C399" s="1">
        <v>161.649994</v>
      </c>
      <c r="D399" s="1">
        <v>159.839996</v>
      </c>
      <c r="E399" s="1">
        <v>161.449997</v>
      </c>
      <c r="F399" s="1">
        <v>129.27269</v>
      </c>
      <c r="G399" s="1">
        <v>2823600.0</v>
      </c>
      <c r="H399" s="6">
        <f t="shared" si="1"/>
        <v>0.005153950169</v>
      </c>
      <c r="J399" s="1">
        <v>397.0</v>
      </c>
      <c r="K399" s="8" t="s">
        <v>237</v>
      </c>
    </row>
    <row r="400" ht="15.75" customHeight="1">
      <c r="A400" s="5">
        <v>42584.0</v>
      </c>
      <c r="B400" s="1">
        <v>161.270004</v>
      </c>
      <c r="C400" s="1">
        <v>161.449997</v>
      </c>
      <c r="D400" s="1">
        <v>160.360001</v>
      </c>
      <c r="E400" s="1">
        <v>160.580002</v>
      </c>
      <c r="F400" s="1">
        <v>128.576111</v>
      </c>
      <c r="G400" s="1">
        <v>3080900.0</v>
      </c>
      <c r="H400" s="6">
        <f t="shared" si="1"/>
        <v>-0.005403016744</v>
      </c>
      <c r="J400" s="1">
        <v>398.0</v>
      </c>
      <c r="K400" s="8" t="s">
        <v>237</v>
      </c>
    </row>
    <row r="401" ht="15.75" customHeight="1">
      <c r="A401" s="5">
        <v>42585.0</v>
      </c>
      <c r="B401" s="1">
        <v>160.130005</v>
      </c>
      <c r="C401" s="1">
        <v>160.860001</v>
      </c>
      <c r="D401" s="1">
        <v>159.800003</v>
      </c>
      <c r="E401" s="1">
        <v>160.669998</v>
      </c>
      <c r="F401" s="1">
        <v>128.648148</v>
      </c>
      <c r="G401" s="1">
        <v>2861700.0</v>
      </c>
      <c r="H401" s="6">
        <f t="shared" si="1"/>
        <v>0.0005601104823</v>
      </c>
      <c r="J401" s="1">
        <v>399.0</v>
      </c>
      <c r="K401" s="8" t="s">
        <v>238</v>
      </c>
    </row>
    <row r="402" ht="15.75" customHeight="1">
      <c r="A402" s="5">
        <v>42586.0</v>
      </c>
      <c r="B402" s="1">
        <v>160.860001</v>
      </c>
      <c r="C402" s="1">
        <v>161.699997</v>
      </c>
      <c r="D402" s="1">
        <v>160.119995</v>
      </c>
      <c r="E402" s="1">
        <v>161.550003</v>
      </c>
      <c r="F402" s="1">
        <v>129.352783</v>
      </c>
      <c r="G402" s="1">
        <v>2489100.0</v>
      </c>
      <c r="H402" s="6">
        <f t="shared" si="1"/>
        <v>0.005462280692</v>
      </c>
      <c r="J402" s="1">
        <v>400.0</v>
      </c>
      <c r="K402" s="8" t="s">
        <v>238</v>
      </c>
    </row>
    <row r="403" ht="15.75" customHeight="1">
      <c r="A403" s="5">
        <v>42587.0</v>
      </c>
      <c r="B403" s="1">
        <v>162.0</v>
      </c>
      <c r="C403" s="1">
        <v>163.509995</v>
      </c>
      <c r="D403" s="1">
        <v>161.570007</v>
      </c>
      <c r="E403" s="1">
        <v>163.5</v>
      </c>
      <c r="F403" s="1">
        <v>130.914124</v>
      </c>
      <c r="G403" s="1">
        <v>3812400.0</v>
      </c>
      <c r="H403" s="6">
        <f t="shared" si="1"/>
        <v>0.01199814259</v>
      </c>
      <c r="J403" s="1">
        <v>401.0</v>
      </c>
      <c r="K403" s="8" t="s">
        <v>238</v>
      </c>
    </row>
    <row r="404" ht="15.75" customHeight="1">
      <c r="A404" s="5">
        <v>42590.0</v>
      </c>
      <c r="B404" s="1">
        <v>162.729996</v>
      </c>
      <c r="C404" s="1">
        <v>163.270004</v>
      </c>
      <c r="D404" s="1">
        <v>161.580002</v>
      </c>
      <c r="E404" s="1">
        <v>162.039993</v>
      </c>
      <c r="F404" s="1">
        <v>130.865692</v>
      </c>
      <c r="G404" s="1">
        <v>3039300.0</v>
      </c>
      <c r="H404" s="6">
        <f t="shared" si="1"/>
        <v>-0.0003700208923</v>
      </c>
      <c r="J404" s="1">
        <v>402.0</v>
      </c>
      <c r="K404" s="8" t="s">
        <v>239</v>
      </c>
    </row>
    <row r="405" ht="15.75" customHeight="1">
      <c r="A405" s="5">
        <v>42591.0</v>
      </c>
      <c r="B405" s="1">
        <v>162.220001</v>
      </c>
      <c r="C405" s="1">
        <v>162.770004</v>
      </c>
      <c r="D405" s="1">
        <v>161.649994</v>
      </c>
      <c r="E405" s="1">
        <v>161.770004</v>
      </c>
      <c r="F405" s="1">
        <v>130.647629</v>
      </c>
      <c r="G405" s="1">
        <v>2737500.0</v>
      </c>
      <c r="H405" s="6">
        <f t="shared" si="1"/>
        <v>-0.001667701283</v>
      </c>
      <c r="J405" s="1">
        <v>403.0</v>
      </c>
      <c r="K405" s="8" t="s">
        <v>239</v>
      </c>
    </row>
    <row r="406" ht="15.75" customHeight="1">
      <c r="A406" s="5">
        <v>42592.0</v>
      </c>
      <c r="B406" s="1">
        <v>162.190002</v>
      </c>
      <c r="C406" s="1">
        <v>162.660004</v>
      </c>
      <c r="D406" s="1">
        <v>161.960007</v>
      </c>
      <c r="E406" s="1">
        <v>162.080002</v>
      </c>
      <c r="F406" s="1">
        <v>130.897995</v>
      </c>
      <c r="G406" s="1">
        <v>2466700.0</v>
      </c>
      <c r="H406" s="6">
        <f t="shared" si="1"/>
        <v>0.001914511684</v>
      </c>
      <c r="J406" s="1">
        <v>404.0</v>
      </c>
      <c r="K406" s="8" t="s">
        <v>239</v>
      </c>
    </row>
    <row r="407" ht="15.75" customHeight="1">
      <c r="A407" s="5">
        <v>42593.0</v>
      </c>
      <c r="B407" s="1">
        <v>162.25</v>
      </c>
      <c r="C407" s="1">
        <v>164.949997</v>
      </c>
      <c r="D407" s="1">
        <v>162.179993</v>
      </c>
      <c r="E407" s="1">
        <v>163.529999</v>
      </c>
      <c r="F407" s="1">
        <v>132.069031</v>
      </c>
      <c r="G407" s="1">
        <v>8768600.0</v>
      </c>
      <c r="H407" s="6">
        <f t="shared" si="1"/>
        <v>0.008906392248</v>
      </c>
      <c r="J407" s="1">
        <v>405.0</v>
      </c>
      <c r="K407" s="8" t="s">
        <v>239</v>
      </c>
    </row>
    <row r="408" ht="15.75" customHeight="1">
      <c r="A408" s="5">
        <v>42594.0</v>
      </c>
      <c r="B408" s="1">
        <v>163.190002</v>
      </c>
      <c r="C408" s="1">
        <v>163.460007</v>
      </c>
      <c r="D408" s="1">
        <v>161.520004</v>
      </c>
      <c r="E408" s="1">
        <v>161.949997</v>
      </c>
      <c r="F408" s="1">
        <v>130.792984</v>
      </c>
      <c r="G408" s="1">
        <v>2543100.0</v>
      </c>
      <c r="H408" s="6">
        <f t="shared" si="1"/>
        <v>-0.00970894957</v>
      </c>
      <c r="J408" s="1">
        <v>406.0</v>
      </c>
      <c r="K408" s="8" t="s">
        <v>239</v>
      </c>
    </row>
    <row r="409" ht="15.75" customHeight="1">
      <c r="A409" s="5">
        <v>42597.0</v>
      </c>
      <c r="B409" s="1">
        <v>162.399994</v>
      </c>
      <c r="C409" s="1">
        <v>162.970001</v>
      </c>
      <c r="D409" s="1">
        <v>161.779999</v>
      </c>
      <c r="E409" s="1">
        <v>161.880005</v>
      </c>
      <c r="F409" s="1">
        <v>130.736481</v>
      </c>
      <c r="G409" s="1">
        <v>2970400.0</v>
      </c>
      <c r="H409" s="6">
        <f t="shared" si="1"/>
        <v>-0.0004320966349</v>
      </c>
      <c r="J409" s="1">
        <v>407.0</v>
      </c>
      <c r="K409" s="8" t="s">
        <v>239</v>
      </c>
    </row>
    <row r="410" ht="15.75" customHeight="1">
      <c r="A410" s="5">
        <v>42598.0</v>
      </c>
      <c r="B410" s="1">
        <v>161.110001</v>
      </c>
      <c r="C410" s="1">
        <v>161.929993</v>
      </c>
      <c r="D410" s="1">
        <v>160.690002</v>
      </c>
      <c r="E410" s="1">
        <v>160.699997</v>
      </c>
      <c r="F410" s="1">
        <v>129.783478</v>
      </c>
      <c r="G410" s="1">
        <v>2210200.0</v>
      </c>
      <c r="H410" s="6">
        <f t="shared" si="1"/>
        <v>-0.007316193773</v>
      </c>
      <c r="J410" s="1">
        <v>408.0</v>
      </c>
      <c r="K410" s="8" t="s">
        <v>239</v>
      </c>
    </row>
    <row r="411" ht="15.75" customHeight="1">
      <c r="A411" s="5">
        <v>42599.0</v>
      </c>
      <c r="B411" s="1">
        <v>160.970001</v>
      </c>
      <c r="C411" s="1">
        <v>161.160004</v>
      </c>
      <c r="D411" s="1">
        <v>159.839996</v>
      </c>
      <c r="E411" s="1">
        <v>160.440002</v>
      </c>
      <c r="F411" s="1">
        <v>129.573486</v>
      </c>
      <c r="G411" s="1">
        <v>3225900.0</v>
      </c>
      <c r="H411" s="6">
        <f t="shared" si="1"/>
        <v>-0.001619328378</v>
      </c>
      <c r="J411" s="1">
        <v>409.0</v>
      </c>
      <c r="K411" s="8" t="s">
        <v>240</v>
      </c>
    </row>
    <row r="412" ht="15.75" customHeight="1">
      <c r="A412" s="5">
        <v>42600.0</v>
      </c>
      <c r="B412" s="1">
        <v>160.889999</v>
      </c>
      <c r="C412" s="1">
        <v>162.0</v>
      </c>
      <c r="D412" s="1">
        <v>160.440002</v>
      </c>
      <c r="E412" s="1">
        <v>161.360001</v>
      </c>
      <c r="F412" s="1">
        <v>130.316528</v>
      </c>
      <c r="G412" s="1">
        <v>3652000.0</v>
      </c>
      <c r="H412" s="6">
        <f t="shared" si="1"/>
        <v>0.005718142172</v>
      </c>
      <c r="J412" s="1">
        <v>410.0</v>
      </c>
      <c r="K412" s="8" t="s">
        <v>240</v>
      </c>
    </row>
    <row r="413" ht="15.75" customHeight="1">
      <c r="A413" s="5">
        <v>42601.0</v>
      </c>
      <c r="B413" s="1">
        <v>160.839996</v>
      </c>
      <c r="C413" s="1">
        <v>160.910004</v>
      </c>
      <c r="D413" s="1">
        <v>159.520004</v>
      </c>
      <c r="E413" s="1">
        <v>160.039993</v>
      </c>
      <c r="F413" s="1">
        <v>129.250458</v>
      </c>
      <c r="G413" s="1">
        <v>2815200.0</v>
      </c>
      <c r="H413" s="6">
        <f t="shared" si="1"/>
        <v>-0.008214264925</v>
      </c>
      <c r="J413" s="1">
        <v>411.0</v>
      </c>
      <c r="K413" s="8" t="s">
        <v>240</v>
      </c>
    </row>
    <row r="414" ht="15.75" customHeight="1">
      <c r="A414" s="5">
        <v>42604.0</v>
      </c>
      <c r="B414" s="1">
        <v>160.0</v>
      </c>
      <c r="C414" s="1">
        <v>160.570007</v>
      </c>
      <c r="D414" s="1">
        <v>159.130005</v>
      </c>
      <c r="E414" s="1">
        <v>160.0</v>
      </c>
      <c r="F414" s="1">
        <v>129.218155</v>
      </c>
      <c r="G414" s="1">
        <v>2039300.0</v>
      </c>
      <c r="H414" s="6">
        <f t="shared" si="1"/>
        <v>-0.00024995685</v>
      </c>
      <c r="J414" s="1">
        <v>412.0</v>
      </c>
      <c r="K414" s="8" t="s">
        <v>240</v>
      </c>
    </row>
    <row r="415" ht="15.75" customHeight="1">
      <c r="A415" s="5">
        <v>42605.0</v>
      </c>
      <c r="B415" s="1">
        <v>160.330002</v>
      </c>
      <c r="C415" s="1">
        <v>161.339996</v>
      </c>
      <c r="D415" s="1">
        <v>160.229996</v>
      </c>
      <c r="E415" s="1">
        <v>160.259995</v>
      </c>
      <c r="F415" s="1">
        <v>129.428146</v>
      </c>
      <c r="G415" s="1">
        <v>2838100.0</v>
      </c>
      <c r="H415" s="6">
        <f t="shared" si="1"/>
        <v>0.001623769954</v>
      </c>
      <c r="J415" s="1">
        <v>413.0</v>
      </c>
      <c r="K415" s="8" t="s">
        <v>240</v>
      </c>
    </row>
    <row r="416" ht="15.75" customHeight="1">
      <c r="A416" s="5">
        <v>42606.0</v>
      </c>
      <c r="B416" s="1">
        <v>159.889999</v>
      </c>
      <c r="C416" s="1">
        <v>160.179993</v>
      </c>
      <c r="D416" s="1">
        <v>158.320007</v>
      </c>
      <c r="E416" s="1">
        <v>159.050003</v>
      </c>
      <c r="F416" s="1">
        <v>128.450912</v>
      </c>
      <c r="G416" s="1">
        <v>3645800.0</v>
      </c>
      <c r="H416" s="6">
        <f t="shared" si="1"/>
        <v>-0.007579046437</v>
      </c>
      <c r="J416" s="1">
        <v>414.0</v>
      </c>
      <c r="K416" s="8" t="s">
        <v>240</v>
      </c>
    </row>
    <row r="417" ht="15.75" customHeight="1">
      <c r="A417" s="5">
        <v>42607.0</v>
      </c>
      <c r="B417" s="1">
        <v>159.0</v>
      </c>
      <c r="C417" s="1">
        <v>159.539993</v>
      </c>
      <c r="D417" s="1">
        <v>158.419998</v>
      </c>
      <c r="E417" s="1">
        <v>158.630005</v>
      </c>
      <c r="F417" s="1">
        <v>128.111725</v>
      </c>
      <c r="G417" s="1">
        <v>2575000.0</v>
      </c>
      <c r="H417" s="6">
        <f t="shared" si="1"/>
        <v>-0.002644088801</v>
      </c>
      <c r="J417" s="1">
        <v>415.0</v>
      </c>
      <c r="K417" s="8" t="s">
        <v>241</v>
      </c>
    </row>
    <row r="418" ht="15.75" customHeight="1">
      <c r="A418" s="5">
        <v>42608.0</v>
      </c>
      <c r="B418" s="1">
        <v>158.880005</v>
      </c>
      <c r="C418" s="1">
        <v>160.440002</v>
      </c>
      <c r="D418" s="1">
        <v>157.850006</v>
      </c>
      <c r="E418" s="1">
        <v>158.320007</v>
      </c>
      <c r="F418" s="1">
        <v>127.861382</v>
      </c>
      <c r="G418" s="1">
        <v>2498900.0</v>
      </c>
      <c r="H418" s="6">
        <f t="shared" si="1"/>
        <v>-0.001956010792</v>
      </c>
      <c r="J418" s="1">
        <v>416.0</v>
      </c>
      <c r="K418" s="8" t="s">
        <v>242</v>
      </c>
    </row>
    <row r="419" ht="15.75" customHeight="1">
      <c r="A419" s="5">
        <v>42611.0</v>
      </c>
      <c r="B419" s="1">
        <v>158.830002</v>
      </c>
      <c r="C419" s="1">
        <v>160.210007</v>
      </c>
      <c r="D419" s="1">
        <v>158.5</v>
      </c>
      <c r="E419" s="1">
        <v>159.720001</v>
      </c>
      <c r="F419" s="1">
        <v>128.991989</v>
      </c>
      <c r="G419" s="1">
        <v>2475900.0</v>
      </c>
      <c r="H419" s="6">
        <f t="shared" si="1"/>
        <v>0.008803577681</v>
      </c>
      <c r="J419" s="1">
        <v>417.0</v>
      </c>
      <c r="K419" s="8" t="s">
        <v>242</v>
      </c>
    </row>
    <row r="420" ht="15.75" customHeight="1">
      <c r="A420" s="5">
        <v>42612.0</v>
      </c>
      <c r="B420" s="1">
        <v>159.759995</v>
      </c>
      <c r="C420" s="1">
        <v>160.149994</v>
      </c>
      <c r="D420" s="1">
        <v>158.809998</v>
      </c>
      <c r="E420" s="1">
        <v>159.399994</v>
      </c>
      <c r="F420" s="1">
        <v>128.733582</v>
      </c>
      <c r="G420" s="1">
        <v>1813300.0</v>
      </c>
      <c r="H420" s="6">
        <f t="shared" si="1"/>
        <v>-0.002005288692</v>
      </c>
      <c r="J420" s="1">
        <v>418.0</v>
      </c>
      <c r="K420" s="8" t="s">
        <v>242</v>
      </c>
    </row>
    <row r="421" ht="15.75" customHeight="1">
      <c r="A421" s="5">
        <v>42613.0</v>
      </c>
      <c r="B421" s="1">
        <v>159.660004</v>
      </c>
      <c r="C421" s="1">
        <v>159.660004</v>
      </c>
      <c r="D421" s="1">
        <v>158.259995</v>
      </c>
      <c r="E421" s="1">
        <v>158.880005</v>
      </c>
      <c r="F421" s="1">
        <v>128.313599</v>
      </c>
      <c r="G421" s="1">
        <v>2323600.0</v>
      </c>
      <c r="H421" s="6">
        <f t="shared" si="1"/>
        <v>-0.003267753197</v>
      </c>
      <c r="J421" s="1">
        <v>419.0</v>
      </c>
      <c r="K421" s="8" t="s">
        <v>242</v>
      </c>
    </row>
    <row r="422" ht="15.75" customHeight="1">
      <c r="A422" s="5">
        <v>42614.0</v>
      </c>
      <c r="B422" s="1">
        <v>158.320007</v>
      </c>
      <c r="C422" s="1">
        <v>159.619995</v>
      </c>
      <c r="D422" s="1">
        <v>158.100006</v>
      </c>
      <c r="E422" s="1">
        <v>159.539993</v>
      </c>
      <c r="F422" s="1">
        <v>128.846664</v>
      </c>
      <c r="G422" s="1">
        <v>2358400.0</v>
      </c>
      <c r="H422" s="6">
        <f t="shared" si="1"/>
        <v>0.004145786424</v>
      </c>
      <c r="J422" s="1">
        <v>420.0</v>
      </c>
      <c r="K422" s="8" t="s">
        <v>242</v>
      </c>
    </row>
    <row r="423" ht="15.75" customHeight="1">
      <c r="A423" s="5">
        <v>42615.0</v>
      </c>
      <c r="B423" s="1">
        <v>159.880005</v>
      </c>
      <c r="C423" s="1">
        <v>160.570007</v>
      </c>
      <c r="D423" s="1">
        <v>159.149994</v>
      </c>
      <c r="E423" s="1">
        <v>159.550003</v>
      </c>
      <c r="F423" s="1">
        <v>128.854752</v>
      </c>
      <c r="G423" s="1">
        <v>2315400.0</v>
      </c>
      <c r="H423" s="6">
        <f t="shared" si="1"/>
        <v>0.00006277031867</v>
      </c>
      <c r="J423" s="1">
        <v>421.0</v>
      </c>
      <c r="K423" s="8" t="s">
        <v>242</v>
      </c>
    </row>
    <row r="424" ht="15.75" customHeight="1">
      <c r="A424" s="5">
        <v>42619.0</v>
      </c>
      <c r="B424" s="1">
        <v>159.880005</v>
      </c>
      <c r="C424" s="1">
        <v>160.860001</v>
      </c>
      <c r="D424" s="1">
        <v>159.110001</v>
      </c>
      <c r="E424" s="1">
        <v>160.350006</v>
      </c>
      <c r="F424" s="1">
        <v>129.500778</v>
      </c>
      <c r="G424" s="1">
        <v>2994100.0</v>
      </c>
      <c r="H424" s="6">
        <f t="shared" si="1"/>
        <v>0.005001072332</v>
      </c>
      <c r="J424" s="1">
        <v>422.0</v>
      </c>
      <c r="K424" s="8" t="s">
        <v>242</v>
      </c>
    </row>
    <row r="425" ht="15.75" customHeight="1">
      <c r="A425" s="5">
        <v>42620.0</v>
      </c>
      <c r="B425" s="1">
        <v>160.190002</v>
      </c>
      <c r="C425" s="1">
        <v>161.759995</v>
      </c>
      <c r="D425" s="1">
        <v>160.0</v>
      </c>
      <c r="E425" s="1">
        <v>161.639999</v>
      </c>
      <c r="F425" s="1">
        <v>130.542648</v>
      </c>
      <c r="G425" s="1">
        <v>2867300.0</v>
      </c>
      <c r="H425" s="6">
        <f t="shared" si="1"/>
        <v>0.008013089128</v>
      </c>
      <c r="J425" s="1">
        <v>423.0</v>
      </c>
      <c r="K425" s="8" t="s">
        <v>243</v>
      </c>
    </row>
    <row r="426" ht="15.75" customHeight="1">
      <c r="A426" s="5">
        <v>42621.0</v>
      </c>
      <c r="B426" s="1">
        <v>160.550003</v>
      </c>
      <c r="C426" s="1">
        <v>161.210007</v>
      </c>
      <c r="D426" s="1">
        <v>158.759995</v>
      </c>
      <c r="E426" s="1">
        <v>159.0</v>
      </c>
      <c r="F426" s="1">
        <v>128.410553</v>
      </c>
      <c r="G426" s="1">
        <v>3963200.0</v>
      </c>
      <c r="H426" s="6">
        <f t="shared" si="1"/>
        <v>-0.01646740162</v>
      </c>
      <c r="J426" s="1">
        <v>424.0</v>
      </c>
      <c r="K426" s="8" t="s">
        <v>243</v>
      </c>
    </row>
    <row r="427" ht="15.75" customHeight="1">
      <c r="A427" s="5">
        <v>42622.0</v>
      </c>
      <c r="B427" s="1">
        <v>158.029999</v>
      </c>
      <c r="C427" s="1">
        <v>158.399994</v>
      </c>
      <c r="D427" s="1">
        <v>155.649994</v>
      </c>
      <c r="E427" s="1">
        <v>155.690002</v>
      </c>
      <c r="F427" s="1">
        <v>125.737343</v>
      </c>
      <c r="G427" s="1">
        <v>5186000.0</v>
      </c>
      <c r="H427" s="6">
        <f t="shared" si="1"/>
        <v>-0.02103742453</v>
      </c>
      <c r="J427" s="1">
        <v>425.0</v>
      </c>
      <c r="K427" s="8" t="s">
        <v>243</v>
      </c>
    </row>
    <row r="428" ht="15.75" customHeight="1">
      <c r="A428" s="5">
        <v>42625.0</v>
      </c>
      <c r="B428" s="1">
        <v>155.259995</v>
      </c>
      <c r="C428" s="1">
        <v>158.529999</v>
      </c>
      <c r="D428" s="1">
        <v>154.839996</v>
      </c>
      <c r="E428" s="1">
        <v>158.289993</v>
      </c>
      <c r="F428" s="1">
        <v>127.837097</v>
      </c>
      <c r="G428" s="1">
        <v>4367500.0</v>
      </c>
      <c r="H428" s="6">
        <f t="shared" si="1"/>
        <v>0.01656162186</v>
      </c>
      <c r="J428" s="1">
        <v>426.0</v>
      </c>
      <c r="K428" s="8" t="s">
        <v>244</v>
      </c>
    </row>
    <row r="429" ht="15.75" customHeight="1">
      <c r="A429" s="5">
        <v>42626.0</v>
      </c>
      <c r="B429" s="1">
        <v>157.630005</v>
      </c>
      <c r="C429" s="1">
        <v>157.929993</v>
      </c>
      <c r="D429" s="1">
        <v>155.5</v>
      </c>
      <c r="E429" s="1">
        <v>155.809998</v>
      </c>
      <c r="F429" s="1">
        <v>125.834244</v>
      </c>
      <c r="G429" s="1">
        <v>3636700.0</v>
      </c>
      <c r="H429" s="6">
        <f t="shared" si="1"/>
        <v>-0.01579125661</v>
      </c>
      <c r="J429" s="1">
        <v>427.0</v>
      </c>
      <c r="K429" s="8" t="s">
        <v>244</v>
      </c>
    </row>
    <row r="430" ht="15.75" customHeight="1">
      <c r="A430" s="5">
        <v>42627.0</v>
      </c>
      <c r="B430" s="1">
        <v>155.699997</v>
      </c>
      <c r="C430" s="1">
        <v>155.869995</v>
      </c>
      <c r="D430" s="1">
        <v>153.389999</v>
      </c>
      <c r="E430" s="1">
        <v>154.050003</v>
      </c>
      <c r="F430" s="1">
        <v>124.412827</v>
      </c>
      <c r="G430" s="1">
        <v>3860600.0</v>
      </c>
      <c r="H430" s="6">
        <f t="shared" si="1"/>
        <v>-0.01136023116</v>
      </c>
      <c r="J430" s="1">
        <v>428.0</v>
      </c>
      <c r="K430" s="8" t="s">
        <v>244</v>
      </c>
    </row>
    <row r="431" ht="15.75" customHeight="1">
      <c r="A431" s="5">
        <v>42628.0</v>
      </c>
      <c r="B431" s="1">
        <v>154.300003</v>
      </c>
      <c r="C431" s="1">
        <v>156.330002</v>
      </c>
      <c r="D431" s="1">
        <v>153.210007</v>
      </c>
      <c r="E431" s="1">
        <v>155.660004</v>
      </c>
      <c r="F431" s="1">
        <v>125.71312</v>
      </c>
      <c r="G431" s="1">
        <v>3645600.0</v>
      </c>
      <c r="H431" s="6">
        <f t="shared" si="1"/>
        <v>0.01039719972</v>
      </c>
      <c r="J431" s="1">
        <v>429.0</v>
      </c>
      <c r="K431" s="8" t="s">
        <v>244</v>
      </c>
    </row>
    <row r="432" ht="15.75" customHeight="1">
      <c r="A432" s="5">
        <v>42629.0</v>
      </c>
      <c r="B432" s="1">
        <v>155.039993</v>
      </c>
      <c r="C432" s="1">
        <v>155.399994</v>
      </c>
      <c r="D432" s="1">
        <v>153.470001</v>
      </c>
      <c r="E432" s="1">
        <v>153.839996</v>
      </c>
      <c r="F432" s="1">
        <v>124.243271</v>
      </c>
      <c r="G432" s="1">
        <v>6463600.0</v>
      </c>
      <c r="H432" s="6">
        <f t="shared" si="1"/>
        <v>-0.01176097908</v>
      </c>
      <c r="J432" s="1">
        <v>430.0</v>
      </c>
      <c r="K432" s="8" t="s">
        <v>244</v>
      </c>
    </row>
    <row r="433" ht="15.75" customHeight="1">
      <c r="A433" s="5">
        <v>42632.0</v>
      </c>
      <c r="B433" s="1">
        <v>154.869995</v>
      </c>
      <c r="C433" s="1">
        <v>156.190002</v>
      </c>
      <c r="D433" s="1">
        <v>154.550003</v>
      </c>
      <c r="E433" s="1">
        <v>154.869995</v>
      </c>
      <c r="F433" s="1">
        <v>125.075073</v>
      </c>
      <c r="G433" s="1">
        <v>2450100.0</v>
      </c>
      <c r="H433" s="6">
        <f t="shared" si="1"/>
        <v>0.006672634455</v>
      </c>
      <c r="J433" s="1">
        <v>431.0</v>
      </c>
      <c r="K433" s="8" t="s">
        <v>245</v>
      </c>
    </row>
    <row r="434" ht="15.75" customHeight="1">
      <c r="A434" s="5">
        <v>42633.0</v>
      </c>
      <c r="B434" s="1">
        <v>155.869995</v>
      </c>
      <c r="C434" s="1">
        <v>156.570007</v>
      </c>
      <c r="D434" s="1">
        <v>154.449997</v>
      </c>
      <c r="E434" s="1">
        <v>154.449997</v>
      </c>
      <c r="F434" s="1">
        <v>124.735901</v>
      </c>
      <c r="G434" s="1">
        <v>2159100.0</v>
      </c>
      <c r="H434" s="6">
        <f t="shared" si="1"/>
        <v>-0.002715430815</v>
      </c>
      <c r="J434" s="1">
        <v>432.0</v>
      </c>
      <c r="K434" s="8" t="s">
        <v>245</v>
      </c>
    </row>
    <row r="435" ht="15.75" customHeight="1">
      <c r="A435" s="5">
        <v>42634.0</v>
      </c>
      <c r="B435" s="1">
        <v>154.910004</v>
      </c>
      <c r="C435" s="1">
        <v>155.679993</v>
      </c>
      <c r="D435" s="1">
        <v>153.869995</v>
      </c>
      <c r="E435" s="1">
        <v>155.529999</v>
      </c>
      <c r="F435" s="1">
        <v>125.608124</v>
      </c>
      <c r="G435" s="1">
        <v>2473900.0</v>
      </c>
      <c r="H435" s="6">
        <f t="shared" si="1"/>
        <v>0.006968223262</v>
      </c>
      <c r="J435" s="1">
        <v>433.0</v>
      </c>
      <c r="K435" s="8" t="s">
        <v>245</v>
      </c>
    </row>
    <row r="436" ht="15.75" customHeight="1">
      <c r="A436" s="5">
        <v>42635.0</v>
      </c>
      <c r="B436" s="1">
        <v>156.149994</v>
      </c>
      <c r="C436" s="1">
        <v>157.220001</v>
      </c>
      <c r="D436" s="1">
        <v>155.690002</v>
      </c>
      <c r="E436" s="1">
        <v>156.110001</v>
      </c>
      <c r="F436" s="1">
        <v>126.076538</v>
      </c>
      <c r="G436" s="1">
        <v>2691100.0</v>
      </c>
      <c r="H436" s="6">
        <f t="shared" si="1"/>
        <v>0.003722233505</v>
      </c>
      <c r="J436" s="1">
        <v>434.0</v>
      </c>
      <c r="K436" s="8" t="s">
        <v>246</v>
      </c>
    </row>
    <row r="437" ht="15.75" customHeight="1">
      <c r="A437" s="5">
        <v>42636.0</v>
      </c>
      <c r="B437" s="1">
        <v>155.619995</v>
      </c>
      <c r="C437" s="1">
        <v>156.039993</v>
      </c>
      <c r="D437" s="1">
        <v>154.710007</v>
      </c>
      <c r="E437" s="1">
        <v>154.979996</v>
      </c>
      <c r="F437" s="1">
        <v>125.163933</v>
      </c>
      <c r="G437" s="1">
        <v>2702200.0</v>
      </c>
      <c r="H437" s="6">
        <f t="shared" si="1"/>
        <v>-0.007264824892</v>
      </c>
      <c r="J437" s="1">
        <v>435.0</v>
      </c>
      <c r="K437" s="8" t="s">
        <v>246</v>
      </c>
    </row>
    <row r="438" ht="15.75" customHeight="1">
      <c r="A438" s="5">
        <v>42639.0</v>
      </c>
      <c r="B438" s="1">
        <v>154.460007</v>
      </c>
      <c r="C438" s="1">
        <v>154.460007</v>
      </c>
      <c r="D438" s="1">
        <v>153.460007</v>
      </c>
      <c r="E438" s="1">
        <v>153.979996</v>
      </c>
      <c r="F438" s="1">
        <v>124.3563</v>
      </c>
      <c r="G438" s="1">
        <v>2533300.0</v>
      </c>
      <c r="H438" s="6">
        <f t="shared" si="1"/>
        <v>-0.006473509669</v>
      </c>
      <c r="J438" s="1">
        <v>436.0</v>
      </c>
      <c r="K438" s="8" t="s">
        <v>246</v>
      </c>
    </row>
    <row r="439" ht="15.75" customHeight="1">
      <c r="A439" s="5">
        <v>42640.0</v>
      </c>
      <c r="B439" s="1">
        <v>154.320007</v>
      </c>
      <c r="C439" s="1">
        <v>156.770004</v>
      </c>
      <c r="D439" s="1">
        <v>153.809998</v>
      </c>
      <c r="E439" s="1">
        <v>156.770004</v>
      </c>
      <c r="F439" s="1">
        <v>126.609566</v>
      </c>
      <c r="G439" s="1">
        <v>2987200.0</v>
      </c>
      <c r="H439" s="6">
        <f t="shared" si="1"/>
        <v>0.01795723526</v>
      </c>
      <c r="J439" s="1">
        <v>437.0</v>
      </c>
      <c r="K439" s="8" t="s">
        <v>246</v>
      </c>
    </row>
    <row r="440" ht="15.75" customHeight="1">
      <c r="A440" s="5">
        <v>42641.0</v>
      </c>
      <c r="B440" s="1">
        <v>156.990005</v>
      </c>
      <c r="C440" s="1">
        <v>158.630005</v>
      </c>
      <c r="D440" s="1">
        <v>156.229996</v>
      </c>
      <c r="E440" s="1">
        <v>158.289993</v>
      </c>
      <c r="F440" s="1">
        <v>127.837097</v>
      </c>
      <c r="G440" s="1">
        <v>3310000.0</v>
      </c>
      <c r="H440" s="6">
        <f t="shared" si="1"/>
        <v>0.009648706011</v>
      </c>
      <c r="J440" s="1">
        <v>438.0</v>
      </c>
      <c r="K440" s="8" t="s">
        <v>247</v>
      </c>
    </row>
    <row r="441" ht="15.75" customHeight="1">
      <c r="A441" s="5">
        <v>42642.0</v>
      </c>
      <c r="B441" s="1">
        <v>158.630005</v>
      </c>
      <c r="C441" s="1">
        <v>165.0</v>
      </c>
      <c r="D441" s="1">
        <v>157.460007</v>
      </c>
      <c r="E441" s="1">
        <v>158.110001</v>
      </c>
      <c r="F441" s="1">
        <v>127.691765</v>
      </c>
      <c r="G441" s="1">
        <v>3374800.0</v>
      </c>
      <c r="H441" s="6">
        <f t="shared" si="1"/>
        <v>-0.001137499808</v>
      </c>
      <c r="J441" s="1">
        <v>439.0</v>
      </c>
      <c r="K441" s="8" t="s">
        <v>248</v>
      </c>
    </row>
    <row r="442" ht="15.75" customHeight="1">
      <c r="A442" s="5">
        <v>42643.0</v>
      </c>
      <c r="B442" s="1">
        <v>158.899994</v>
      </c>
      <c r="C442" s="1">
        <v>159.839996</v>
      </c>
      <c r="D442" s="1">
        <v>158.059998</v>
      </c>
      <c r="E442" s="1">
        <v>158.850006</v>
      </c>
      <c r="F442" s="1">
        <v>128.289398</v>
      </c>
      <c r="G442" s="1">
        <v>3596900.0</v>
      </c>
      <c r="H442" s="6">
        <f t="shared" si="1"/>
        <v>0.004669359877</v>
      </c>
      <c r="J442" s="1">
        <v>440.0</v>
      </c>
      <c r="K442" s="8" t="s">
        <v>248</v>
      </c>
    </row>
    <row r="443" ht="15.75" customHeight="1">
      <c r="A443" s="5">
        <v>42646.0</v>
      </c>
      <c r="B443" s="1">
        <v>158.059998</v>
      </c>
      <c r="C443" s="1">
        <v>158.369995</v>
      </c>
      <c r="D443" s="1">
        <v>157.020004</v>
      </c>
      <c r="E443" s="1">
        <v>157.610001</v>
      </c>
      <c r="F443" s="1">
        <v>127.287926</v>
      </c>
      <c r="G443" s="1">
        <v>2227800.0</v>
      </c>
      <c r="H443" s="6">
        <f t="shared" si="1"/>
        <v>-0.00783697951</v>
      </c>
      <c r="J443" s="1">
        <v>441.0</v>
      </c>
      <c r="K443" s="8" t="s">
        <v>248</v>
      </c>
    </row>
    <row r="444" ht="15.75" customHeight="1">
      <c r="A444" s="5">
        <v>42647.0</v>
      </c>
      <c r="B444" s="1">
        <v>157.669998</v>
      </c>
      <c r="C444" s="1">
        <v>158.529999</v>
      </c>
      <c r="D444" s="1">
        <v>155.820007</v>
      </c>
      <c r="E444" s="1">
        <v>156.460007</v>
      </c>
      <c r="F444" s="1">
        <v>126.359215</v>
      </c>
      <c r="G444" s="1">
        <v>2884100.0</v>
      </c>
      <c r="H444" s="6">
        <f t="shared" si="1"/>
        <v>-0.007322890741</v>
      </c>
      <c r="J444" s="1">
        <v>442.0</v>
      </c>
      <c r="K444" s="8" t="s">
        <v>248</v>
      </c>
    </row>
    <row r="445" ht="15.75" customHeight="1">
      <c r="A445" s="5">
        <v>42648.0</v>
      </c>
      <c r="B445" s="1">
        <v>157.070007</v>
      </c>
      <c r="C445" s="1">
        <v>157.830002</v>
      </c>
      <c r="D445" s="1">
        <v>156.720001</v>
      </c>
      <c r="E445" s="1">
        <v>157.080002</v>
      </c>
      <c r="F445" s="1">
        <v>126.859917</v>
      </c>
      <c r="G445" s="1">
        <v>1684500.0</v>
      </c>
      <c r="H445" s="6">
        <f t="shared" si="1"/>
        <v>0.003954698435</v>
      </c>
      <c r="J445" s="1">
        <v>443.0</v>
      </c>
      <c r="K445" s="8" t="s">
        <v>248</v>
      </c>
    </row>
    <row r="446" ht="15.75" customHeight="1">
      <c r="A446" s="5">
        <v>42649.0</v>
      </c>
      <c r="B446" s="1">
        <v>156.839996</v>
      </c>
      <c r="C446" s="1">
        <v>157.429993</v>
      </c>
      <c r="D446" s="1">
        <v>155.889999</v>
      </c>
      <c r="E446" s="1">
        <v>156.880005</v>
      </c>
      <c r="F446" s="1">
        <v>126.698418</v>
      </c>
      <c r="G446" s="1">
        <v>1950100.0</v>
      </c>
      <c r="H446" s="6">
        <f t="shared" si="1"/>
        <v>-0.00127386088</v>
      </c>
      <c r="J446" s="1">
        <v>444.0</v>
      </c>
      <c r="K446" s="8" t="s">
        <v>249</v>
      </c>
    </row>
    <row r="447" ht="15.75" customHeight="1">
      <c r="A447" s="5">
        <v>42650.0</v>
      </c>
      <c r="B447" s="1">
        <v>157.139999</v>
      </c>
      <c r="C447" s="1">
        <v>157.699997</v>
      </c>
      <c r="D447" s="1">
        <v>154.860001</v>
      </c>
      <c r="E447" s="1">
        <v>155.669998</v>
      </c>
      <c r="F447" s="1">
        <v>125.721184</v>
      </c>
      <c r="G447" s="1">
        <v>2671900.0</v>
      </c>
      <c r="H447" s="6">
        <f t="shared" si="1"/>
        <v>-0.007742971423</v>
      </c>
      <c r="J447" s="1">
        <v>445.0</v>
      </c>
      <c r="K447" s="8" t="s">
        <v>249</v>
      </c>
    </row>
    <row r="448" ht="15.75" customHeight="1">
      <c r="A448" s="5">
        <v>42653.0</v>
      </c>
      <c r="B448" s="1">
        <v>156.710007</v>
      </c>
      <c r="C448" s="1">
        <v>158.490005</v>
      </c>
      <c r="D448" s="1">
        <v>156.660004</v>
      </c>
      <c r="E448" s="1">
        <v>157.020004</v>
      </c>
      <c r="F448" s="1">
        <v>126.811447</v>
      </c>
      <c r="G448" s="1">
        <v>2481300.0</v>
      </c>
      <c r="H448" s="6">
        <f t="shared" si="1"/>
        <v>0.008634684315</v>
      </c>
      <c r="J448" s="1">
        <v>446.0</v>
      </c>
      <c r="K448" s="8" t="s">
        <v>249</v>
      </c>
    </row>
    <row r="449" ht="15.75" customHeight="1">
      <c r="A449" s="5">
        <v>42654.0</v>
      </c>
      <c r="B449" s="1">
        <v>156.729996</v>
      </c>
      <c r="C449" s="1">
        <v>156.949997</v>
      </c>
      <c r="D449" s="1">
        <v>153.889999</v>
      </c>
      <c r="E449" s="1">
        <v>154.789993</v>
      </c>
      <c r="F449" s="1">
        <v>125.010498</v>
      </c>
      <c r="G449" s="1">
        <v>2901300.0</v>
      </c>
      <c r="H449" s="6">
        <f t="shared" si="1"/>
        <v>-0.01430359618</v>
      </c>
      <c r="J449" s="1">
        <v>447.0</v>
      </c>
      <c r="K449" s="8" t="s">
        <v>249</v>
      </c>
    </row>
    <row r="450" ht="15.75" customHeight="1">
      <c r="A450" s="5">
        <v>42655.0</v>
      </c>
      <c r="B450" s="1">
        <v>154.970001</v>
      </c>
      <c r="C450" s="1">
        <v>154.970001</v>
      </c>
      <c r="D450" s="1">
        <v>153.080002</v>
      </c>
      <c r="E450" s="1">
        <v>154.289993</v>
      </c>
      <c r="F450" s="1">
        <v>124.606659</v>
      </c>
      <c r="G450" s="1">
        <v>2964000.0</v>
      </c>
      <c r="H450" s="6">
        <f t="shared" si="1"/>
        <v>-0.003235669833</v>
      </c>
      <c r="J450" s="1">
        <v>448.0</v>
      </c>
      <c r="K450" s="8" t="s">
        <v>249</v>
      </c>
    </row>
    <row r="451" ht="15.75" customHeight="1">
      <c r="A451" s="5">
        <v>42656.0</v>
      </c>
      <c r="B451" s="1">
        <v>153.699997</v>
      </c>
      <c r="C451" s="1">
        <v>154.220001</v>
      </c>
      <c r="D451" s="1">
        <v>152.270004</v>
      </c>
      <c r="E451" s="1">
        <v>153.720001</v>
      </c>
      <c r="F451" s="1">
        <v>124.146324</v>
      </c>
      <c r="G451" s="1">
        <v>2909900.0</v>
      </c>
      <c r="H451" s="6">
        <f t="shared" si="1"/>
        <v>-0.003701145771</v>
      </c>
      <c r="J451" s="1">
        <v>449.0</v>
      </c>
      <c r="K451" s="8" t="s">
        <v>250</v>
      </c>
    </row>
    <row r="452" ht="15.75" customHeight="1">
      <c r="A452" s="5">
        <v>42657.0</v>
      </c>
      <c r="B452" s="1">
        <v>154.470001</v>
      </c>
      <c r="C452" s="1">
        <v>155.529999</v>
      </c>
      <c r="D452" s="1">
        <v>154.089996</v>
      </c>
      <c r="E452" s="1">
        <v>154.449997</v>
      </c>
      <c r="F452" s="1">
        <v>124.735901</v>
      </c>
      <c r="G452" s="1">
        <v>4358200.0</v>
      </c>
      <c r="H452" s="6">
        <f t="shared" si="1"/>
        <v>0.004737808036</v>
      </c>
      <c r="J452" s="1">
        <v>450.0</v>
      </c>
      <c r="K452" s="8" t="s">
        <v>251</v>
      </c>
    </row>
    <row r="453" ht="15.75" customHeight="1">
      <c r="A453" s="5">
        <v>42660.0</v>
      </c>
      <c r="B453" s="1">
        <v>154.449997</v>
      </c>
      <c r="C453" s="1">
        <v>155.889999</v>
      </c>
      <c r="D453" s="1">
        <v>154.339996</v>
      </c>
      <c r="E453" s="1">
        <v>154.770004</v>
      </c>
      <c r="F453" s="1">
        <v>124.994339</v>
      </c>
      <c r="G453" s="1">
        <v>5890400.0</v>
      </c>
      <c r="H453" s="6">
        <f t="shared" si="1"/>
        <v>0.002069738068</v>
      </c>
      <c r="J453" s="1">
        <v>451.0</v>
      </c>
      <c r="K453" s="8" t="s">
        <v>251</v>
      </c>
    </row>
    <row r="454" ht="15.75" customHeight="1">
      <c r="A454" s="5">
        <v>42661.0</v>
      </c>
      <c r="B454" s="1">
        <v>150.020004</v>
      </c>
      <c r="C454" s="1">
        <v>151.0</v>
      </c>
      <c r="D454" s="1">
        <v>147.789993</v>
      </c>
      <c r="E454" s="1">
        <v>150.720001</v>
      </c>
      <c r="F454" s="1">
        <v>121.72348</v>
      </c>
      <c r="G454" s="1">
        <v>1.27706E7</v>
      </c>
      <c r="H454" s="6">
        <f t="shared" si="1"/>
        <v>-0.02651653345</v>
      </c>
      <c r="J454" s="1">
        <v>452.0</v>
      </c>
      <c r="K454" s="8" t="s">
        <v>251</v>
      </c>
    </row>
    <row r="455" ht="15.75" customHeight="1">
      <c r="A455" s="5">
        <v>42662.0</v>
      </c>
      <c r="B455" s="1">
        <v>151.270004</v>
      </c>
      <c r="C455" s="1">
        <v>152.449997</v>
      </c>
      <c r="D455" s="1">
        <v>150.830002</v>
      </c>
      <c r="E455" s="1">
        <v>151.259995</v>
      </c>
      <c r="F455" s="1">
        <v>122.159599</v>
      </c>
      <c r="G455" s="1">
        <v>4632900.0</v>
      </c>
      <c r="H455" s="6">
        <f t="shared" si="1"/>
        <v>0.003576463498</v>
      </c>
      <c r="J455" s="1">
        <v>453.0</v>
      </c>
      <c r="K455" s="8" t="s">
        <v>252</v>
      </c>
    </row>
    <row r="456" ht="15.75" customHeight="1">
      <c r="A456" s="5">
        <v>42663.0</v>
      </c>
      <c r="B456" s="1">
        <v>151.279999</v>
      </c>
      <c r="C456" s="1">
        <v>152.899994</v>
      </c>
      <c r="D456" s="1">
        <v>151.020004</v>
      </c>
      <c r="E456" s="1">
        <v>151.520004</v>
      </c>
      <c r="F456" s="1">
        <v>122.369583</v>
      </c>
      <c r="G456" s="1">
        <v>4023100.0</v>
      </c>
      <c r="H456" s="6">
        <f t="shared" si="1"/>
        <v>0.001717455969</v>
      </c>
      <c r="J456" s="1">
        <v>454.0</v>
      </c>
      <c r="K456" s="8" t="s">
        <v>253</v>
      </c>
    </row>
    <row r="457" ht="15.75" customHeight="1">
      <c r="A457" s="5">
        <v>42664.0</v>
      </c>
      <c r="B457" s="1">
        <v>150.580002</v>
      </c>
      <c r="C457" s="1">
        <v>151.149994</v>
      </c>
      <c r="D457" s="1">
        <v>149.559998</v>
      </c>
      <c r="E457" s="1">
        <v>149.630005</v>
      </c>
      <c r="F457" s="1">
        <v>120.843185</v>
      </c>
      <c r="G457" s="1">
        <v>4414200.0</v>
      </c>
      <c r="H457" s="6">
        <f t="shared" si="1"/>
        <v>-0.01255212096</v>
      </c>
      <c r="J457" s="1">
        <v>455.0</v>
      </c>
      <c r="K457" s="8" t="s">
        <v>253</v>
      </c>
    </row>
    <row r="458" ht="15.75" customHeight="1">
      <c r="A458" s="5">
        <v>42667.0</v>
      </c>
      <c r="B458" s="1">
        <v>150.399994</v>
      </c>
      <c r="C458" s="1">
        <v>151.520004</v>
      </c>
      <c r="D458" s="1">
        <v>150.399994</v>
      </c>
      <c r="E458" s="1">
        <v>150.570007</v>
      </c>
      <c r="F458" s="1">
        <v>121.602325</v>
      </c>
      <c r="G458" s="1">
        <v>2666700.0</v>
      </c>
      <c r="H458" s="6">
        <f t="shared" si="1"/>
        <v>0.006262376077</v>
      </c>
      <c r="J458" s="1">
        <v>456.0</v>
      </c>
      <c r="K458" s="8" t="s">
        <v>253</v>
      </c>
    </row>
    <row r="459" ht="15.75" customHeight="1">
      <c r="A459" s="5">
        <v>42668.0</v>
      </c>
      <c r="B459" s="1">
        <v>150.570007</v>
      </c>
      <c r="C459" s="1">
        <v>151.160004</v>
      </c>
      <c r="D459" s="1">
        <v>149.830002</v>
      </c>
      <c r="E459" s="1">
        <v>150.880005</v>
      </c>
      <c r="F459" s="1">
        <v>121.852737</v>
      </c>
      <c r="G459" s="1">
        <v>2647500.0</v>
      </c>
      <c r="H459" s="6">
        <f t="shared" si="1"/>
        <v>0.002057152447</v>
      </c>
      <c r="J459" s="1">
        <v>457.0</v>
      </c>
      <c r="K459" s="8" t="s">
        <v>253</v>
      </c>
    </row>
    <row r="460" ht="15.75" customHeight="1">
      <c r="A460" s="5">
        <v>42669.0</v>
      </c>
      <c r="B460" s="1">
        <v>150.710007</v>
      </c>
      <c r="C460" s="1">
        <v>152.940002</v>
      </c>
      <c r="D460" s="1">
        <v>150.259995</v>
      </c>
      <c r="E460" s="1">
        <v>151.809998</v>
      </c>
      <c r="F460" s="1">
        <v>122.603798</v>
      </c>
      <c r="G460" s="1">
        <v>2811700.0</v>
      </c>
      <c r="H460" s="6">
        <f t="shared" si="1"/>
        <v>0.006144759953</v>
      </c>
      <c r="J460" s="1">
        <v>458.0</v>
      </c>
      <c r="K460" s="8" t="s">
        <v>253</v>
      </c>
    </row>
    <row r="461" ht="15.75" customHeight="1">
      <c r="A461" s="5">
        <v>42670.0</v>
      </c>
      <c r="B461" s="1">
        <v>152.820007</v>
      </c>
      <c r="C461" s="1">
        <v>154.059998</v>
      </c>
      <c r="D461" s="1">
        <v>152.020004</v>
      </c>
      <c r="E461" s="1">
        <v>153.350006</v>
      </c>
      <c r="F461" s="1">
        <v>123.847557</v>
      </c>
      <c r="G461" s="1">
        <v>4229300.0</v>
      </c>
      <c r="H461" s="6">
        <f t="shared" si="1"/>
        <v>0.01009342845</v>
      </c>
      <c r="J461" s="1">
        <v>459.0</v>
      </c>
      <c r="K461" s="8" t="s">
        <v>254</v>
      </c>
    </row>
    <row r="462" ht="15.75" customHeight="1">
      <c r="A462" s="5">
        <v>42671.0</v>
      </c>
      <c r="B462" s="1">
        <v>154.050003</v>
      </c>
      <c r="C462" s="1">
        <v>154.440002</v>
      </c>
      <c r="D462" s="1">
        <v>152.179993</v>
      </c>
      <c r="E462" s="1">
        <v>152.610001</v>
      </c>
      <c r="F462" s="1">
        <v>123.249901</v>
      </c>
      <c r="G462" s="1">
        <v>3654500.0</v>
      </c>
      <c r="H462" s="6">
        <f t="shared" si="1"/>
        <v>-0.004837420589</v>
      </c>
      <c r="J462" s="1">
        <v>460.0</v>
      </c>
      <c r="K462" s="8" t="s">
        <v>254</v>
      </c>
    </row>
    <row r="463" ht="15.75" customHeight="1">
      <c r="A463" s="5">
        <v>42674.0</v>
      </c>
      <c r="B463" s="1">
        <v>152.759995</v>
      </c>
      <c r="C463" s="1">
        <v>154.330002</v>
      </c>
      <c r="D463" s="1">
        <v>152.759995</v>
      </c>
      <c r="E463" s="1">
        <v>153.690002</v>
      </c>
      <c r="F463" s="1">
        <v>124.122078</v>
      </c>
      <c r="G463" s="1">
        <v>3553200.0</v>
      </c>
      <c r="H463" s="6">
        <f t="shared" si="1"/>
        <v>0.007051571626</v>
      </c>
      <c r="J463" s="1">
        <v>461.0</v>
      </c>
      <c r="K463" s="8" t="s">
        <v>254</v>
      </c>
    </row>
    <row r="464" ht="15.75" customHeight="1">
      <c r="A464" s="5">
        <v>42675.0</v>
      </c>
      <c r="B464" s="1">
        <v>153.5</v>
      </c>
      <c r="C464" s="1">
        <v>153.910004</v>
      </c>
      <c r="D464" s="1">
        <v>151.740005</v>
      </c>
      <c r="E464" s="1">
        <v>152.789993</v>
      </c>
      <c r="F464" s="1">
        <v>123.395256</v>
      </c>
      <c r="G464" s="1">
        <v>3191900.0</v>
      </c>
      <c r="H464" s="6">
        <f t="shared" si="1"/>
        <v>-0.005872914655</v>
      </c>
      <c r="J464" s="1">
        <v>462.0</v>
      </c>
      <c r="K464" s="8" t="s">
        <v>254</v>
      </c>
    </row>
    <row r="465" ht="15.75" customHeight="1">
      <c r="A465" s="5">
        <v>42676.0</v>
      </c>
      <c r="B465" s="1">
        <v>152.479996</v>
      </c>
      <c r="C465" s="1">
        <v>153.350006</v>
      </c>
      <c r="D465" s="1">
        <v>151.669998</v>
      </c>
      <c r="E465" s="1">
        <v>151.949997</v>
      </c>
      <c r="F465" s="1">
        <v>122.716888</v>
      </c>
      <c r="G465" s="1">
        <v>3074400.0</v>
      </c>
      <c r="H465" s="6">
        <f t="shared" si="1"/>
        <v>-0.00551268789</v>
      </c>
      <c r="J465" s="1">
        <v>463.0</v>
      </c>
      <c r="K465" s="8" t="s">
        <v>254</v>
      </c>
    </row>
    <row r="466" ht="15.75" customHeight="1">
      <c r="A466" s="5">
        <v>42677.0</v>
      </c>
      <c r="B466" s="1">
        <v>152.509995</v>
      </c>
      <c r="C466" s="1">
        <v>153.740005</v>
      </c>
      <c r="D466" s="1">
        <v>151.800003</v>
      </c>
      <c r="E466" s="1">
        <v>152.369995</v>
      </c>
      <c r="F466" s="1">
        <v>123.056053</v>
      </c>
      <c r="G466" s="1">
        <v>2878800.0</v>
      </c>
      <c r="H466" s="6">
        <f t="shared" si="1"/>
        <v>0.002759988255</v>
      </c>
      <c r="J466" s="1">
        <v>464.0</v>
      </c>
      <c r="K466" s="8" t="s">
        <v>254</v>
      </c>
    </row>
    <row r="467" ht="15.75" customHeight="1">
      <c r="A467" s="5">
        <v>42678.0</v>
      </c>
      <c r="B467" s="1">
        <v>152.399994</v>
      </c>
      <c r="C467" s="1">
        <v>153.639999</v>
      </c>
      <c r="D467" s="1">
        <v>151.869995</v>
      </c>
      <c r="E467" s="1">
        <v>152.429993</v>
      </c>
      <c r="F467" s="1">
        <v>123.104523</v>
      </c>
      <c r="G467" s="1">
        <v>2470400.0</v>
      </c>
      <c r="H467" s="6">
        <f t="shared" si="1"/>
        <v>0.0003938079884</v>
      </c>
      <c r="J467" s="1">
        <v>465.0</v>
      </c>
      <c r="K467" s="8" t="s">
        <v>254</v>
      </c>
    </row>
    <row r="468" ht="15.75" customHeight="1">
      <c r="A468" s="5">
        <v>42681.0</v>
      </c>
      <c r="B468" s="1">
        <v>153.990005</v>
      </c>
      <c r="C468" s="1">
        <v>156.110001</v>
      </c>
      <c r="D468" s="1">
        <v>153.839996</v>
      </c>
      <c r="E468" s="1">
        <v>155.720001</v>
      </c>
      <c r="F468" s="1">
        <v>125.761566</v>
      </c>
      <c r="G468" s="1">
        <v>3804900.0</v>
      </c>
      <c r="H468" s="6">
        <f t="shared" si="1"/>
        <v>0.02135400589</v>
      </c>
      <c r="J468" s="1">
        <v>466.0</v>
      </c>
      <c r="K468" s="8" t="s">
        <v>255</v>
      </c>
    </row>
    <row r="469" ht="15.75" customHeight="1">
      <c r="A469" s="5">
        <v>42682.0</v>
      </c>
      <c r="B469" s="1">
        <v>154.559998</v>
      </c>
      <c r="C469" s="1">
        <v>155.929993</v>
      </c>
      <c r="D469" s="1">
        <v>153.059998</v>
      </c>
      <c r="E469" s="1">
        <v>155.169998</v>
      </c>
      <c r="F469" s="1">
        <v>126.454254</v>
      </c>
      <c r="G469" s="1">
        <v>3921900.0</v>
      </c>
      <c r="H469" s="6">
        <f t="shared" si="1"/>
        <v>0.005492833412</v>
      </c>
      <c r="J469" s="1">
        <v>467.0</v>
      </c>
      <c r="K469" s="8" t="s">
        <v>255</v>
      </c>
    </row>
    <row r="470" ht="15.75" customHeight="1">
      <c r="A470" s="5">
        <v>42683.0</v>
      </c>
      <c r="B470" s="1">
        <v>152.960007</v>
      </c>
      <c r="C470" s="1">
        <v>155.559998</v>
      </c>
      <c r="D470" s="1">
        <v>151.0</v>
      </c>
      <c r="E470" s="1">
        <v>154.809998</v>
      </c>
      <c r="F470" s="1">
        <v>126.160881</v>
      </c>
      <c r="G470" s="1">
        <v>5403700.0</v>
      </c>
      <c r="H470" s="6">
        <f t="shared" si="1"/>
        <v>-0.002322688479</v>
      </c>
      <c r="J470" s="1">
        <v>468.0</v>
      </c>
      <c r="K470" s="8" t="s">
        <v>255</v>
      </c>
    </row>
    <row r="471" ht="15.75" customHeight="1">
      <c r="A471" s="5">
        <v>42684.0</v>
      </c>
      <c r="B471" s="1">
        <v>157.660004</v>
      </c>
      <c r="C471" s="1">
        <v>161.160004</v>
      </c>
      <c r="D471" s="1">
        <v>157.589996</v>
      </c>
      <c r="E471" s="1">
        <v>160.220001</v>
      </c>
      <c r="F471" s="1">
        <v>130.569702</v>
      </c>
      <c r="G471" s="1">
        <v>7715800.0</v>
      </c>
      <c r="H471" s="6">
        <f t="shared" si="1"/>
        <v>0.03434927329</v>
      </c>
      <c r="J471" s="1">
        <v>469.0</v>
      </c>
      <c r="K471" s="8" t="s">
        <v>256</v>
      </c>
    </row>
    <row r="472" ht="15.75" customHeight="1">
      <c r="A472" s="5">
        <v>42685.0</v>
      </c>
      <c r="B472" s="1">
        <v>159.970001</v>
      </c>
      <c r="C472" s="1">
        <v>161.339996</v>
      </c>
      <c r="D472" s="1">
        <v>159.330002</v>
      </c>
      <c r="E472" s="1">
        <v>161.270004</v>
      </c>
      <c r="F472" s="1">
        <v>131.4254</v>
      </c>
      <c r="G472" s="1">
        <v>4446600.0</v>
      </c>
      <c r="H472" s="6">
        <f t="shared" si="1"/>
        <v>0.006532191145</v>
      </c>
      <c r="J472" s="1">
        <v>470.0</v>
      </c>
      <c r="K472" s="8" t="s">
        <v>256</v>
      </c>
    </row>
    <row r="473" ht="15.75" customHeight="1">
      <c r="A473" s="5">
        <v>42688.0</v>
      </c>
      <c r="B473" s="1">
        <v>161.25</v>
      </c>
      <c r="C473" s="1">
        <v>161.860001</v>
      </c>
      <c r="D473" s="1">
        <v>157.580002</v>
      </c>
      <c r="E473" s="1">
        <v>158.210007</v>
      </c>
      <c r="F473" s="1">
        <v>128.931702</v>
      </c>
      <c r="G473" s="1">
        <v>5196500.0</v>
      </c>
      <c r="H473" s="6">
        <f t="shared" si="1"/>
        <v>-0.01915656796</v>
      </c>
      <c r="J473" s="1">
        <v>471.0</v>
      </c>
      <c r="K473" s="8" t="s">
        <v>256</v>
      </c>
    </row>
    <row r="474" ht="15.75" customHeight="1">
      <c r="A474" s="5">
        <v>42689.0</v>
      </c>
      <c r="B474" s="1">
        <v>158.419998</v>
      </c>
      <c r="C474" s="1">
        <v>159.149994</v>
      </c>
      <c r="D474" s="1">
        <v>157.550003</v>
      </c>
      <c r="E474" s="1">
        <v>158.669998</v>
      </c>
      <c r="F474" s="1">
        <v>129.306549</v>
      </c>
      <c r="G474" s="1">
        <v>3477000.0</v>
      </c>
      <c r="H474" s="6">
        <f t="shared" si="1"/>
        <v>0.00290311185</v>
      </c>
      <c r="J474" s="1">
        <v>472.0</v>
      </c>
      <c r="K474" s="8" t="s">
        <v>256</v>
      </c>
    </row>
    <row r="475" ht="15.75" customHeight="1">
      <c r="A475" s="5">
        <v>42690.0</v>
      </c>
      <c r="B475" s="1">
        <v>158.460007</v>
      </c>
      <c r="C475" s="1">
        <v>159.550003</v>
      </c>
      <c r="D475" s="1">
        <v>158.029999</v>
      </c>
      <c r="E475" s="1">
        <v>159.289993</v>
      </c>
      <c r="F475" s="1">
        <v>129.811783</v>
      </c>
      <c r="G475" s="1">
        <v>2252800.0</v>
      </c>
      <c r="H475" s="6">
        <f t="shared" si="1"/>
        <v>0.003899644123</v>
      </c>
      <c r="J475" s="1">
        <v>473.0</v>
      </c>
      <c r="K475" s="8" t="s">
        <v>256</v>
      </c>
    </row>
    <row r="476" ht="15.75" customHeight="1">
      <c r="A476" s="5">
        <v>42691.0</v>
      </c>
      <c r="B476" s="1">
        <v>159.220001</v>
      </c>
      <c r="C476" s="1">
        <v>159.929993</v>
      </c>
      <c r="D476" s="1">
        <v>158.850006</v>
      </c>
      <c r="E476" s="1">
        <v>159.800003</v>
      </c>
      <c r="F476" s="1">
        <v>130.227432</v>
      </c>
      <c r="G476" s="1">
        <v>2261200.0</v>
      </c>
      <c r="H476" s="6">
        <f t="shared" si="1"/>
        <v>0.003196820556</v>
      </c>
      <c r="J476" s="1">
        <v>474.0</v>
      </c>
      <c r="K476" s="8" t="s">
        <v>256</v>
      </c>
    </row>
    <row r="477" ht="15.75" customHeight="1">
      <c r="A477" s="5">
        <v>42692.0</v>
      </c>
      <c r="B477" s="1">
        <v>159.800003</v>
      </c>
      <c r="C477" s="1">
        <v>160.720001</v>
      </c>
      <c r="D477" s="1">
        <v>159.210007</v>
      </c>
      <c r="E477" s="1">
        <v>160.389999</v>
      </c>
      <c r="F477" s="1">
        <v>130.708267</v>
      </c>
      <c r="G477" s="1">
        <v>2981600.0</v>
      </c>
      <c r="H477" s="6">
        <f t="shared" si="1"/>
        <v>0.003685471525</v>
      </c>
      <c r="J477" s="1">
        <v>475.0</v>
      </c>
      <c r="K477" s="8" t="s">
        <v>256</v>
      </c>
    </row>
    <row r="478" ht="15.75" customHeight="1">
      <c r="A478" s="5">
        <v>42695.0</v>
      </c>
      <c r="B478" s="1">
        <v>160.690002</v>
      </c>
      <c r="C478" s="1">
        <v>163.0</v>
      </c>
      <c r="D478" s="1">
        <v>160.369995</v>
      </c>
      <c r="E478" s="1">
        <v>162.770004</v>
      </c>
      <c r="F478" s="1">
        <v>132.647812</v>
      </c>
      <c r="G478" s="1">
        <v>4637100.0</v>
      </c>
      <c r="H478" s="6">
        <f t="shared" si="1"/>
        <v>0.01472971556</v>
      </c>
      <c r="J478" s="1">
        <v>476.0</v>
      </c>
      <c r="K478" s="8" t="s">
        <v>257</v>
      </c>
    </row>
    <row r="479" ht="15.75" customHeight="1">
      <c r="A479" s="5">
        <v>42696.0</v>
      </c>
      <c r="B479" s="1">
        <v>163.0</v>
      </c>
      <c r="C479" s="1">
        <v>163.0</v>
      </c>
      <c r="D479" s="1">
        <v>161.949997</v>
      </c>
      <c r="E479" s="1">
        <v>162.669998</v>
      </c>
      <c r="F479" s="1">
        <v>132.566315</v>
      </c>
      <c r="G479" s="1">
        <v>2770800.0</v>
      </c>
      <c r="H479" s="6">
        <f t="shared" si="1"/>
        <v>-0.0006145751245</v>
      </c>
      <c r="J479" s="1">
        <v>477.0</v>
      </c>
      <c r="K479" s="8" t="s">
        <v>257</v>
      </c>
    </row>
    <row r="480" ht="15.75" customHeight="1">
      <c r="A480" s="5">
        <v>42697.0</v>
      </c>
      <c r="B480" s="1">
        <v>161.940002</v>
      </c>
      <c r="C480" s="1">
        <v>162.380005</v>
      </c>
      <c r="D480" s="1">
        <v>161.360001</v>
      </c>
      <c r="E480" s="1">
        <v>161.979996</v>
      </c>
      <c r="F480" s="1">
        <v>132.003998</v>
      </c>
      <c r="G480" s="1">
        <v>2252700.0</v>
      </c>
      <c r="H480" s="6">
        <f t="shared" si="1"/>
        <v>-0.004250800782</v>
      </c>
      <c r="J480" s="1">
        <v>478.0</v>
      </c>
      <c r="K480" s="8" t="s">
        <v>257</v>
      </c>
    </row>
    <row r="481" ht="15.75" customHeight="1">
      <c r="A481" s="5">
        <v>42699.0</v>
      </c>
      <c r="B481" s="1">
        <v>161.830002</v>
      </c>
      <c r="C481" s="1">
        <v>163.190002</v>
      </c>
      <c r="D481" s="1">
        <v>161.830002</v>
      </c>
      <c r="E481" s="1">
        <v>163.139999</v>
      </c>
      <c r="F481" s="1">
        <v>132.949326</v>
      </c>
      <c r="G481" s="1">
        <v>1605300.0</v>
      </c>
      <c r="H481" s="6">
        <f t="shared" si="1"/>
        <v>0.007135838095</v>
      </c>
      <c r="J481" s="1">
        <v>479.0</v>
      </c>
      <c r="K481" s="8" t="s">
        <v>257</v>
      </c>
    </row>
    <row r="482" ht="15.75" customHeight="1">
      <c r="A482" s="5">
        <v>42702.0</v>
      </c>
      <c r="B482" s="1">
        <v>163.199997</v>
      </c>
      <c r="C482" s="1">
        <v>164.660004</v>
      </c>
      <c r="D482" s="1">
        <v>162.699997</v>
      </c>
      <c r="E482" s="1">
        <v>164.520004</v>
      </c>
      <c r="F482" s="1">
        <v>134.073944</v>
      </c>
      <c r="G482" s="1">
        <v>4449400.0</v>
      </c>
      <c r="H482" s="6">
        <f t="shared" si="1"/>
        <v>0.008423420548</v>
      </c>
      <c r="J482" s="1">
        <v>480.0</v>
      </c>
      <c r="K482" s="8" t="s">
        <v>257</v>
      </c>
    </row>
    <row r="483" ht="15.75" customHeight="1">
      <c r="A483" s="5">
        <v>42703.0</v>
      </c>
      <c r="B483" s="1">
        <v>164.0</v>
      </c>
      <c r="C483" s="1">
        <v>164.410004</v>
      </c>
      <c r="D483" s="1">
        <v>163.029999</v>
      </c>
      <c r="E483" s="1">
        <v>163.529999</v>
      </c>
      <c r="F483" s="1">
        <v>133.267151</v>
      </c>
      <c r="G483" s="1">
        <v>3148200.0</v>
      </c>
      <c r="H483" s="6">
        <f t="shared" si="1"/>
        <v>-0.006035700941</v>
      </c>
      <c r="J483" s="1">
        <v>481.0</v>
      </c>
      <c r="K483" s="8" t="s">
        <v>258</v>
      </c>
    </row>
    <row r="484" ht="15.75" customHeight="1">
      <c r="A484" s="5">
        <v>42704.0</v>
      </c>
      <c r="B484" s="1">
        <v>163.350006</v>
      </c>
      <c r="C484" s="1">
        <v>163.800003</v>
      </c>
      <c r="D484" s="1">
        <v>162.210007</v>
      </c>
      <c r="E484" s="1">
        <v>162.220001</v>
      </c>
      <c r="F484" s="1">
        <v>132.199585</v>
      </c>
      <c r="G484" s="1">
        <v>4397800.0</v>
      </c>
      <c r="H484" s="6">
        <f t="shared" si="1"/>
        <v>-0.008042979479</v>
      </c>
      <c r="J484" s="1">
        <v>482.0</v>
      </c>
      <c r="K484" s="8" t="s">
        <v>258</v>
      </c>
    </row>
    <row r="485" ht="15.75" customHeight="1">
      <c r="A485" s="5">
        <v>42705.0</v>
      </c>
      <c r="B485" s="1">
        <v>161.949997</v>
      </c>
      <c r="C485" s="1">
        <v>162.199997</v>
      </c>
      <c r="D485" s="1">
        <v>158.300003</v>
      </c>
      <c r="E485" s="1">
        <v>159.820007</v>
      </c>
      <c r="F485" s="1">
        <v>130.243729</v>
      </c>
      <c r="G485" s="1">
        <v>4635700.0</v>
      </c>
      <c r="H485" s="6">
        <f t="shared" si="1"/>
        <v>-0.01490525463</v>
      </c>
      <c r="J485" s="1">
        <v>483.0</v>
      </c>
      <c r="K485" s="8" t="s">
        <v>259</v>
      </c>
    </row>
    <row r="486" ht="15.75" customHeight="1">
      <c r="A486" s="5">
        <v>42706.0</v>
      </c>
      <c r="B486" s="1">
        <v>159.0</v>
      </c>
      <c r="C486" s="1">
        <v>160.289993</v>
      </c>
      <c r="D486" s="1">
        <v>158.410004</v>
      </c>
      <c r="E486" s="1">
        <v>160.020004</v>
      </c>
      <c r="F486" s="1">
        <v>130.406723</v>
      </c>
      <c r="G486" s="1">
        <v>2740900.0</v>
      </c>
      <c r="H486" s="6">
        <f t="shared" si="1"/>
        <v>0.001250671311</v>
      </c>
      <c r="J486" s="1">
        <v>484.0</v>
      </c>
      <c r="K486" s="8" t="s">
        <v>259</v>
      </c>
    </row>
    <row r="487" ht="15.75" customHeight="1">
      <c r="A487" s="5">
        <v>42709.0</v>
      </c>
      <c r="B487" s="1">
        <v>160.850006</v>
      </c>
      <c r="C487" s="1">
        <v>161.149994</v>
      </c>
      <c r="D487" s="1">
        <v>159.589996</v>
      </c>
      <c r="E487" s="1">
        <v>159.839996</v>
      </c>
      <c r="F487" s="1">
        <v>130.260025</v>
      </c>
      <c r="G487" s="1">
        <v>3447100.0</v>
      </c>
      <c r="H487" s="6">
        <f t="shared" si="1"/>
        <v>-0.00112555987</v>
      </c>
      <c r="J487" s="1">
        <v>485.0</v>
      </c>
      <c r="K487" s="8" t="s">
        <v>259</v>
      </c>
    </row>
    <row r="488" ht="15.75" customHeight="1">
      <c r="A488" s="5">
        <v>42710.0</v>
      </c>
      <c r="B488" s="1">
        <v>160.130005</v>
      </c>
      <c r="C488" s="1">
        <v>160.789993</v>
      </c>
      <c r="D488" s="1">
        <v>158.929993</v>
      </c>
      <c r="E488" s="1">
        <v>160.350006</v>
      </c>
      <c r="F488" s="1">
        <v>130.675644</v>
      </c>
      <c r="G488" s="1">
        <v>2859000.0</v>
      </c>
      <c r="H488" s="6">
        <f t="shared" si="1"/>
        <v>0.003185607802</v>
      </c>
      <c r="J488" s="1">
        <v>486.0</v>
      </c>
      <c r="K488" s="8" t="s">
        <v>259</v>
      </c>
    </row>
    <row r="489" ht="15.75" customHeight="1">
      <c r="A489" s="5">
        <v>42711.0</v>
      </c>
      <c r="B489" s="1">
        <v>160.600006</v>
      </c>
      <c r="C489" s="1">
        <v>165.179993</v>
      </c>
      <c r="D489" s="1">
        <v>160.389999</v>
      </c>
      <c r="E489" s="1">
        <v>164.789993</v>
      </c>
      <c r="F489" s="1">
        <v>134.293976</v>
      </c>
      <c r="G489" s="1">
        <v>4435100.0</v>
      </c>
      <c r="H489" s="6">
        <f t="shared" si="1"/>
        <v>0.02731299488</v>
      </c>
      <c r="J489" s="1">
        <v>487.0</v>
      </c>
      <c r="K489" s="8" t="s">
        <v>259</v>
      </c>
    </row>
    <row r="490" ht="15.75" customHeight="1">
      <c r="A490" s="5">
        <v>42712.0</v>
      </c>
      <c r="B490" s="1">
        <v>164.869995</v>
      </c>
      <c r="C490" s="1">
        <v>166.0</v>
      </c>
      <c r="D490" s="1">
        <v>164.220001</v>
      </c>
      <c r="E490" s="1">
        <v>165.360001</v>
      </c>
      <c r="F490" s="1">
        <v>134.758484</v>
      </c>
      <c r="G490" s="1">
        <v>3266400.0</v>
      </c>
      <c r="H490" s="6">
        <f t="shared" si="1"/>
        <v>0.003452921126</v>
      </c>
      <c r="J490" s="1">
        <v>488.0</v>
      </c>
      <c r="K490" s="8" t="s">
        <v>259</v>
      </c>
    </row>
    <row r="491" ht="15.75" customHeight="1">
      <c r="A491" s="5">
        <v>42713.0</v>
      </c>
      <c r="B491" s="1">
        <v>165.179993</v>
      </c>
      <c r="C491" s="1">
        <v>166.720001</v>
      </c>
      <c r="D491" s="1">
        <v>164.600006</v>
      </c>
      <c r="E491" s="1">
        <v>166.520004</v>
      </c>
      <c r="F491" s="1">
        <v>135.703827</v>
      </c>
      <c r="G491" s="1">
        <v>3146900.0</v>
      </c>
      <c r="H491" s="6">
        <f t="shared" si="1"/>
        <v>0.006990599513</v>
      </c>
      <c r="J491" s="1">
        <v>489.0</v>
      </c>
      <c r="K491" s="8" t="s">
        <v>259</v>
      </c>
    </row>
    <row r="492" ht="15.75" customHeight="1">
      <c r="A492" s="5">
        <v>42716.0</v>
      </c>
      <c r="B492" s="1">
        <v>166.720001</v>
      </c>
      <c r="C492" s="1">
        <v>166.789993</v>
      </c>
      <c r="D492" s="1">
        <v>165.070007</v>
      </c>
      <c r="E492" s="1">
        <v>165.5</v>
      </c>
      <c r="F492" s="1">
        <v>134.872604</v>
      </c>
      <c r="G492" s="1">
        <v>3392300.0</v>
      </c>
      <c r="H492" s="6">
        <f t="shared" si="1"/>
        <v>-0.006144109535</v>
      </c>
      <c r="J492" s="1">
        <v>490.0</v>
      </c>
      <c r="K492" s="8" t="s">
        <v>259</v>
      </c>
    </row>
    <row r="493" ht="15.75" customHeight="1">
      <c r="A493" s="5">
        <v>42717.0</v>
      </c>
      <c r="B493" s="1">
        <v>165.679993</v>
      </c>
      <c r="C493" s="1">
        <v>169.949997</v>
      </c>
      <c r="D493" s="1">
        <v>165.679993</v>
      </c>
      <c r="E493" s="1">
        <v>168.289993</v>
      </c>
      <c r="F493" s="1">
        <v>137.146286</v>
      </c>
      <c r="G493" s="1">
        <v>5932300.0</v>
      </c>
      <c r="H493" s="6">
        <f t="shared" si="1"/>
        <v>0.01671747835</v>
      </c>
      <c r="J493" s="1">
        <v>491.0</v>
      </c>
      <c r="K493" s="8" t="s">
        <v>260</v>
      </c>
    </row>
    <row r="494" ht="15.75" customHeight="1">
      <c r="A494" s="5">
        <v>42718.0</v>
      </c>
      <c r="B494" s="1">
        <v>168.369995</v>
      </c>
      <c r="C494" s="1">
        <v>169.889999</v>
      </c>
      <c r="D494" s="1">
        <v>167.449997</v>
      </c>
      <c r="E494" s="1">
        <v>168.509995</v>
      </c>
      <c r="F494" s="1">
        <v>137.325562</v>
      </c>
      <c r="G494" s="1">
        <v>4124200.0</v>
      </c>
      <c r="H494" s="6">
        <f t="shared" si="1"/>
        <v>0.001306334524</v>
      </c>
      <c r="J494" s="1">
        <v>492.0</v>
      </c>
      <c r="K494" s="8" t="s">
        <v>260</v>
      </c>
    </row>
    <row r="495" ht="15.75" customHeight="1">
      <c r="A495" s="5">
        <v>42719.0</v>
      </c>
      <c r="B495" s="1">
        <v>168.009995</v>
      </c>
      <c r="C495" s="1">
        <v>169.850006</v>
      </c>
      <c r="D495" s="1">
        <v>167.779999</v>
      </c>
      <c r="E495" s="1">
        <v>168.020004</v>
      </c>
      <c r="F495" s="1">
        <v>136.926239</v>
      </c>
      <c r="G495" s="1">
        <v>3388600.0</v>
      </c>
      <c r="H495" s="6">
        <f t="shared" si="1"/>
        <v>-0.002912092323</v>
      </c>
      <c r="J495" s="1">
        <v>493.0</v>
      </c>
      <c r="K495" s="8" t="s">
        <v>260</v>
      </c>
    </row>
    <row r="496" ht="15.75" customHeight="1">
      <c r="A496" s="5">
        <v>42720.0</v>
      </c>
      <c r="B496" s="1">
        <v>168.970001</v>
      </c>
      <c r="C496" s="1">
        <v>169.110001</v>
      </c>
      <c r="D496" s="1">
        <v>166.059998</v>
      </c>
      <c r="E496" s="1">
        <v>166.729996</v>
      </c>
      <c r="F496" s="1">
        <v>135.874969</v>
      </c>
      <c r="G496" s="1">
        <v>7120600.0</v>
      </c>
      <c r="H496" s="6">
        <f t="shared" si="1"/>
        <v>-0.007707262088</v>
      </c>
      <c r="J496" s="1">
        <v>494.0</v>
      </c>
      <c r="K496" s="8" t="s">
        <v>260</v>
      </c>
    </row>
    <row r="497" ht="15.75" customHeight="1">
      <c r="A497" s="5">
        <v>42723.0</v>
      </c>
      <c r="B497" s="1">
        <v>166.830002</v>
      </c>
      <c r="C497" s="1">
        <v>167.259995</v>
      </c>
      <c r="D497" s="1">
        <v>166.0</v>
      </c>
      <c r="E497" s="1">
        <v>166.679993</v>
      </c>
      <c r="F497" s="1">
        <v>135.834198</v>
      </c>
      <c r="G497" s="1">
        <v>2955900.0</v>
      </c>
      <c r="H497" s="6">
        <f t="shared" si="1"/>
        <v>-0.0003001076538</v>
      </c>
      <c r="J497" s="1">
        <v>495.0</v>
      </c>
      <c r="K497" s="8" t="s">
        <v>261</v>
      </c>
    </row>
    <row r="498" ht="15.75" customHeight="1">
      <c r="A498" s="5">
        <v>42724.0</v>
      </c>
      <c r="B498" s="1">
        <v>167.490005</v>
      </c>
      <c r="C498" s="1">
        <v>168.25</v>
      </c>
      <c r="D498" s="1">
        <v>166.449997</v>
      </c>
      <c r="E498" s="1">
        <v>167.600006</v>
      </c>
      <c r="F498" s="1">
        <v>136.584</v>
      </c>
      <c r="G498" s="1">
        <v>2174600.0</v>
      </c>
      <c r="H498" s="6">
        <f t="shared" si="1"/>
        <v>0.005504800332</v>
      </c>
      <c r="J498" s="1">
        <v>496.0</v>
      </c>
      <c r="K498" s="8" t="s">
        <v>261</v>
      </c>
    </row>
    <row r="499" ht="15.75" customHeight="1">
      <c r="A499" s="5">
        <v>42725.0</v>
      </c>
      <c r="B499" s="1">
        <v>166.25</v>
      </c>
      <c r="C499" s="1">
        <v>167.940002</v>
      </c>
      <c r="D499" s="1">
        <v>165.25</v>
      </c>
      <c r="E499" s="1">
        <v>167.330002</v>
      </c>
      <c r="F499" s="1">
        <v>136.363937</v>
      </c>
      <c r="G499" s="1">
        <v>3575700.0</v>
      </c>
      <c r="H499" s="6">
        <f t="shared" si="1"/>
        <v>-0.001612491013</v>
      </c>
      <c r="J499" s="1">
        <v>497.0</v>
      </c>
      <c r="K499" s="8" t="s">
        <v>261</v>
      </c>
    </row>
    <row r="500" ht="15.75" customHeight="1">
      <c r="A500" s="5">
        <v>42726.0</v>
      </c>
      <c r="B500" s="1">
        <v>167.360001</v>
      </c>
      <c r="C500" s="1">
        <v>168.229996</v>
      </c>
      <c r="D500" s="1">
        <v>166.580002</v>
      </c>
      <c r="E500" s="1">
        <v>167.059998</v>
      </c>
      <c r="F500" s="1">
        <v>136.14389</v>
      </c>
      <c r="G500" s="1">
        <v>2802600.0</v>
      </c>
      <c r="H500" s="6">
        <f t="shared" si="1"/>
        <v>-0.001614977817</v>
      </c>
      <c r="J500" s="1">
        <v>498.0</v>
      </c>
      <c r="K500" s="8" t="s">
        <v>261</v>
      </c>
    </row>
    <row r="501" ht="15.75" customHeight="1">
      <c r="A501" s="5">
        <v>42727.0</v>
      </c>
      <c r="B501" s="1">
        <v>167.0</v>
      </c>
      <c r="C501" s="1">
        <v>167.490005</v>
      </c>
      <c r="D501" s="1">
        <v>166.449997</v>
      </c>
      <c r="E501" s="1">
        <v>166.710007</v>
      </c>
      <c r="F501" s="1">
        <v>135.858673</v>
      </c>
      <c r="G501" s="1">
        <v>1701200.0</v>
      </c>
      <c r="H501" s="6">
        <f t="shared" si="1"/>
        <v>-0.002097164831</v>
      </c>
      <c r="J501" s="1">
        <v>499.0</v>
      </c>
      <c r="K501" s="8" t="s">
        <v>261</v>
      </c>
    </row>
    <row r="502" ht="15.75" customHeight="1">
      <c r="A502" s="5">
        <v>42731.0</v>
      </c>
      <c r="B502" s="1">
        <v>166.979996</v>
      </c>
      <c r="C502" s="1">
        <v>167.979996</v>
      </c>
      <c r="D502" s="1">
        <v>166.850006</v>
      </c>
      <c r="E502" s="1">
        <v>167.139999</v>
      </c>
      <c r="F502" s="1">
        <v>136.209091</v>
      </c>
      <c r="G502" s="1">
        <v>1397500.0</v>
      </c>
      <c r="H502" s="6">
        <f t="shared" si="1"/>
        <v>0.00257596261</v>
      </c>
      <c r="J502" s="1">
        <v>500.0</v>
      </c>
      <c r="K502" s="8" t="s">
        <v>261</v>
      </c>
    </row>
    <row r="503" ht="15.75" customHeight="1">
      <c r="A503" s="5">
        <v>42732.0</v>
      </c>
      <c r="B503" s="1">
        <v>167.289993</v>
      </c>
      <c r="C503" s="1">
        <v>167.740005</v>
      </c>
      <c r="D503" s="1">
        <v>166.0</v>
      </c>
      <c r="E503" s="1">
        <v>166.190002</v>
      </c>
      <c r="F503" s="1">
        <v>135.434875</v>
      </c>
      <c r="G503" s="1">
        <v>1757500.0</v>
      </c>
      <c r="H503" s="6">
        <f t="shared" si="1"/>
        <v>-0.005700241443</v>
      </c>
      <c r="J503" s="1">
        <v>501.0</v>
      </c>
      <c r="K503" s="8" t="s">
        <v>262</v>
      </c>
    </row>
    <row r="504" ht="15.75" customHeight="1">
      <c r="A504" s="5">
        <v>42733.0</v>
      </c>
      <c r="B504" s="1">
        <v>166.020004</v>
      </c>
      <c r="C504" s="1">
        <v>166.990005</v>
      </c>
      <c r="D504" s="1">
        <v>166.0</v>
      </c>
      <c r="E504" s="1">
        <v>166.600006</v>
      </c>
      <c r="F504" s="1">
        <v>135.769043</v>
      </c>
      <c r="G504" s="1">
        <v>1663500.0</v>
      </c>
      <c r="H504" s="6">
        <f t="shared" si="1"/>
        <v>0.002464331427</v>
      </c>
      <c r="J504" s="1">
        <v>502.0</v>
      </c>
      <c r="K504" s="8" t="s">
        <v>262</v>
      </c>
    </row>
    <row r="505" ht="15.75" customHeight="1">
      <c r="A505" s="5">
        <v>42734.0</v>
      </c>
      <c r="B505" s="1">
        <v>166.440002</v>
      </c>
      <c r="C505" s="1">
        <v>166.699997</v>
      </c>
      <c r="D505" s="1">
        <v>165.5</v>
      </c>
      <c r="E505" s="1">
        <v>165.990005</v>
      </c>
      <c r="F505" s="1">
        <v>135.271896</v>
      </c>
      <c r="G505" s="1">
        <v>2952800.0</v>
      </c>
      <c r="H505" s="6">
        <f t="shared" si="1"/>
        <v>-0.003668431488</v>
      </c>
      <c r="J505" s="1">
        <v>503.0</v>
      </c>
      <c r="K505" s="8" t="s">
        <v>262</v>
      </c>
    </row>
    <row r="506" ht="15.75" customHeight="1">
      <c r="A506" s="5">
        <v>42738.0</v>
      </c>
      <c r="B506" s="1">
        <v>167.0</v>
      </c>
      <c r="C506" s="1">
        <v>167.869995</v>
      </c>
      <c r="D506" s="1">
        <v>166.009995</v>
      </c>
      <c r="E506" s="1">
        <v>167.190002</v>
      </c>
      <c r="F506" s="1">
        <v>136.249847</v>
      </c>
      <c r="G506" s="1">
        <v>2934300.0</v>
      </c>
      <c r="H506" s="6">
        <f t="shared" si="1"/>
        <v>0.007203513192</v>
      </c>
      <c r="J506" s="1">
        <v>504.0</v>
      </c>
      <c r="K506" s="8" t="s">
        <v>262</v>
      </c>
    </row>
    <row r="507" ht="15.75" customHeight="1">
      <c r="A507" s="5">
        <v>42739.0</v>
      </c>
      <c r="B507" s="1">
        <v>167.770004</v>
      </c>
      <c r="C507" s="1">
        <v>169.869995</v>
      </c>
      <c r="D507" s="1">
        <v>167.360001</v>
      </c>
      <c r="E507" s="1">
        <v>169.259995</v>
      </c>
      <c r="F507" s="1">
        <v>137.936768</v>
      </c>
      <c r="G507" s="1">
        <v>3381400.0</v>
      </c>
      <c r="H507" s="6">
        <f t="shared" si="1"/>
        <v>0.01230506664</v>
      </c>
      <c r="J507" s="1">
        <v>505.0</v>
      </c>
      <c r="K507" s="8" t="s">
        <v>263</v>
      </c>
    </row>
    <row r="508" ht="15.75" customHeight="1">
      <c r="A508" s="5">
        <v>42740.0</v>
      </c>
      <c r="B508" s="1">
        <v>169.25</v>
      </c>
      <c r="C508" s="1">
        <v>169.389999</v>
      </c>
      <c r="D508" s="1">
        <v>167.259995</v>
      </c>
      <c r="E508" s="1">
        <v>168.699997</v>
      </c>
      <c r="F508" s="1">
        <v>137.480408</v>
      </c>
      <c r="G508" s="1">
        <v>2682300.0</v>
      </c>
      <c r="H508" s="6">
        <f t="shared" si="1"/>
        <v>-0.00331395757</v>
      </c>
      <c r="J508" s="1">
        <v>506.0</v>
      </c>
      <c r="K508" s="8" t="s">
        <v>263</v>
      </c>
    </row>
    <row r="509" ht="15.75" customHeight="1">
      <c r="A509" s="5">
        <v>42741.0</v>
      </c>
      <c r="B509" s="1">
        <v>168.690002</v>
      </c>
      <c r="C509" s="1">
        <v>169.919998</v>
      </c>
      <c r="D509" s="1">
        <v>167.520004</v>
      </c>
      <c r="E509" s="1">
        <v>169.529999</v>
      </c>
      <c r="F509" s="1">
        <v>138.156799</v>
      </c>
      <c r="G509" s="1">
        <v>2945500.0</v>
      </c>
      <c r="H509" s="6">
        <f t="shared" si="1"/>
        <v>0.004907845099</v>
      </c>
      <c r="J509" s="1">
        <v>507.0</v>
      </c>
      <c r="K509" s="8" t="s">
        <v>263</v>
      </c>
    </row>
    <row r="510" ht="15.75" customHeight="1">
      <c r="A510" s="5">
        <v>42744.0</v>
      </c>
      <c r="B510" s="1">
        <v>169.470001</v>
      </c>
      <c r="C510" s="1">
        <v>169.800003</v>
      </c>
      <c r="D510" s="1">
        <v>167.619995</v>
      </c>
      <c r="E510" s="1">
        <v>167.649994</v>
      </c>
      <c r="F510" s="1">
        <v>136.624695</v>
      </c>
      <c r="G510" s="1">
        <v>3189900.0</v>
      </c>
      <c r="H510" s="6">
        <f t="shared" si="1"/>
        <v>-0.01115155067</v>
      </c>
      <c r="J510" s="1">
        <v>508.0</v>
      </c>
      <c r="K510" s="8" t="s">
        <v>263</v>
      </c>
    </row>
    <row r="511" ht="15.75" customHeight="1">
      <c r="A511" s="5">
        <v>42745.0</v>
      </c>
      <c r="B511" s="1">
        <v>167.979996</v>
      </c>
      <c r="C511" s="1">
        <v>168.089996</v>
      </c>
      <c r="D511" s="1">
        <v>165.339996</v>
      </c>
      <c r="E511" s="1">
        <v>165.520004</v>
      </c>
      <c r="F511" s="1">
        <v>134.888901</v>
      </c>
      <c r="G511" s="1">
        <v>4118700.0</v>
      </c>
      <c r="H511" s="6">
        <f t="shared" si="1"/>
        <v>-0.01278623004</v>
      </c>
      <c r="J511" s="1">
        <v>509.0</v>
      </c>
      <c r="K511" s="8" t="s">
        <v>263</v>
      </c>
    </row>
    <row r="512" ht="15.75" customHeight="1">
      <c r="A512" s="5">
        <v>42746.0</v>
      </c>
      <c r="B512" s="1">
        <v>166.050003</v>
      </c>
      <c r="C512" s="1">
        <v>167.759995</v>
      </c>
      <c r="D512" s="1">
        <v>165.600006</v>
      </c>
      <c r="E512" s="1">
        <v>167.75</v>
      </c>
      <c r="F512" s="1">
        <v>136.706192</v>
      </c>
      <c r="G512" s="1">
        <v>3599500.0</v>
      </c>
      <c r="H512" s="6">
        <f t="shared" si="1"/>
        <v>0.0133825549</v>
      </c>
      <c r="J512" s="1">
        <v>510.0</v>
      </c>
      <c r="K512" s="8" t="s">
        <v>264</v>
      </c>
    </row>
    <row r="513" ht="15.75" customHeight="1">
      <c r="A513" s="5">
        <v>42747.0</v>
      </c>
      <c r="B513" s="1">
        <v>167.770004</v>
      </c>
      <c r="C513" s="1">
        <v>168.009995</v>
      </c>
      <c r="D513" s="1">
        <v>165.559998</v>
      </c>
      <c r="E513" s="1">
        <v>167.949997</v>
      </c>
      <c r="F513" s="1">
        <v>136.869217</v>
      </c>
      <c r="G513" s="1">
        <v>2927500.0</v>
      </c>
      <c r="H513" s="6">
        <f t="shared" si="1"/>
        <v>0.001191810477</v>
      </c>
      <c r="J513" s="1">
        <v>511.0</v>
      </c>
      <c r="K513" s="8" t="s">
        <v>264</v>
      </c>
    </row>
    <row r="514" ht="15.75" customHeight="1">
      <c r="A514" s="5">
        <v>42748.0</v>
      </c>
      <c r="B514" s="1">
        <v>167.970001</v>
      </c>
      <c r="C514" s="1">
        <v>168.479996</v>
      </c>
      <c r="D514" s="1">
        <v>166.880005</v>
      </c>
      <c r="E514" s="1">
        <v>167.339996</v>
      </c>
      <c r="F514" s="1">
        <v>136.37204</v>
      </c>
      <c r="G514" s="1">
        <v>2875400.0</v>
      </c>
      <c r="H514" s="6">
        <f t="shared" si="1"/>
        <v>-0.00363911039</v>
      </c>
      <c r="J514" s="1">
        <v>512.0</v>
      </c>
      <c r="K514" s="8" t="s">
        <v>264</v>
      </c>
    </row>
    <row r="515" ht="15.75" customHeight="1">
      <c r="A515" s="5">
        <v>42752.0</v>
      </c>
      <c r="B515" s="1">
        <v>166.690002</v>
      </c>
      <c r="C515" s="1">
        <v>168.179993</v>
      </c>
      <c r="D515" s="1">
        <v>166.119995</v>
      </c>
      <c r="E515" s="1">
        <v>167.889999</v>
      </c>
      <c r="F515" s="1">
        <v>136.820313</v>
      </c>
      <c r="G515" s="1">
        <v>3315700.0</v>
      </c>
      <c r="H515" s="6">
        <f t="shared" si="1"/>
        <v>0.003281741948</v>
      </c>
      <c r="J515" s="1">
        <v>513.0</v>
      </c>
      <c r="K515" s="8" t="s">
        <v>264</v>
      </c>
    </row>
    <row r="516" ht="15.75" customHeight="1">
      <c r="A516" s="5">
        <v>42753.0</v>
      </c>
      <c r="B516" s="1">
        <v>167.449997</v>
      </c>
      <c r="C516" s="1">
        <v>168.589996</v>
      </c>
      <c r="D516" s="1">
        <v>166.690002</v>
      </c>
      <c r="E516" s="1">
        <v>166.800003</v>
      </c>
      <c r="F516" s="1">
        <v>135.932007</v>
      </c>
      <c r="G516" s="1">
        <v>4007800.0</v>
      </c>
      <c r="H516" s="6">
        <f t="shared" si="1"/>
        <v>-0.006513668817</v>
      </c>
      <c r="J516" s="1">
        <v>514.0</v>
      </c>
      <c r="K516" s="8" t="s">
        <v>265</v>
      </c>
    </row>
    <row r="517" ht="15.75" customHeight="1">
      <c r="A517" s="5">
        <v>42754.0</v>
      </c>
      <c r="B517" s="1">
        <v>166.960007</v>
      </c>
      <c r="C517" s="1">
        <v>167.449997</v>
      </c>
      <c r="D517" s="1">
        <v>165.800003</v>
      </c>
      <c r="E517" s="1">
        <v>166.809998</v>
      </c>
      <c r="F517" s="1">
        <v>135.940155</v>
      </c>
      <c r="G517" s="1">
        <v>6963400.0</v>
      </c>
      <c r="H517" s="6">
        <f t="shared" si="1"/>
        <v>0.00005993993605</v>
      </c>
      <c r="J517" s="1">
        <v>515.0</v>
      </c>
      <c r="K517" s="8" t="s">
        <v>265</v>
      </c>
    </row>
    <row r="518" ht="15.75" customHeight="1">
      <c r="A518" s="5">
        <v>42755.0</v>
      </c>
      <c r="B518" s="1">
        <v>167.809998</v>
      </c>
      <c r="C518" s="1">
        <v>170.639999</v>
      </c>
      <c r="D518" s="1">
        <v>166.0</v>
      </c>
      <c r="E518" s="1">
        <v>170.550003</v>
      </c>
      <c r="F518" s="1">
        <v>138.988022</v>
      </c>
      <c r="G518" s="1">
        <v>1.269E7</v>
      </c>
      <c r="H518" s="6">
        <f t="shared" si="1"/>
        <v>0.02217300463</v>
      </c>
      <c r="J518" s="1">
        <v>516.0</v>
      </c>
      <c r="K518" s="8" t="s">
        <v>265</v>
      </c>
    </row>
    <row r="519" ht="15.75" customHeight="1">
      <c r="A519" s="5">
        <v>42758.0</v>
      </c>
      <c r="B519" s="1">
        <v>170.080002</v>
      </c>
      <c r="C519" s="1">
        <v>171.25</v>
      </c>
      <c r="D519" s="1">
        <v>170.009995</v>
      </c>
      <c r="E519" s="1">
        <v>171.029999</v>
      </c>
      <c r="F519" s="1">
        <v>139.379181</v>
      </c>
      <c r="G519" s="1">
        <v>5478200.0</v>
      </c>
      <c r="H519" s="6">
        <f t="shared" si="1"/>
        <v>0.002810383215</v>
      </c>
      <c r="J519" s="1">
        <v>517.0</v>
      </c>
      <c r="K519" s="8" t="s">
        <v>266</v>
      </c>
    </row>
    <row r="520" ht="15.75" customHeight="1">
      <c r="A520" s="5">
        <v>42759.0</v>
      </c>
      <c r="B520" s="1">
        <v>171.360001</v>
      </c>
      <c r="C520" s="1">
        <v>176.0</v>
      </c>
      <c r="D520" s="1">
        <v>171.160004</v>
      </c>
      <c r="E520" s="1">
        <v>175.899994</v>
      </c>
      <c r="F520" s="1">
        <v>143.347961</v>
      </c>
      <c r="G520" s="1">
        <v>6952400.0</v>
      </c>
      <c r="H520" s="6">
        <f t="shared" si="1"/>
        <v>0.02807682833</v>
      </c>
      <c r="J520" s="1">
        <v>518.0</v>
      </c>
      <c r="K520" s="8" t="s">
        <v>266</v>
      </c>
    </row>
    <row r="521" ht="15.75" customHeight="1">
      <c r="A521" s="5">
        <v>42760.0</v>
      </c>
      <c r="B521" s="1">
        <v>176.259995</v>
      </c>
      <c r="C521" s="1">
        <v>179.25</v>
      </c>
      <c r="D521" s="1">
        <v>176.130005</v>
      </c>
      <c r="E521" s="1">
        <v>178.289993</v>
      </c>
      <c r="F521" s="1">
        <v>145.295639</v>
      </c>
      <c r="G521" s="1">
        <v>5922500.0</v>
      </c>
      <c r="H521" s="6">
        <f t="shared" si="1"/>
        <v>0.01349558806</v>
      </c>
      <c r="J521" s="1">
        <v>519.0</v>
      </c>
      <c r="K521" s="8" t="s">
        <v>266</v>
      </c>
    </row>
    <row r="522" ht="15.75" customHeight="1">
      <c r="A522" s="5">
        <v>42761.0</v>
      </c>
      <c r="B522" s="1">
        <v>178.059998</v>
      </c>
      <c r="C522" s="1">
        <v>178.880005</v>
      </c>
      <c r="D522" s="1">
        <v>177.509995</v>
      </c>
      <c r="E522" s="1">
        <v>178.660004</v>
      </c>
      <c r="F522" s="1">
        <v>145.597214</v>
      </c>
      <c r="G522" s="1">
        <v>3063900.0</v>
      </c>
      <c r="H522" s="6">
        <f t="shared" si="1"/>
        <v>0.002073444603</v>
      </c>
      <c r="J522" s="1">
        <v>520.0</v>
      </c>
      <c r="K522" s="8" t="s">
        <v>266</v>
      </c>
    </row>
    <row r="523" ht="15.75" customHeight="1">
      <c r="A523" s="5">
        <v>42762.0</v>
      </c>
      <c r="B523" s="1">
        <v>178.470001</v>
      </c>
      <c r="C523" s="1">
        <v>179.199997</v>
      </c>
      <c r="D523" s="1">
        <v>177.300003</v>
      </c>
      <c r="E523" s="1">
        <v>177.300003</v>
      </c>
      <c r="F523" s="1">
        <v>144.488892</v>
      </c>
      <c r="G523" s="1">
        <v>3482300.0</v>
      </c>
      <c r="H523" s="6">
        <f t="shared" si="1"/>
        <v>-0.007641368339</v>
      </c>
      <c r="J523" s="1">
        <v>521.0</v>
      </c>
      <c r="K523" s="8" t="s">
        <v>266</v>
      </c>
    </row>
    <row r="524" ht="15.75" customHeight="1">
      <c r="A524" s="5">
        <v>42765.0</v>
      </c>
      <c r="B524" s="1">
        <v>176.979996</v>
      </c>
      <c r="C524" s="1">
        <v>177.070007</v>
      </c>
      <c r="D524" s="1">
        <v>174.580002</v>
      </c>
      <c r="E524" s="1">
        <v>175.800003</v>
      </c>
      <c r="F524" s="1">
        <v>143.26651</v>
      </c>
      <c r="G524" s="1">
        <v>4094800.0</v>
      </c>
      <c r="H524" s="6">
        <f t="shared" si="1"/>
        <v>-0.008496030618</v>
      </c>
      <c r="J524" s="1">
        <v>522.0</v>
      </c>
      <c r="K524" s="8" t="s">
        <v>266</v>
      </c>
    </row>
    <row r="525" ht="15.75" customHeight="1">
      <c r="A525" s="5">
        <v>42766.0</v>
      </c>
      <c r="B525" s="1">
        <v>175.050003</v>
      </c>
      <c r="C525" s="1">
        <v>175.580002</v>
      </c>
      <c r="D525" s="1">
        <v>173.610001</v>
      </c>
      <c r="E525" s="1">
        <v>174.520004</v>
      </c>
      <c r="F525" s="1">
        <v>142.223343</v>
      </c>
      <c r="G525" s="1">
        <v>4139000.0</v>
      </c>
      <c r="H525" s="6">
        <f t="shared" si="1"/>
        <v>-0.007307941993</v>
      </c>
      <c r="J525" s="1">
        <v>523.0</v>
      </c>
      <c r="K525" s="8" t="s">
        <v>266</v>
      </c>
    </row>
    <row r="526" ht="15.75" customHeight="1">
      <c r="A526" s="5">
        <v>42767.0</v>
      </c>
      <c r="B526" s="1">
        <v>175.0</v>
      </c>
      <c r="C526" s="1">
        <v>175.699997</v>
      </c>
      <c r="D526" s="1">
        <v>172.889999</v>
      </c>
      <c r="E526" s="1">
        <v>174.289993</v>
      </c>
      <c r="F526" s="1">
        <v>142.035904</v>
      </c>
      <c r="G526" s="1">
        <v>2795700.0</v>
      </c>
      <c r="H526" s="6">
        <f t="shared" si="1"/>
        <v>-0.001318789303</v>
      </c>
      <c r="J526" s="1">
        <v>524.0</v>
      </c>
      <c r="K526" s="8" t="s">
        <v>266</v>
      </c>
    </row>
    <row r="527" ht="15.75" customHeight="1">
      <c r="A527" s="5">
        <v>42768.0</v>
      </c>
      <c r="B527" s="1">
        <v>174.229996</v>
      </c>
      <c r="C527" s="1">
        <v>174.970001</v>
      </c>
      <c r="D527" s="1">
        <v>173.550003</v>
      </c>
      <c r="E527" s="1">
        <v>174.580002</v>
      </c>
      <c r="F527" s="1">
        <v>142.272232</v>
      </c>
      <c r="G527" s="1">
        <v>2620500.0</v>
      </c>
      <c r="H527" s="6">
        <f t="shared" si="1"/>
        <v>0.001662478308</v>
      </c>
      <c r="J527" s="1">
        <v>525.0</v>
      </c>
      <c r="K527" s="8" t="s">
        <v>266</v>
      </c>
    </row>
    <row r="528" ht="15.75" customHeight="1">
      <c r="A528" s="5">
        <v>42769.0</v>
      </c>
      <c r="B528" s="1">
        <v>175.0</v>
      </c>
      <c r="C528" s="1">
        <v>176.339996</v>
      </c>
      <c r="D528" s="1">
        <v>174.889999</v>
      </c>
      <c r="E528" s="1">
        <v>175.820007</v>
      </c>
      <c r="F528" s="1">
        <v>143.282745</v>
      </c>
      <c r="G528" s="1">
        <v>3309300.0</v>
      </c>
      <c r="H528" s="6">
        <f t="shared" si="1"/>
        <v>0.007077566841</v>
      </c>
      <c r="J528" s="1">
        <v>526.0</v>
      </c>
      <c r="K528" s="8" t="s">
        <v>266</v>
      </c>
    </row>
    <row r="529" ht="15.75" customHeight="1">
      <c r="A529" s="5">
        <v>42772.0</v>
      </c>
      <c r="B529" s="1">
        <v>175.309998</v>
      </c>
      <c r="C529" s="1">
        <v>175.979996</v>
      </c>
      <c r="D529" s="1">
        <v>174.380005</v>
      </c>
      <c r="E529" s="1">
        <v>175.860001</v>
      </c>
      <c r="F529" s="1">
        <v>143.315353</v>
      </c>
      <c r="G529" s="1">
        <v>2650800.0</v>
      </c>
      <c r="H529" s="6">
        <f t="shared" si="1"/>
        <v>0.0002275521043</v>
      </c>
      <c r="J529" s="1">
        <v>527.0</v>
      </c>
      <c r="K529" s="8" t="s">
        <v>266</v>
      </c>
    </row>
    <row r="530" ht="15.75" customHeight="1">
      <c r="A530" s="5">
        <v>42773.0</v>
      </c>
      <c r="B530" s="1">
        <v>176.0</v>
      </c>
      <c r="C530" s="1">
        <v>178.619995</v>
      </c>
      <c r="D530" s="1">
        <v>175.899994</v>
      </c>
      <c r="E530" s="1">
        <v>178.460007</v>
      </c>
      <c r="F530" s="1">
        <v>145.434219</v>
      </c>
      <c r="G530" s="1">
        <v>3873500.0</v>
      </c>
      <c r="H530" s="6">
        <f t="shared" si="1"/>
        <v>0.01467641332</v>
      </c>
      <c r="J530" s="1">
        <v>528.0</v>
      </c>
      <c r="K530" s="8" t="s">
        <v>267</v>
      </c>
    </row>
    <row r="531" ht="15.75" customHeight="1">
      <c r="A531" s="5">
        <v>42774.0</v>
      </c>
      <c r="B531" s="1">
        <v>177.5</v>
      </c>
      <c r="C531" s="1">
        <v>177.5</v>
      </c>
      <c r="D531" s="1">
        <v>175.880005</v>
      </c>
      <c r="E531" s="1">
        <v>176.169998</v>
      </c>
      <c r="F531" s="1">
        <v>144.703186</v>
      </c>
      <c r="G531" s="1">
        <v>2913100.0</v>
      </c>
      <c r="H531" s="6">
        <f t="shared" si="1"/>
        <v>-0.005039229926</v>
      </c>
      <c r="J531" s="1">
        <v>529.0</v>
      </c>
      <c r="K531" s="8" t="s">
        <v>267</v>
      </c>
    </row>
    <row r="532" ht="15.75" customHeight="1">
      <c r="A532" s="5">
        <v>42775.0</v>
      </c>
      <c r="B532" s="1">
        <v>176.169998</v>
      </c>
      <c r="C532" s="1">
        <v>177.800003</v>
      </c>
      <c r="D532" s="1">
        <v>175.910004</v>
      </c>
      <c r="E532" s="1">
        <v>177.210007</v>
      </c>
      <c r="F532" s="1">
        <v>145.557434</v>
      </c>
      <c r="G532" s="1">
        <v>3090700.0</v>
      </c>
      <c r="H532" s="6">
        <f t="shared" si="1"/>
        <v>0.005886092756</v>
      </c>
      <c r="J532" s="1">
        <v>530.0</v>
      </c>
      <c r="K532" s="8" t="s">
        <v>267</v>
      </c>
    </row>
    <row r="533" ht="15.75" customHeight="1">
      <c r="A533" s="5">
        <v>42776.0</v>
      </c>
      <c r="B533" s="1">
        <v>177.369995</v>
      </c>
      <c r="C533" s="1">
        <v>178.869995</v>
      </c>
      <c r="D533" s="1">
        <v>176.759995</v>
      </c>
      <c r="E533" s="1">
        <v>178.679993</v>
      </c>
      <c r="F533" s="1">
        <v>146.764847</v>
      </c>
      <c r="G533" s="1">
        <v>2930700.0</v>
      </c>
      <c r="H533" s="6">
        <f t="shared" si="1"/>
        <v>0.008260881533</v>
      </c>
      <c r="J533" s="1">
        <v>531.0</v>
      </c>
      <c r="K533" s="8" t="s">
        <v>267</v>
      </c>
    </row>
    <row r="534" ht="15.75" customHeight="1">
      <c r="A534" s="5">
        <v>42779.0</v>
      </c>
      <c r="B534" s="1">
        <v>179.240005</v>
      </c>
      <c r="C534" s="1">
        <v>179.899994</v>
      </c>
      <c r="D534" s="1">
        <v>178.839996</v>
      </c>
      <c r="E534" s="1">
        <v>179.360001</v>
      </c>
      <c r="F534" s="1">
        <v>147.323395</v>
      </c>
      <c r="G534" s="1">
        <v>3093400.0</v>
      </c>
      <c r="H534" s="6">
        <f t="shared" si="1"/>
        <v>0.003798510731</v>
      </c>
      <c r="J534" s="1">
        <v>532.0</v>
      </c>
      <c r="K534" s="8" t="s">
        <v>267</v>
      </c>
    </row>
    <row r="535" ht="15.75" customHeight="1">
      <c r="A535" s="5">
        <v>42780.0</v>
      </c>
      <c r="B535" s="1">
        <v>178.570007</v>
      </c>
      <c r="C535" s="1">
        <v>180.130005</v>
      </c>
      <c r="D535" s="1">
        <v>178.350006</v>
      </c>
      <c r="E535" s="1">
        <v>180.130005</v>
      </c>
      <c r="F535" s="1">
        <v>147.955887</v>
      </c>
      <c r="G535" s="1">
        <v>2776500.0</v>
      </c>
      <c r="H535" s="6">
        <f t="shared" si="1"/>
        <v>0.004284032141</v>
      </c>
      <c r="J535" s="1">
        <v>533.0</v>
      </c>
      <c r="K535" s="8" t="s">
        <v>267</v>
      </c>
    </row>
    <row r="536" ht="15.75" customHeight="1">
      <c r="A536" s="5">
        <v>42781.0</v>
      </c>
      <c r="B536" s="1">
        <v>180.199997</v>
      </c>
      <c r="C536" s="1">
        <v>181.919998</v>
      </c>
      <c r="D536" s="1">
        <v>179.809998</v>
      </c>
      <c r="E536" s="1">
        <v>181.679993</v>
      </c>
      <c r="F536" s="1">
        <v>149.229004</v>
      </c>
      <c r="G536" s="1">
        <v>2914300.0</v>
      </c>
      <c r="H536" s="6">
        <f t="shared" si="1"/>
        <v>0.008567897136</v>
      </c>
      <c r="J536" s="1">
        <v>534.0</v>
      </c>
      <c r="K536" s="8" t="s">
        <v>267</v>
      </c>
    </row>
    <row r="537" ht="15.75" customHeight="1">
      <c r="A537" s="5">
        <v>42782.0</v>
      </c>
      <c r="B537" s="1">
        <v>181.449997</v>
      </c>
      <c r="C537" s="1">
        <v>182.789993</v>
      </c>
      <c r="D537" s="1">
        <v>180.869995</v>
      </c>
      <c r="E537" s="1">
        <v>181.429993</v>
      </c>
      <c r="F537" s="1">
        <v>149.023666</v>
      </c>
      <c r="G537" s="1">
        <v>3251500.0</v>
      </c>
      <c r="H537" s="6">
        <f t="shared" si="1"/>
        <v>-0.001376940112</v>
      </c>
      <c r="J537" s="1">
        <v>535.0</v>
      </c>
      <c r="K537" s="8" t="s">
        <v>268</v>
      </c>
    </row>
    <row r="538" ht="15.75" customHeight="1">
      <c r="A538" s="5">
        <v>42783.0</v>
      </c>
      <c r="B538" s="1">
        <v>181.25</v>
      </c>
      <c r="C538" s="1">
        <v>181.570007</v>
      </c>
      <c r="D538" s="1">
        <v>180.0</v>
      </c>
      <c r="E538" s="1">
        <v>180.669998</v>
      </c>
      <c r="F538" s="1">
        <v>148.399399</v>
      </c>
      <c r="G538" s="1">
        <v>3552500.0</v>
      </c>
      <c r="H538" s="6">
        <f t="shared" si="1"/>
        <v>-0.004197844688</v>
      </c>
      <c r="J538" s="1">
        <v>536.0</v>
      </c>
      <c r="K538" s="8" t="s">
        <v>268</v>
      </c>
    </row>
    <row r="539" ht="15.75" customHeight="1">
      <c r="A539" s="5">
        <v>42787.0</v>
      </c>
      <c r="B539" s="1">
        <v>180.600006</v>
      </c>
      <c r="C539" s="1">
        <v>180.789993</v>
      </c>
      <c r="D539" s="1">
        <v>179.119995</v>
      </c>
      <c r="E539" s="1">
        <v>180.259995</v>
      </c>
      <c r="F539" s="1">
        <v>148.062653</v>
      </c>
      <c r="G539" s="1">
        <v>4480300.0</v>
      </c>
      <c r="H539" s="6">
        <f t="shared" si="1"/>
        <v>-0.002271765594</v>
      </c>
      <c r="J539" s="1">
        <v>537.0</v>
      </c>
      <c r="K539" s="8" t="s">
        <v>268</v>
      </c>
    </row>
    <row r="540" ht="15.75" customHeight="1">
      <c r="A540" s="5">
        <v>42788.0</v>
      </c>
      <c r="B540" s="1">
        <v>180.089996</v>
      </c>
      <c r="C540" s="1">
        <v>181.339996</v>
      </c>
      <c r="D540" s="1">
        <v>180.089996</v>
      </c>
      <c r="E540" s="1">
        <v>181.149994</v>
      </c>
      <c r="F540" s="1">
        <v>148.793671</v>
      </c>
      <c r="G540" s="1">
        <v>3020500.0</v>
      </c>
      <c r="H540" s="6">
        <f t="shared" si="1"/>
        <v>0.004925072626</v>
      </c>
      <c r="J540" s="1">
        <v>538.0</v>
      </c>
      <c r="K540" s="8" t="s">
        <v>268</v>
      </c>
    </row>
    <row r="541" ht="15.75" customHeight="1">
      <c r="A541" s="5">
        <v>42789.0</v>
      </c>
      <c r="B541" s="1">
        <v>182.0</v>
      </c>
      <c r="C541" s="1">
        <v>182.5</v>
      </c>
      <c r="D541" s="1">
        <v>180.919998</v>
      </c>
      <c r="E541" s="1">
        <v>181.649994</v>
      </c>
      <c r="F541" s="1">
        <v>149.204376</v>
      </c>
      <c r="G541" s="1">
        <v>2282500.0</v>
      </c>
      <c r="H541" s="6">
        <f t="shared" si="1"/>
        <v>0.002756429206</v>
      </c>
      <c r="J541" s="1">
        <v>539.0</v>
      </c>
      <c r="K541" s="8" t="s">
        <v>268</v>
      </c>
    </row>
    <row r="542" ht="15.75" customHeight="1">
      <c r="A542" s="5">
        <v>42790.0</v>
      </c>
      <c r="B542" s="1">
        <v>180.210007</v>
      </c>
      <c r="C542" s="1">
        <v>181.490005</v>
      </c>
      <c r="D542" s="1">
        <v>179.889999</v>
      </c>
      <c r="E542" s="1">
        <v>181.350006</v>
      </c>
      <c r="F542" s="1">
        <v>148.957962</v>
      </c>
      <c r="G542" s="1">
        <v>3300100.0</v>
      </c>
      <c r="H542" s="6">
        <f t="shared" si="1"/>
        <v>-0.001652885188</v>
      </c>
      <c r="J542" s="1">
        <v>540.0</v>
      </c>
      <c r="K542" s="8" t="s">
        <v>268</v>
      </c>
    </row>
    <row r="543" ht="15.75" customHeight="1">
      <c r="A543" s="5">
        <v>42793.0</v>
      </c>
      <c r="B543" s="1">
        <v>181.190002</v>
      </c>
      <c r="C543" s="1">
        <v>181.25</v>
      </c>
      <c r="D543" s="1">
        <v>179.279999</v>
      </c>
      <c r="E543" s="1">
        <v>179.399994</v>
      </c>
      <c r="F543" s="1">
        <v>147.356232</v>
      </c>
      <c r="G543" s="1">
        <v>3691300.0</v>
      </c>
      <c r="H543" s="6">
        <f t="shared" si="1"/>
        <v>-0.01081112976</v>
      </c>
      <c r="J543" s="1">
        <v>541.0</v>
      </c>
      <c r="K543" s="8" t="s">
        <v>269</v>
      </c>
    </row>
    <row r="544" ht="15.75" customHeight="1">
      <c r="A544" s="5">
        <v>42794.0</v>
      </c>
      <c r="B544" s="1">
        <v>179.380005</v>
      </c>
      <c r="C544" s="1">
        <v>180.630005</v>
      </c>
      <c r="D544" s="1">
        <v>179.350006</v>
      </c>
      <c r="E544" s="1">
        <v>179.820007</v>
      </c>
      <c r="F544" s="1">
        <v>147.701248</v>
      </c>
      <c r="G544" s="1">
        <v>3273400.0</v>
      </c>
      <c r="H544" s="6">
        <f t="shared" si="1"/>
        <v>0.002338636914</v>
      </c>
      <c r="J544" s="1">
        <v>542.0</v>
      </c>
      <c r="K544" s="8" t="s">
        <v>269</v>
      </c>
    </row>
    <row r="545" ht="15.75" customHeight="1">
      <c r="A545" s="5">
        <v>42795.0</v>
      </c>
      <c r="B545" s="1">
        <v>180.479996</v>
      </c>
      <c r="C545" s="1">
        <v>182.550003</v>
      </c>
      <c r="D545" s="1">
        <v>180.029999</v>
      </c>
      <c r="E545" s="1">
        <v>181.949997</v>
      </c>
      <c r="F545" s="1">
        <v>149.450806</v>
      </c>
      <c r="G545" s="1">
        <v>3005600.0</v>
      </c>
      <c r="H545" s="6">
        <f t="shared" si="1"/>
        <v>0.01177564276</v>
      </c>
      <c r="J545" s="1">
        <v>543.0</v>
      </c>
      <c r="K545" s="8" t="s">
        <v>269</v>
      </c>
    </row>
    <row r="546" ht="15.75" customHeight="1">
      <c r="A546" s="5">
        <v>42796.0</v>
      </c>
      <c r="B546" s="1">
        <v>181.880005</v>
      </c>
      <c r="C546" s="1">
        <v>181.880005</v>
      </c>
      <c r="D546" s="1">
        <v>180.429993</v>
      </c>
      <c r="E546" s="1">
        <v>180.529999</v>
      </c>
      <c r="F546" s="1">
        <v>148.284424</v>
      </c>
      <c r="G546" s="1">
        <v>2918200.0</v>
      </c>
      <c r="H546" s="6">
        <f t="shared" si="1"/>
        <v>-0.00783506854</v>
      </c>
      <c r="J546" s="1">
        <v>544.0</v>
      </c>
      <c r="K546" s="8" t="s">
        <v>269</v>
      </c>
    </row>
    <row r="547" ht="15.75" customHeight="1">
      <c r="A547" s="5">
        <v>42797.0</v>
      </c>
      <c r="B547" s="1">
        <v>180.529999</v>
      </c>
      <c r="C547" s="1">
        <v>181.320007</v>
      </c>
      <c r="D547" s="1">
        <v>179.759995</v>
      </c>
      <c r="E547" s="1">
        <v>180.050003</v>
      </c>
      <c r="F547" s="1">
        <v>147.890152</v>
      </c>
      <c r="G547" s="1">
        <v>1822000.0</v>
      </c>
      <c r="H547" s="6">
        <f t="shared" si="1"/>
        <v>-0.002662431315</v>
      </c>
      <c r="J547" s="1">
        <v>545.0</v>
      </c>
      <c r="K547" s="8" t="s">
        <v>269</v>
      </c>
    </row>
    <row r="548" ht="15.75" customHeight="1">
      <c r="A548" s="5">
        <v>42800.0</v>
      </c>
      <c r="B548" s="1">
        <v>179.720001</v>
      </c>
      <c r="C548" s="1">
        <v>180.990005</v>
      </c>
      <c r="D548" s="1">
        <v>179.570007</v>
      </c>
      <c r="E548" s="1">
        <v>180.470001</v>
      </c>
      <c r="F548" s="1">
        <v>148.235153</v>
      </c>
      <c r="G548" s="1">
        <v>3204400.0</v>
      </c>
      <c r="H548" s="6">
        <f t="shared" si="1"/>
        <v>0.002330102496</v>
      </c>
      <c r="J548" s="1">
        <v>546.0</v>
      </c>
      <c r="K548" s="8" t="s">
        <v>269</v>
      </c>
    </row>
    <row r="549" ht="15.75" customHeight="1">
      <c r="A549" s="5">
        <v>42801.0</v>
      </c>
      <c r="B549" s="1">
        <v>180.710007</v>
      </c>
      <c r="C549" s="1">
        <v>181.289993</v>
      </c>
      <c r="D549" s="1">
        <v>180.199997</v>
      </c>
      <c r="E549" s="1">
        <v>180.380005</v>
      </c>
      <c r="F549" s="1">
        <v>148.161224</v>
      </c>
      <c r="G549" s="1">
        <v>2980500.0</v>
      </c>
      <c r="H549" s="6">
        <f t="shared" si="1"/>
        <v>-0.0004988522618</v>
      </c>
      <c r="J549" s="1">
        <v>547.0</v>
      </c>
      <c r="K549" s="8" t="s">
        <v>270</v>
      </c>
    </row>
    <row r="550" ht="15.75" customHeight="1">
      <c r="A550" s="5">
        <v>42802.0</v>
      </c>
      <c r="B550" s="1">
        <v>180.75</v>
      </c>
      <c r="C550" s="1">
        <v>180.949997</v>
      </c>
      <c r="D550" s="1">
        <v>179.300003</v>
      </c>
      <c r="E550" s="1">
        <v>179.449997</v>
      </c>
      <c r="F550" s="1">
        <v>147.397324</v>
      </c>
      <c r="G550" s="1">
        <v>3557400.0</v>
      </c>
      <c r="H550" s="6">
        <f t="shared" si="1"/>
        <v>-0.005169207294</v>
      </c>
      <c r="J550" s="1">
        <v>548.0</v>
      </c>
      <c r="K550" s="8" t="s">
        <v>270</v>
      </c>
    </row>
    <row r="551" ht="15.75" customHeight="1">
      <c r="A551" s="5">
        <v>42803.0</v>
      </c>
      <c r="B551" s="1">
        <v>179.149994</v>
      </c>
      <c r="C551" s="1">
        <v>179.25</v>
      </c>
      <c r="D551" s="1">
        <v>175.880005</v>
      </c>
      <c r="E551" s="1">
        <v>177.179993</v>
      </c>
      <c r="F551" s="1">
        <v>145.532776</v>
      </c>
      <c r="G551" s="1">
        <v>5444100.0</v>
      </c>
      <c r="H551" s="6">
        <f t="shared" si="1"/>
        <v>-0.01273049906</v>
      </c>
      <c r="J551" s="1">
        <v>549.0</v>
      </c>
      <c r="K551" s="8" t="s">
        <v>270</v>
      </c>
    </row>
    <row r="552" ht="15.75" customHeight="1">
      <c r="A552" s="5">
        <v>42804.0</v>
      </c>
      <c r="B552" s="1">
        <v>178.210007</v>
      </c>
      <c r="C552" s="1">
        <v>179.490005</v>
      </c>
      <c r="D552" s="1">
        <v>177.419998</v>
      </c>
      <c r="E552" s="1">
        <v>177.830002</v>
      </c>
      <c r="F552" s="1">
        <v>146.066681</v>
      </c>
      <c r="G552" s="1">
        <v>3100300.0</v>
      </c>
      <c r="H552" s="6">
        <f t="shared" si="1"/>
        <v>0.003661910774</v>
      </c>
      <c r="J552" s="1">
        <v>550.0</v>
      </c>
      <c r="K552" s="8" t="s">
        <v>270</v>
      </c>
    </row>
    <row r="553" ht="15.75" customHeight="1">
      <c r="A553" s="5">
        <v>42807.0</v>
      </c>
      <c r="B553" s="1">
        <v>177.850006</v>
      </c>
      <c r="C553" s="1">
        <v>178.059998</v>
      </c>
      <c r="D553" s="1">
        <v>176.419998</v>
      </c>
      <c r="E553" s="1">
        <v>176.460007</v>
      </c>
      <c r="F553" s="1">
        <v>144.941391</v>
      </c>
      <c r="G553" s="1">
        <v>3482200.0</v>
      </c>
      <c r="H553" s="6">
        <f t="shared" si="1"/>
        <v>-0.007733775912</v>
      </c>
      <c r="J553" s="1">
        <v>551.0</v>
      </c>
      <c r="K553" s="8" t="s">
        <v>270</v>
      </c>
    </row>
    <row r="554" ht="15.75" customHeight="1">
      <c r="A554" s="5">
        <v>42808.0</v>
      </c>
      <c r="B554" s="1">
        <v>176.179993</v>
      </c>
      <c r="C554" s="1">
        <v>176.820007</v>
      </c>
      <c r="D554" s="1">
        <v>175.210007</v>
      </c>
      <c r="E554" s="1">
        <v>175.720001</v>
      </c>
      <c r="F554" s="1">
        <v>144.333588</v>
      </c>
      <c r="G554" s="1">
        <v>3147500.0</v>
      </c>
      <c r="H554" s="6">
        <f t="shared" si="1"/>
        <v>-0.004202256943</v>
      </c>
      <c r="J554" s="1">
        <v>552.0</v>
      </c>
      <c r="K554" s="8" t="s">
        <v>270</v>
      </c>
    </row>
    <row r="555" ht="15.75" customHeight="1">
      <c r="A555" s="5">
        <v>42809.0</v>
      </c>
      <c r="B555" s="1">
        <v>175.710007</v>
      </c>
      <c r="C555" s="1">
        <v>176.279999</v>
      </c>
      <c r="D555" s="1">
        <v>174.75</v>
      </c>
      <c r="E555" s="1">
        <v>175.809998</v>
      </c>
      <c r="F555" s="1">
        <v>144.407501</v>
      </c>
      <c r="G555" s="1">
        <v>3815500.0</v>
      </c>
      <c r="H555" s="6">
        <f t="shared" si="1"/>
        <v>0.000511967326</v>
      </c>
      <c r="J555" s="1">
        <v>553.0</v>
      </c>
      <c r="K555" s="8" t="s">
        <v>271</v>
      </c>
    </row>
    <row r="556" ht="15.75" customHeight="1">
      <c r="A556" s="5">
        <v>42810.0</v>
      </c>
      <c r="B556" s="1">
        <v>178.460007</v>
      </c>
      <c r="C556" s="1">
        <v>179.0</v>
      </c>
      <c r="D556" s="1">
        <v>176.820007</v>
      </c>
      <c r="E556" s="1">
        <v>177.240005</v>
      </c>
      <c r="F556" s="1">
        <v>145.582062</v>
      </c>
      <c r="G556" s="1">
        <v>4311800.0</v>
      </c>
      <c r="H556" s="6">
        <f t="shared" si="1"/>
        <v>0.00810075653</v>
      </c>
      <c r="J556" s="1">
        <v>554.0</v>
      </c>
      <c r="K556" s="8" t="s">
        <v>271</v>
      </c>
    </row>
    <row r="557" ht="15.75" customHeight="1">
      <c r="A557" s="5">
        <v>42811.0</v>
      </c>
      <c r="B557" s="1">
        <v>176.289993</v>
      </c>
      <c r="C557" s="1">
        <v>176.789993</v>
      </c>
      <c r="D557" s="1">
        <v>175.649994</v>
      </c>
      <c r="E557" s="1">
        <v>175.649994</v>
      </c>
      <c r="F557" s="1">
        <v>144.276077</v>
      </c>
      <c r="G557" s="1">
        <v>5921000.0</v>
      </c>
      <c r="H557" s="6">
        <f t="shared" si="1"/>
        <v>-0.009011262143</v>
      </c>
      <c r="J557" s="1">
        <v>555.0</v>
      </c>
      <c r="K557" s="8" t="s">
        <v>271</v>
      </c>
    </row>
    <row r="558" ht="15.75" customHeight="1">
      <c r="A558" s="5">
        <v>42814.0</v>
      </c>
      <c r="B558" s="1">
        <v>175.649994</v>
      </c>
      <c r="C558" s="1">
        <v>176.179993</v>
      </c>
      <c r="D558" s="1">
        <v>175.139999</v>
      </c>
      <c r="E558" s="1">
        <v>175.699997</v>
      </c>
      <c r="F558" s="1">
        <v>144.317139</v>
      </c>
      <c r="G558" s="1">
        <v>2476100.0</v>
      </c>
      <c r="H558" s="6">
        <f t="shared" si="1"/>
        <v>0.0002845666357</v>
      </c>
      <c r="J558" s="1">
        <v>556.0</v>
      </c>
      <c r="K558" s="8" t="s">
        <v>271</v>
      </c>
    </row>
    <row r="559" ht="15.75" customHeight="1">
      <c r="A559" s="5">
        <v>42815.0</v>
      </c>
      <c r="B559" s="1">
        <v>176.009995</v>
      </c>
      <c r="C559" s="1">
        <v>176.229996</v>
      </c>
      <c r="D559" s="1">
        <v>173.839996</v>
      </c>
      <c r="E559" s="1">
        <v>173.880005</v>
      </c>
      <c r="F559" s="1">
        <v>142.822235</v>
      </c>
      <c r="G559" s="1">
        <v>3927700.0</v>
      </c>
      <c r="H559" s="6">
        <f t="shared" si="1"/>
        <v>-0.01041248705</v>
      </c>
      <c r="J559" s="1">
        <v>557.0</v>
      </c>
      <c r="K559" s="8" t="s">
        <v>271</v>
      </c>
    </row>
    <row r="560" ht="15.75" customHeight="1">
      <c r="A560" s="5">
        <v>42816.0</v>
      </c>
      <c r="B560" s="1">
        <v>174.039993</v>
      </c>
      <c r="C560" s="1">
        <v>175.059998</v>
      </c>
      <c r="D560" s="1">
        <v>172.800003</v>
      </c>
      <c r="E560" s="1">
        <v>174.779999</v>
      </c>
      <c r="F560" s="1">
        <v>143.561462</v>
      </c>
      <c r="G560" s="1">
        <v>3450500.0</v>
      </c>
      <c r="H560" s="6">
        <f t="shared" si="1"/>
        <v>0.005162505056</v>
      </c>
      <c r="J560" s="1">
        <v>558.0</v>
      </c>
      <c r="K560" s="8" t="s">
        <v>272</v>
      </c>
    </row>
    <row r="561" ht="15.75" customHeight="1">
      <c r="A561" s="5">
        <v>42817.0</v>
      </c>
      <c r="B561" s="1">
        <v>174.429993</v>
      </c>
      <c r="C561" s="1">
        <v>175.669998</v>
      </c>
      <c r="D561" s="1">
        <v>173.559998</v>
      </c>
      <c r="E561" s="1">
        <v>174.820007</v>
      </c>
      <c r="F561" s="1">
        <v>143.594299</v>
      </c>
      <c r="G561" s="1">
        <v>3740000.0</v>
      </c>
      <c r="H561" s="6">
        <f t="shared" si="1"/>
        <v>0.0002287051461</v>
      </c>
      <c r="J561" s="1">
        <v>559.0</v>
      </c>
      <c r="K561" s="8" t="s">
        <v>272</v>
      </c>
    </row>
    <row r="562" ht="15.75" customHeight="1">
      <c r="A562" s="5">
        <v>42818.0</v>
      </c>
      <c r="B562" s="1">
        <v>175.119995</v>
      </c>
      <c r="C562" s="1">
        <v>175.5</v>
      </c>
      <c r="D562" s="1">
        <v>173.389999</v>
      </c>
      <c r="E562" s="1">
        <v>173.830002</v>
      </c>
      <c r="F562" s="1">
        <v>142.781128</v>
      </c>
      <c r="G562" s="1">
        <v>3221700.0</v>
      </c>
      <c r="H562" s="6">
        <f t="shared" si="1"/>
        <v>-0.00567907096</v>
      </c>
      <c r="J562" s="1">
        <v>560.0</v>
      </c>
      <c r="K562" s="8" t="s">
        <v>272</v>
      </c>
    </row>
    <row r="563" ht="15.75" customHeight="1">
      <c r="A563" s="5">
        <v>42821.0</v>
      </c>
      <c r="B563" s="1">
        <v>172.690002</v>
      </c>
      <c r="C563" s="1">
        <v>174.160004</v>
      </c>
      <c r="D563" s="1">
        <v>172.089996</v>
      </c>
      <c r="E563" s="1">
        <v>173.770004</v>
      </c>
      <c r="F563" s="1">
        <v>142.731873</v>
      </c>
      <c r="G563" s="1">
        <v>3259000.0</v>
      </c>
      <c r="H563" s="6">
        <f t="shared" si="1"/>
        <v>-0.0003450280745</v>
      </c>
      <c r="J563" s="1">
        <v>561.0</v>
      </c>
      <c r="K563" s="8" t="s">
        <v>272</v>
      </c>
    </row>
    <row r="564" ht="15.75" customHeight="1">
      <c r="A564" s="5">
        <v>42822.0</v>
      </c>
      <c r="B564" s="1">
        <v>173.940002</v>
      </c>
      <c r="C564" s="1">
        <v>175.0</v>
      </c>
      <c r="D564" s="1">
        <v>173.0</v>
      </c>
      <c r="E564" s="1">
        <v>174.509995</v>
      </c>
      <c r="F564" s="1">
        <v>143.339676</v>
      </c>
      <c r="G564" s="1">
        <v>3523900.0</v>
      </c>
      <c r="H564" s="6">
        <f t="shared" si="1"/>
        <v>0.004249313968</v>
      </c>
      <c r="J564" s="1">
        <v>562.0</v>
      </c>
      <c r="K564" s="8" t="s">
        <v>272</v>
      </c>
    </row>
    <row r="565" ht="15.75" customHeight="1">
      <c r="A565" s="5">
        <v>42823.0</v>
      </c>
      <c r="B565" s="1">
        <v>174.300003</v>
      </c>
      <c r="C565" s="1">
        <v>174.490005</v>
      </c>
      <c r="D565" s="1">
        <v>173.460007</v>
      </c>
      <c r="E565" s="1">
        <v>173.940002</v>
      </c>
      <c r="F565" s="1">
        <v>142.871521</v>
      </c>
      <c r="G565" s="1">
        <v>3085600.0</v>
      </c>
      <c r="H565" s="6">
        <f t="shared" si="1"/>
        <v>-0.003271398341</v>
      </c>
      <c r="J565" s="1">
        <v>563.0</v>
      </c>
      <c r="K565" s="8" t="s">
        <v>272</v>
      </c>
    </row>
    <row r="566" ht="15.75" customHeight="1">
      <c r="A566" s="5">
        <v>42824.0</v>
      </c>
      <c r="B566" s="1">
        <v>173.860001</v>
      </c>
      <c r="C566" s="1">
        <v>174.589996</v>
      </c>
      <c r="D566" s="1">
        <v>173.690002</v>
      </c>
      <c r="E566" s="1">
        <v>173.860001</v>
      </c>
      <c r="F566" s="1">
        <v>142.805786</v>
      </c>
      <c r="G566" s="1">
        <v>3168300.0</v>
      </c>
      <c r="H566" s="6">
        <f t="shared" si="1"/>
        <v>-0.0004602045703</v>
      </c>
      <c r="J566" s="1">
        <v>564.0</v>
      </c>
      <c r="K566" s="8" t="s">
        <v>273</v>
      </c>
    </row>
    <row r="567" ht="15.75" customHeight="1">
      <c r="A567" s="5">
        <v>42825.0</v>
      </c>
      <c r="B567" s="1">
        <v>173.979996</v>
      </c>
      <c r="C567" s="1">
        <v>174.949997</v>
      </c>
      <c r="D567" s="1">
        <v>173.690002</v>
      </c>
      <c r="E567" s="1">
        <v>174.139999</v>
      </c>
      <c r="F567" s="1">
        <v>143.035767</v>
      </c>
      <c r="G567" s="1">
        <v>2913700.0</v>
      </c>
      <c r="H567" s="6">
        <f t="shared" si="1"/>
        <v>0.001609150575</v>
      </c>
      <c r="J567" s="1">
        <v>565.0</v>
      </c>
      <c r="K567" s="8" t="s">
        <v>273</v>
      </c>
    </row>
    <row r="568" ht="15.75" customHeight="1">
      <c r="A568" s="5">
        <v>42828.0</v>
      </c>
      <c r="B568" s="1">
        <v>173.820007</v>
      </c>
      <c r="C568" s="1">
        <v>174.869995</v>
      </c>
      <c r="D568" s="1">
        <v>173.380005</v>
      </c>
      <c r="E568" s="1">
        <v>174.5</v>
      </c>
      <c r="F568" s="1">
        <v>143.331467</v>
      </c>
      <c r="G568" s="1">
        <v>4286500.0</v>
      </c>
      <c r="H568" s="6">
        <f t="shared" si="1"/>
        <v>0.002065181138</v>
      </c>
      <c r="J568" s="1">
        <v>566.0</v>
      </c>
      <c r="K568" s="8" t="s">
        <v>273</v>
      </c>
    </row>
    <row r="569" ht="15.75" customHeight="1">
      <c r="A569" s="5">
        <v>42829.0</v>
      </c>
      <c r="B569" s="1">
        <v>173.520004</v>
      </c>
      <c r="C569" s="1">
        <v>174.960007</v>
      </c>
      <c r="D569" s="1">
        <v>173.259995</v>
      </c>
      <c r="E569" s="1">
        <v>174.520004</v>
      </c>
      <c r="F569" s="1">
        <v>143.3479</v>
      </c>
      <c r="G569" s="1">
        <v>3108900.0</v>
      </c>
      <c r="H569" s="6">
        <f t="shared" si="1"/>
        <v>0.0001146437582</v>
      </c>
      <c r="J569" s="1">
        <v>567.0</v>
      </c>
      <c r="K569" s="8" t="s">
        <v>274</v>
      </c>
    </row>
    <row r="570" ht="15.75" customHeight="1">
      <c r="A570" s="5">
        <v>42830.0</v>
      </c>
      <c r="B570" s="1">
        <v>174.699997</v>
      </c>
      <c r="C570" s="1">
        <v>176.330002</v>
      </c>
      <c r="D570" s="1">
        <v>172.809998</v>
      </c>
      <c r="E570" s="1">
        <v>172.880005</v>
      </c>
      <c r="F570" s="1">
        <v>142.000854</v>
      </c>
      <c r="G570" s="1">
        <v>6238900.0</v>
      </c>
      <c r="H570" s="6">
        <f t="shared" si="1"/>
        <v>-0.009441471095</v>
      </c>
      <c r="J570" s="1">
        <v>568.0</v>
      </c>
      <c r="K570" s="8" t="s">
        <v>274</v>
      </c>
    </row>
    <row r="571" ht="15.75" customHeight="1">
      <c r="A571" s="5">
        <v>42831.0</v>
      </c>
      <c r="B571" s="1">
        <v>173.470001</v>
      </c>
      <c r="C571" s="1">
        <v>173.470001</v>
      </c>
      <c r="D571" s="1">
        <v>172.25</v>
      </c>
      <c r="E571" s="1">
        <v>172.449997</v>
      </c>
      <c r="F571" s="1">
        <v>141.647614</v>
      </c>
      <c r="G571" s="1">
        <v>3435400.0</v>
      </c>
      <c r="H571" s="6">
        <f t="shared" si="1"/>
        <v>-0.002490689868</v>
      </c>
      <c r="J571" s="1">
        <v>569.0</v>
      </c>
      <c r="K571" s="8" t="s">
        <v>274</v>
      </c>
    </row>
    <row r="572" ht="15.75" customHeight="1">
      <c r="A572" s="5">
        <v>42832.0</v>
      </c>
      <c r="B572" s="1">
        <v>172.080002</v>
      </c>
      <c r="C572" s="1">
        <v>172.929993</v>
      </c>
      <c r="D572" s="1">
        <v>171.279999</v>
      </c>
      <c r="E572" s="1">
        <v>172.139999</v>
      </c>
      <c r="F572" s="1">
        <v>141.393021</v>
      </c>
      <c r="G572" s="1">
        <v>3588300.0</v>
      </c>
      <c r="H572" s="6">
        <f t="shared" si="1"/>
        <v>-0.001798985991</v>
      </c>
      <c r="J572" s="1">
        <v>570.0</v>
      </c>
      <c r="K572" s="8" t="s">
        <v>274</v>
      </c>
    </row>
    <row r="573" ht="15.75" customHeight="1">
      <c r="A573" s="5">
        <v>42835.0</v>
      </c>
      <c r="B573" s="1">
        <v>172.529999</v>
      </c>
      <c r="C573" s="1">
        <v>172.559998</v>
      </c>
      <c r="D573" s="1">
        <v>171.0</v>
      </c>
      <c r="E573" s="1">
        <v>171.199997</v>
      </c>
      <c r="F573" s="1">
        <v>140.62088</v>
      </c>
      <c r="G573" s="1">
        <v>3789900.0</v>
      </c>
      <c r="H573" s="6">
        <f t="shared" si="1"/>
        <v>-0.005475921057</v>
      </c>
      <c r="J573" s="1">
        <v>571.0</v>
      </c>
      <c r="K573" s="8" t="s">
        <v>274</v>
      </c>
    </row>
    <row r="574" ht="15.75" customHeight="1">
      <c r="A574" s="5">
        <v>42836.0</v>
      </c>
      <c r="B574" s="1">
        <v>170.649994</v>
      </c>
      <c r="C574" s="1">
        <v>171.229996</v>
      </c>
      <c r="D574" s="1">
        <v>168.979996</v>
      </c>
      <c r="E574" s="1">
        <v>170.580002</v>
      </c>
      <c r="F574" s="1">
        <v>140.111649</v>
      </c>
      <c r="G574" s="1">
        <v>4891900.0</v>
      </c>
      <c r="H574" s="6">
        <f t="shared" si="1"/>
        <v>-0.003627877114</v>
      </c>
      <c r="J574" s="1">
        <v>572.0</v>
      </c>
      <c r="K574" s="8" t="s">
        <v>275</v>
      </c>
    </row>
    <row r="575" ht="15.75" customHeight="1">
      <c r="A575" s="5">
        <v>42837.0</v>
      </c>
      <c r="B575" s="1">
        <v>171.039993</v>
      </c>
      <c r="C575" s="1">
        <v>171.199997</v>
      </c>
      <c r="D575" s="1">
        <v>170.020004</v>
      </c>
      <c r="E575" s="1">
        <v>170.660004</v>
      </c>
      <c r="F575" s="1">
        <v>140.177368</v>
      </c>
      <c r="G575" s="1">
        <v>3276900.0</v>
      </c>
      <c r="H575" s="6">
        <f t="shared" si="1"/>
        <v>0.0004689373983</v>
      </c>
      <c r="J575" s="1">
        <v>573.0</v>
      </c>
      <c r="K575" s="8" t="s">
        <v>275</v>
      </c>
    </row>
    <row r="576" ht="15.75" customHeight="1">
      <c r="A576" s="5">
        <v>42838.0</v>
      </c>
      <c r="B576" s="1">
        <v>169.919998</v>
      </c>
      <c r="C576" s="1">
        <v>171.360001</v>
      </c>
      <c r="D576" s="1">
        <v>169.529999</v>
      </c>
      <c r="E576" s="1">
        <v>169.529999</v>
      </c>
      <c r="F576" s="1">
        <v>139.249191</v>
      </c>
      <c r="G576" s="1">
        <v>3205500.0</v>
      </c>
      <c r="H576" s="6">
        <f t="shared" si="1"/>
        <v>-0.006643465941</v>
      </c>
      <c r="J576" s="1">
        <v>574.0</v>
      </c>
      <c r="K576" s="8" t="s">
        <v>275</v>
      </c>
    </row>
    <row r="577" ht="15.75" customHeight="1">
      <c r="A577" s="5">
        <v>42842.0</v>
      </c>
      <c r="B577" s="1">
        <v>169.75</v>
      </c>
      <c r="C577" s="1">
        <v>171.300003</v>
      </c>
      <c r="D577" s="1">
        <v>169.619995</v>
      </c>
      <c r="E577" s="1">
        <v>171.100006</v>
      </c>
      <c r="F577" s="1">
        <v>140.538803</v>
      </c>
      <c r="G577" s="1">
        <v>3720200.0</v>
      </c>
      <c r="H577" s="6">
        <f t="shared" si="1"/>
        <v>0.009218559484</v>
      </c>
      <c r="J577" s="1">
        <v>575.0</v>
      </c>
      <c r="K577" s="8" t="s">
        <v>275</v>
      </c>
    </row>
    <row r="578" ht="15.75" customHeight="1">
      <c r="A578" s="5">
        <v>42843.0</v>
      </c>
      <c r="B578" s="1">
        <v>170.789993</v>
      </c>
      <c r="C578" s="1">
        <v>171.690002</v>
      </c>
      <c r="D578" s="1">
        <v>169.830002</v>
      </c>
      <c r="E578" s="1">
        <v>170.050003</v>
      </c>
      <c r="F578" s="1">
        <v>139.676331</v>
      </c>
      <c r="G578" s="1">
        <v>6345500.0</v>
      </c>
      <c r="H578" s="6">
        <f t="shared" si="1"/>
        <v>-0.006155804015</v>
      </c>
      <c r="J578" s="1">
        <v>576.0</v>
      </c>
      <c r="K578" s="8" t="s">
        <v>276</v>
      </c>
    </row>
    <row r="579" ht="15.75" customHeight="1">
      <c r="A579" s="5">
        <v>42844.0</v>
      </c>
      <c r="B579" s="1">
        <v>161.759995</v>
      </c>
      <c r="C579" s="1">
        <v>162.639999</v>
      </c>
      <c r="D579" s="1">
        <v>159.600006</v>
      </c>
      <c r="E579" s="1">
        <v>161.690002</v>
      </c>
      <c r="F579" s="1">
        <v>132.809525</v>
      </c>
      <c r="G579" s="1">
        <v>1.92843E7</v>
      </c>
      <c r="H579" s="6">
        <f t="shared" si="1"/>
        <v>-0.0504118657</v>
      </c>
      <c r="J579" s="1">
        <v>577.0</v>
      </c>
      <c r="K579" s="8" t="s">
        <v>276</v>
      </c>
    </row>
    <row r="580" ht="15.75" customHeight="1">
      <c r="A580" s="5">
        <v>42845.0</v>
      </c>
      <c r="B580" s="1">
        <v>161.320007</v>
      </c>
      <c r="C580" s="1">
        <v>162.399994</v>
      </c>
      <c r="D580" s="1">
        <v>160.5</v>
      </c>
      <c r="E580" s="1">
        <v>162.300003</v>
      </c>
      <c r="F580" s="1">
        <v>133.310562</v>
      </c>
      <c r="G580" s="1">
        <v>6486800.0</v>
      </c>
      <c r="H580" s="6">
        <f t="shared" si="1"/>
        <v>0.003765499987</v>
      </c>
      <c r="J580" s="1">
        <v>578.0</v>
      </c>
      <c r="K580" s="8" t="s">
        <v>276</v>
      </c>
    </row>
    <row r="581" ht="15.75" customHeight="1">
      <c r="A581" s="5">
        <v>42846.0</v>
      </c>
      <c r="B581" s="1">
        <v>162.050003</v>
      </c>
      <c r="C581" s="1">
        <v>162.110001</v>
      </c>
      <c r="D581" s="1">
        <v>160.380005</v>
      </c>
      <c r="E581" s="1">
        <v>160.380005</v>
      </c>
      <c r="F581" s="1">
        <v>131.733536</v>
      </c>
      <c r="G581" s="1">
        <v>5607800.0</v>
      </c>
      <c r="H581" s="6">
        <f t="shared" si="1"/>
        <v>-0.01190024319</v>
      </c>
      <c r="J581" s="1">
        <v>579.0</v>
      </c>
      <c r="K581" s="8" t="s">
        <v>276</v>
      </c>
    </row>
    <row r="582" ht="15.75" customHeight="1">
      <c r="A582" s="5">
        <v>42849.0</v>
      </c>
      <c r="B582" s="1">
        <v>161.289993</v>
      </c>
      <c r="C582" s="1">
        <v>161.570007</v>
      </c>
      <c r="D582" s="1">
        <v>160.419998</v>
      </c>
      <c r="E582" s="1">
        <v>160.75</v>
      </c>
      <c r="F582" s="1">
        <v>132.037445</v>
      </c>
      <c r="G582" s="1">
        <v>5320600.0</v>
      </c>
      <c r="H582" s="6">
        <f t="shared" si="1"/>
        <v>0.002304340935</v>
      </c>
      <c r="J582" s="1">
        <v>580.0</v>
      </c>
      <c r="K582" s="8" t="s">
        <v>276</v>
      </c>
    </row>
    <row r="583" ht="15.75" customHeight="1">
      <c r="A583" s="5">
        <v>42850.0</v>
      </c>
      <c r="B583" s="1">
        <v>161.779999</v>
      </c>
      <c r="C583" s="1">
        <v>162.039993</v>
      </c>
      <c r="D583" s="1">
        <v>160.380005</v>
      </c>
      <c r="E583" s="1">
        <v>160.389999</v>
      </c>
      <c r="F583" s="1">
        <v>131.741776</v>
      </c>
      <c r="G583" s="1">
        <v>4860400.0</v>
      </c>
      <c r="H583" s="6">
        <f t="shared" si="1"/>
        <v>-0.00224179238</v>
      </c>
      <c r="J583" s="1">
        <v>581.0</v>
      </c>
      <c r="K583" s="8" t="s">
        <v>276</v>
      </c>
    </row>
    <row r="584" ht="15.75" customHeight="1">
      <c r="A584" s="5">
        <v>42851.0</v>
      </c>
      <c r="B584" s="1">
        <v>160.529999</v>
      </c>
      <c r="C584" s="1">
        <v>161.100006</v>
      </c>
      <c r="D584" s="1">
        <v>159.889999</v>
      </c>
      <c r="E584" s="1">
        <v>160.059998</v>
      </c>
      <c r="F584" s="1">
        <v>131.470688</v>
      </c>
      <c r="G584" s="1">
        <v>4327800.0</v>
      </c>
      <c r="H584" s="6">
        <f t="shared" si="1"/>
        <v>-0.002059842393</v>
      </c>
      <c r="J584" s="1">
        <v>582.0</v>
      </c>
      <c r="K584" s="8" t="s">
        <v>277</v>
      </c>
    </row>
    <row r="585" ht="15.75" customHeight="1">
      <c r="A585" s="5">
        <v>42852.0</v>
      </c>
      <c r="B585" s="1">
        <v>160.289993</v>
      </c>
      <c r="C585" s="1">
        <v>160.479996</v>
      </c>
      <c r="D585" s="1">
        <v>159.630005</v>
      </c>
      <c r="E585" s="1">
        <v>160.320007</v>
      </c>
      <c r="F585" s="1">
        <v>131.684235</v>
      </c>
      <c r="G585" s="1">
        <v>4122600.0</v>
      </c>
      <c r="H585" s="6">
        <f t="shared" si="1"/>
        <v>0.001622975884</v>
      </c>
      <c r="J585" s="1">
        <v>583.0</v>
      </c>
      <c r="K585" s="8" t="s">
        <v>277</v>
      </c>
    </row>
    <row r="586" ht="15.75" customHeight="1">
      <c r="A586" s="5">
        <v>42853.0</v>
      </c>
      <c r="B586" s="1">
        <v>160.5</v>
      </c>
      <c r="C586" s="1">
        <v>160.589996</v>
      </c>
      <c r="D586" s="1">
        <v>159.699997</v>
      </c>
      <c r="E586" s="1">
        <v>160.289993</v>
      </c>
      <c r="F586" s="1">
        <v>131.659592</v>
      </c>
      <c r="G586" s="1">
        <v>4154100.0</v>
      </c>
      <c r="H586" s="6">
        <f t="shared" si="1"/>
        <v>-0.0001871545679</v>
      </c>
      <c r="J586" s="1">
        <v>584.0</v>
      </c>
      <c r="K586" s="8" t="s">
        <v>277</v>
      </c>
    </row>
    <row r="587" ht="15.75" customHeight="1">
      <c r="A587" s="5">
        <v>42856.0</v>
      </c>
      <c r="B587" s="1">
        <v>160.050003</v>
      </c>
      <c r="C587" s="1">
        <v>160.419998</v>
      </c>
      <c r="D587" s="1">
        <v>158.699997</v>
      </c>
      <c r="E587" s="1">
        <v>158.839996</v>
      </c>
      <c r="F587" s="1">
        <v>130.468597</v>
      </c>
      <c r="G587" s="1">
        <v>4935300.0</v>
      </c>
      <c r="H587" s="6">
        <f t="shared" si="1"/>
        <v>-0.009087181354</v>
      </c>
      <c r="J587" s="1">
        <v>585.0</v>
      </c>
      <c r="K587" s="8" t="s">
        <v>278</v>
      </c>
    </row>
    <row r="588" ht="15.75" customHeight="1">
      <c r="A588" s="5">
        <v>42857.0</v>
      </c>
      <c r="B588" s="1">
        <v>159.440002</v>
      </c>
      <c r="C588" s="1">
        <v>159.490005</v>
      </c>
      <c r="D588" s="1">
        <v>158.639999</v>
      </c>
      <c r="E588" s="1">
        <v>159.100006</v>
      </c>
      <c r="F588" s="1">
        <v>130.682175</v>
      </c>
      <c r="G588" s="1">
        <v>3208200.0</v>
      </c>
      <c r="H588" s="6">
        <f t="shared" si="1"/>
        <v>0.001635668514</v>
      </c>
      <c r="J588" s="1">
        <v>586.0</v>
      </c>
      <c r="K588" s="8" t="s">
        <v>278</v>
      </c>
    </row>
    <row r="589" ht="15.75" customHeight="1">
      <c r="A589" s="5">
        <v>42858.0</v>
      </c>
      <c r="B589" s="1">
        <v>158.740005</v>
      </c>
      <c r="C589" s="1">
        <v>159.449997</v>
      </c>
      <c r="D589" s="1">
        <v>158.520004</v>
      </c>
      <c r="E589" s="1">
        <v>158.630005</v>
      </c>
      <c r="F589" s="1">
        <v>130.296097</v>
      </c>
      <c r="G589" s="1">
        <v>3993300.0</v>
      </c>
      <c r="H589" s="6">
        <f t="shared" si="1"/>
        <v>-0.002958700574</v>
      </c>
      <c r="J589" s="1">
        <v>587.0</v>
      </c>
      <c r="K589" s="8" t="s">
        <v>278</v>
      </c>
    </row>
    <row r="590" ht="15.75" customHeight="1">
      <c r="A590" s="5">
        <v>42859.0</v>
      </c>
      <c r="B590" s="1">
        <v>158.889999</v>
      </c>
      <c r="C590" s="1">
        <v>159.139999</v>
      </c>
      <c r="D590" s="1">
        <v>158.360001</v>
      </c>
      <c r="E590" s="1">
        <v>159.050003</v>
      </c>
      <c r="F590" s="1">
        <v>130.641113</v>
      </c>
      <c r="G590" s="1">
        <v>4280600.0</v>
      </c>
      <c r="H590" s="6">
        <f t="shared" si="1"/>
        <v>0.002644438492</v>
      </c>
      <c r="J590" s="1">
        <v>588.0</v>
      </c>
      <c r="K590" s="8" t="s">
        <v>278</v>
      </c>
    </row>
    <row r="591" ht="15.75" customHeight="1">
      <c r="A591" s="5">
        <v>42860.0</v>
      </c>
      <c r="B591" s="1">
        <v>153.520004</v>
      </c>
      <c r="C591" s="1">
        <v>155.779999</v>
      </c>
      <c r="D591" s="1">
        <v>153.0</v>
      </c>
      <c r="E591" s="1">
        <v>155.050003</v>
      </c>
      <c r="F591" s="1">
        <v>127.355553</v>
      </c>
      <c r="G591" s="1">
        <v>1.25213E7</v>
      </c>
      <c r="H591" s="6">
        <f t="shared" si="1"/>
        <v>-0.02547116351</v>
      </c>
      <c r="J591" s="1">
        <v>589.0</v>
      </c>
      <c r="K591" s="8" t="s">
        <v>278</v>
      </c>
    </row>
    <row r="592" ht="15.75" customHeight="1">
      <c r="A592" s="5">
        <v>42863.0</v>
      </c>
      <c r="B592" s="1">
        <v>152.800003</v>
      </c>
      <c r="C592" s="1">
        <v>153.470001</v>
      </c>
      <c r="D592" s="1">
        <v>152.199997</v>
      </c>
      <c r="E592" s="1">
        <v>153.029999</v>
      </c>
      <c r="F592" s="1">
        <v>126.924248</v>
      </c>
      <c r="G592" s="1">
        <v>7492000.0</v>
      </c>
      <c r="H592" s="6">
        <f t="shared" si="1"/>
        <v>-0.003392368658</v>
      </c>
      <c r="J592" s="1">
        <v>590.0</v>
      </c>
      <c r="K592" s="8" t="s">
        <v>278</v>
      </c>
    </row>
    <row r="593" ht="15.75" customHeight="1">
      <c r="A593" s="5">
        <v>42864.0</v>
      </c>
      <c r="B593" s="1">
        <v>152.600006</v>
      </c>
      <c r="C593" s="1">
        <v>153.100006</v>
      </c>
      <c r="D593" s="1">
        <v>151.559998</v>
      </c>
      <c r="E593" s="1">
        <v>152.110001</v>
      </c>
      <c r="F593" s="1">
        <v>126.161209</v>
      </c>
      <c r="G593" s="1">
        <v>6853000.0</v>
      </c>
      <c r="H593" s="6">
        <f t="shared" si="1"/>
        <v>-0.006029910379</v>
      </c>
      <c r="J593" s="1">
        <v>591.0</v>
      </c>
      <c r="K593" s="8" t="s">
        <v>278</v>
      </c>
    </row>
    <row r="594" ht="15.75" customHeight="1">
      <c r="A594" s="5">
        <v>42865.0</v>
      </c>
      <c r="B594" s="1">
        <v>151.649994</v>
      </c>
      <c r="C594" s="1">
        <v>152.369995</v>
      </c>
      <c r="D594" s="1">
        <v>151.130005</v>
      </c>
      <c r="E594" s="1">
        <v>151.25</v>
      </c>
      <c r="F594" s="1">
        <v>125.447929</v>
      </c>
      <c r="G594" s="1">
        <v>4999900.0</v>
      </c>
      <c r="H594" s="6">
        <f t="shared" si="1"/>
        <v>-0.005669761571</v>
      </c>
      <c r="J594" s="1">
        <v>592.0</v>
      </c>
      <c r="K594" s="8" t="s">
        <v>278</v>
      </c>
    </row>
    <row r="595" ht="15.75" customHeight="1">
      <c r="A595" s="5">
        <v>42866.0</v>
      </c>
      <c r="B595" s="1">
        <v>151.050003</v>
      </c>
      <c r="C595" s="1">
        <v>151.149994</v>
      </c>
      <c r="D595" s="1">
        <v>149.789993</v>
      </c>
      <c r="E595" s="1">
        <v>150.649994</v>
      </c>
      <c r="F595" s="1">
        <v>124.950287</v>
      </c>
      <c r="G595" s="1">
        <v>5627900.0</v>
      </c>
      <c r="H595" s="6">
        <f t="shared" si="1"/>
        <v>-0.00397480991</v>
      </c>
      <c r="J595" s="1">
        <v>593.0</v>
      </c>
      <c r="K595" s="8" t="s">
        <v>279</v>
      </c>
    </row>
    <row r="596" ht="15.75" customHeight="1">
      <c r="A596" s="5">
        <v>42867.0</v>
      </c>
      <c r="B596" s="1">
        <v>150.300003</v>
      </c>
      <c r="C596" s="1">
        <v>151.259995</v>
      </c>
      <c r="D596" s="1">
        <v>150.0</v>
      </c>
      <c r="E596" s="1">
        <v>150.369995</v>
      </c>
      <c r="F596" s="1">
        <v>124.718018</v>
      </c>
      <c r="G596" s="1">
        <v>3715300.0</v>
      </c>
      <c r="H596" s="6">
        <f t="shared" si="1"/>
        <v>-0.001860621171</v>
      </c>
      <c r="J596" s="1">
        <v>594.0</v>
      </c>
      <c r="K596" s="8" t="s">
        <v>279</v>
      </c>
    </row>
    <row r="597" ht="15.75" customHeight="1">
      <c r="A597" s="5">
        <v>42870.0</v>
      </c>
      <c r="B597" s="1">
        <v>150.619995</v>
      </c>
      <c r="C597" s="1">
        <v>151.830002</v>
      </c>
      <c r="D597" s="1">
        <v>150.449997</v>
      </c>
      <c r="E597" s="1">
        <v>151.509995</v>
      </c>
      <c r="F597" s="1">
        <v>125.663559</v>
      </c>
      <c r="G597" s="1">
        <v>4245500.0</v>
      </c>
      <c r="H597" s="6">
        <f t="shared" si="1"/>
        <v>0.007552836005</v>
      </c>
      <c r="J597" s="1">
        <v>595.0</v>
      </c>
      <c r="K597" s="8" t="s">
        <v>279</v>
      </c>
    </row>
    <row r="598" ht="15.75" customHeight="1">
      <c r="A598" s="5">
        <v>42871.0</v>
      </c>
      <c r="B598" s="1">
        <v>151.660004</v>
      </c>
      <c r="C598" s="1">
        <v>153.990005</v>
      </c>
      <c r="D598" s="1">
        <v>151.660004</v>
      </c>
      <c r="E598" s="1">
        <v>153.679993</v>
      </c>
      <c r="F598" s="1">
        <v>127.463387</v>
      </c>
      <c r="G598" s="1">
        <v>5513700.0</v>
      </c>
      <c r="H598" s="6">
        <f t="shared" si="1"/>
        <v>0.01422099354</v>
      </c>
      <c r="J598" s="1">
        <v>596.0</v>
      </c>
      <c r="K598" s="8" t="s">
        <v>279</v>
      </c>
    </row>
    <row r="599" ht="15.75" customHeight="1">
      <c r="A599" s="5">
        <v>42872.0</v>
      </c>
      <c r="B599" s="1">
        <v>153.300003</v>
      </c>
      <c r="C599" s="1">
        <v>154.139999</v>
      </c>
      <c r="D599" s="1">
        <v>150.889999</v>
      </c>
      <c r="E599" s="1">
        <v>150.929993</v>
      </c>
      <c r="F599" s="1">
        <v>125.182487</v>
      </c>
      <c r="G599" s="1">
        <v>5191500.0</v>
      </c>
      <c r="H599" s="6">
        <f t="shared" si="1"/>
        <v>-0.01805659389</v>
      </c>
      <c r="J599" s="1">
        <v>597.0</v>
      </c>
      <c r="K599" s="8" t="s">
        <v>279</v>
      </c>
    </row>
    <row r="600" ht="15.75" customHeight="1">
      <c r="A600" s="5">
        <v>42873.0</v>
      </c>
      <c r="B600" s="1">
        <v>150.860001</v>
      </c>
      <c r="C600" s="1">
        <v>151.330002</v>
      </c>
      <c r="D600" s="1">
        <v>150.110001</v>
      </c>
      <c r="E600" s="1">
        <v>150.779999</v>
      </c>
      <c r="F600" s="1">
        <v>125.058105</v>
      </c>
      <c r="G600" s="1">
        <v>3274200.0</v>
      </c>
      <c r="H600" s="6">
        <f t="shared" si="1"/>
        <v>-0.0009940993925</v>
      </c>
      <c r="J600" s="1">
        <v>598.0</v>
      </c>
      <c r="K600" s="8" t="s">
        <v>279</v>
      </c>
    </row>
    <row r="601" ht="15.75" customHeight="1">
      <c r="A601" s="5">
        <v>42874.0</v>
      </c>
      <c r="B601" s="1">
        <v>151.009995</v>
      </c>
      <c r="C601" s="1">
        <v>152.460007</v>
      </c>
      <c r="D601" s="1">
        <v>150.889999</v>
      </c>
      <c r="E601" s="1">
        <v>151.979996</v>
      </c>
      <c r="F601" s="1">
        <v>126.053398</v>
      </c>
      <c r="G601" s="1">
        <v>5643000.0</v>
      </c>
      <c r="H601" s="6">
        <f t="shared" si="1"/>
        <v>0.007927141529</v>
      </c>
      <c r="J601" s="1">
        <v>599.0</v>
      </c>
      <c r="K601" s="8" t="s">
        <v>279</v>
      </c>
    </row>
    <row r="602" ht="15.75" customHeight="1">
      <c r="A602" s="5">
        <v>42877.0</v>
      </c>
      <c r="B602" s="1">
        <v>152.100006</v>
      </c>
      <c r="C602" s="1">
        <v>152.839996</v>
      </c>
      <c r="D602" s="1">
        <v>151.600006</v>
      </c>
      <c r="E602" s="1">
        <v>152.639999</v>
      </c>
      <c r="F602" s="1">
        <v>126.600777</v>
      </c>
      <c r="G602" s="1">
        <v>3302100.0</v>
      </c>
      <c r="H602" s="6">
        <f t="shared" si="1"/>
        <v>0.004333036305</v>
      </c>
      <c r="J602" s="1">
        <v>600.0</v>
      </c>
      <c r="K602" s="8" t="s">
        <v>279</v>
      </c>
    </row>
    <row r="603" ht="15.75" customHeight="1">
      <c r="A603" s="5">
        <v>42878.0</v>
      </c>
      <c r="B603" s="1">
        <v>152.570007</v>
      </c>
      <c r="C603" s="1">
        <v>153.679993</v>
      </c>
      <c r="D603" s="1">
        <v>151.919998</v>
      </c>
      <c r="E603" s="1">
        <v>152.029999</v>
      </c>
      <c r="F603" s="1">
        <v>126.094856</v>
      </c>
      <c r="G603" s="1">
        <v>2564500.0</v>
      </c>
      <c r="H603" s="6">
        <f t="shared" si="1"/>
        <v>-0.004004198015</v>
      </c>
      <c r="J603" s="1">
        <v>601.0</v>
      </c>
      <c r="K603" s="8" t="s">
        <v>279</v>
      </c>
    </row>
    <row r="604" ht="15.75" customHeight="1">
      <c r="A604" s="5">
        <v>42879.0</v>
      </c>
      <c r="B604" s="1">
        <v>152.210007</v>
      </c>
      <c r="C604" s="1">
        <v>152.759995</v>
      </c>
      <c r="D604" s="1">
        <v>151.229996</v>
      </c>
      <c r="E604" s="1">
        <v>152.509995</v>
      </c>
      <c r="F604" s="1">
        <v>126.492973</v>
      </c>
      <c r="G604" s="1">
        <v>3732400.0</v>
      </c>
      <c r="H604" s="6">
        <f t="shared" si="1"/>
        <v>0.0031523081</v>
      </c>
      <c r="J604" s="1">
        <v>602.0</v>
      </c>
      <c r="K604" s="8" t="s">
        <v>279</v>
      </c>
    </row>
    <row r="605" ht="15.75" customHeight="1">
      <c r="A605" s="5">
        <v>42880.0</v>
      </c>
      <c r="B605" s="1">
        <v>153.25</v>
      </c>
      <c r="C605" s="1">
        <v>153.729996</v>
      </c>
      <c r="D605" s="1">
        <v>152.949997</v>
      </c>
      <c r="E605" s="1">
        <v>153.199997</v>
      </c>
      <c r="F605" s="1">
        <v>127.065262</v>
      </c>
      <c r="G605" s="1">
        <v>2582700.0</v>
      </c>
      <c r="H605" s="6">
        <f t="shared" si="1"/>
        <v>0.004514071269</v>
      </c>
      <c r="J605" s="1">
        <v>603.0</v>
      </c>
      <c r="K605" s="8" t="s">
        <v>280</v>
      </c>
    </row>
    <row r="606" ht="15.75" customHeight="1">
      <c r="A606" s="5">
        <v>42881.0</v>
      </c>
      <c r="B606" s="1">
        <v>152.850006</v>
      </c>
      <c r="C606" s="1">
        <v>153.0</v>
      </c>
      <c r="D606" s="1">
        <v>152.059998</v>
      </c>
      <c r="E606" s="1">
        <v>152.490005</v>
      </c>
      <c r="F606" s="1">
        <v>126.476364</v>
      </c>
      <c r="G606" s="1">
        <v>2443300.0</v>
      </c>
      <c r="H606" s="6">
        <f t="shared" si="1"/>
        <v>-0.004645383626</v>
      </c>
      <c r="J606" s="1">
        <v>604.0</v>
      </c>
      <c r="K606" s="8" t="s">
        <v>280</v>
      </c>
    </row>
    <row r="607" ht="15.75" customHeight="1">
      <c r="A607" s="5">
        <v>42885.0</v>
      </c>
      <c r="B607" s="1">
        <v>151.949997</v>
      </c>
      <c r="C607" s="1">
        <v>152.669998</v>
      </c>
      <c r="D607" s="1">
        <v>151.589996</v>
      </c>
      <c r="E607" s="1">
        <v>151.729996</v>
      </c>
      <c r="F607" s="1">
        <v>125.846008</v>
      </c>
      <c r="G607" s="1">
        <v>3666000.0</v>
      </c>
      <c r="H607" s="6">
        <f t="shared" si="1"/>
        <v>-0.004996444084</v>
      </c>
      <c r="J607" s="1">
        <v>605.0</v>
      </c>
      <c r="K607" s="8" t="s">
        <v>280</v>
      </c>
    </row>
    <row r="608" ht="15.75" customHeight="1">
      <c r="A608" s="5">
        <v>42886.0</v>
      </c>
      <c r="B608" s="1">
        <v>152.029999</v>
      </c>
      <c r="C608" s="1">
        <v>152.800003</v>
      </c>
      <c r="D608" s="1">
        <v>151.649994</v>
      </c>
      <c r="E608" s="1">
        <v>152.630005</v>
      </c>
      <c r="F608" s="1">
        <v>126.592529</v>
      </c>
      <c r="G608" s="1">
        <v>3543400.0</v>
      </c>
      <c r="H608" s="6">
        <f t="shared" si="1"/>
        <v>0.005914494554</v>
      </c>
      <c r="J608" s="1">
        <v>606.0</v>
      </c>
      <c r="K608" s="8" t="s">
        <v>280</v>
      </c>
    </row>
    <row r="609" ht="15.75" customHeight="1">
      <c r="A609" s="5">
        <v>42887.0</v>
      </c>
      <c r="B609" s="1">
        <v>152.800003</v>
      </c>
      <c r="C609" s="1">
        <v>152.869995</v>
      </c>
      <c r="D609" s="1">
        <v>151.630005</v>
      </c>
      <c r="E609" s="1">
        <v>152.669998</v>
      </c>
      <c r="F609" s="1">
        <v>126.625641</v>
      </c>
      <c r="G609" s="1">
        <v>2918100.0</v>
      </c>
      <c r="H609" s="6">
        <f t="shared" si="1"/>
        <v>0.000261529417</v>
      </c>
      <c r="J609" s="1">
        <v>607.0</v>
      </c>
      <c r="K609" s="8" t="s">
        <v>280</v>
      </c>
    </row>
    <row r="610" ht="15.75" customHeight="1">
      <c r="A610" s="5">
        <v>42888.0</v>
      </c>
      <c r="B610" s="1">
        <v>153.070007</v>
      </c>
      <c r="C610" s="1">
        <v>153.199997</v>
      </c>
      <c r="D610" s="1">
        <v>151.800003</v>
      </c>
      <c r="E610" s="1">
        <v>152.050003</v>
      </c>
      <c r="F610" s="1">
        <v>126.111458</v>
      </c>
      <c r="G610" s="1">
        <v>3585700.0</v>
      </c>
      <c r="H610" s="6">
        <f t="shared" si="1"/>
        <v>-0.004068921511</v>
      </c>
      <c r="J610" s="1">
        <v>608.0</v>
      </c>
      <c r="K610" s="8" t="s">
        <v>280</v>
      </c>
    </row>
    <row r="611" ht="15.75" customHeight="1">
      <c r="A611" s="5">
        <v>42891.0</v>
      </c>
      <c r="B611" s="1">
        <v>151.820007</v>
      </c>
      <c r="C611" s="1">
        <v>152.929993</v>
      </c>
      <c r="D611" s="1">
        <v>151.679993</v>
      </c>
      <c r="E611" s="1">
        <v>152.410004</v>
      </c>
      <c r="F611" s="1">
        <v>126.410019</v>
      </c>
      <c r="G611" s="1">
        <v>3975100.0</v>
      </c>
      <c r="H611" s="6">
        <f t="shared" si="1"/>
        <v>0.002364639576</v>
      </c>
      <c r="J611" s="1">
        <v>609.0</v>
      </c>
      <c r="K611" s="8" t="s">
        <v>280</v>
      </c>
    </row>
    <row r="612" ht="15.75" customHeight="1">
      <c r="A612" s="5">
        <v>42892.0</v>
      </c>
      <c r="B612" s="1">
        <v>152.0</v>
      </c>
      <c r="C612" s="1">
        <v>152.889999</v>
      </c>
      <c r="D612" s="1">
        <v>152.0</v>
      </c>
      <c r="E612" s="1">
        <v>152.369995</v>
      </c>
      <c r="F612" s="1">
        <v>126.376869</v>
      </c>
      <c r="G612" s="1">
        <v>3797200.0</v>
      </c>
      <c r="H612" s="6">
        <f t="shared" si="1"/>
        <v>-0.0002622762632</v>
      </c>
      <c r="J612" s="1">
        <v>610.0</v>
      </c>
      <c r="K612" s="8" t="s">
        <v>280</v>
      </c>
    </row>
    <row r="613" ht="15.75" customHeight="1">
      <c r="A613" s="5">
        <v>42893.0</v>
      </c>
      <c r="B613" s="1">
        <v>153.050003</v>
      </c>
      <c r="C613" s="1">
        <v>154.199997</v>
      </c>
      <c r="D613" s="1">
        <v>150.800003</v>
      </c>
      <c r="E613" s="1">
        <v>150.979996</v>
      </c>
      <c r="F613" s="1">
        <v>125.223984</v>
      </c>
      <c r="G613" s="1">
        <v>4865700.0</v>
      </c>
      <c r="H613" s="6">
        <f t="shared" si="1"/>
        <v>-0.009164460734</v>
      </c>
      <c r="J613" s="1">
        <v>611.0</v>
      </c>
      <c r="K613" s="8" t="s">
        <v>280</v>
      </c>
    </row>
    <row r="614" ht="15.75" customHeight="1">
      <c r="A614" s="5">
        <v>42894.0</v>
      </c>
      <c r="B614" s="1">
        <v>151.0</v>
      </c>
      <c r="C614" s="1">
        <v>152.820007</v>
      </c>
      <c r="D614" s="1">
        <v>150.919998</v>
      </c>
      <c r="E614" s="1">
        <v>152.100006</v>
      </c>
      <c r="F614" s="1">
        <v>126.152931</v>
      </c>
      <c r="G614" s="1">
        <v>3709000.0</v>
      </c>
      <c r="H614" s="6">
        <f t="shared" si="1"/>
        <v>0.007390903247</v>
      </c>
      <c r="J614" s="1">
        <v>612.0</v>
      </c>
      <c r="K614" s="8" t="s">
        <v>280</v>
      </c>
    </row>
    <row r="615" ht="15.75" customHeight="1">
      <c r="A615" s="5">
        <v>42895.0</v>
      </c>
      <c r="B615" s="1">
        <v>152.0</v>
      </c>
      <c r="C615" s="1">
        <v>154.259995</v>
      </c>
      <c r="D615" s="1">
        <v>151.880005</v>
      </c>
      <c r="E615" s="1">
        <v>154.100006</v>
      </c>
      <c r="F615" s="1">
        <v>127.811729</v>
      </c>
      <c r="G615" s="1">
        <v>4361500.0</v>
      </c>
      <c r="H615" s="6">
        <f t="shared" si="1"/>
        <v>0.01306340488</v>
      </c>
      <c r="J615" s="1">
        <v>613.0</v>
      </c>
      <c r="K615" s="8" t="s">
        <v>281</v>
      </c>
    </row>
    <row r="616" ht="15.75" customHeight="1">
      <c r="A616" s="5">
        <v>42898.0</v>
      </c>
      <c r="B616" s="1">
        <v>154.190002</v>
      </c>
      <c r="C616" s="1">
        <v>157.199997</v>
      </c>
      <c r="D616" s="1">
        <v>154.020004</v>
      </c>
      <c r="E616" s="1">
        <v>155.179993</v>
      </c>
      <c r="F616" s="1">
        <v>128.707489</v>
      </c>
      <c r="G616" s="1">
        <v>6471500.0</v>
      </c>
      <c r="H616" s="6">
        <f t="shared" si="1"/>
        <v>0.006983988552</v>
      </c>
      <c r="J616" s="1">
        <v>614.0</v>
      </c>
      <c r="K616" s="8" t="s">
        <v>281</v>
      </c>
    </row>
    <row r="617" ht="15.75" customHeight="1">
      <c r="A617" s="5">
        <v>42899.0</v>
      </c>
      <c r="B617" s="1">
        <v>155.440002</v>
      </c>
      <c r="C617" s="1">
        <v>155.479996</v>
      </c>
      <c r="D617" s="1">
        <v>154.149994</v>
      </c>
      <c r="E617" s="1">
        <v>154.25</v>
      </c>
      <c r="F617" s="1">
        <v>127.936119</v>
      </c>
      <c r="G617" s="1">
        <v>3523500.0</v>
      </c>
      <c r="H617" s="6">
        <f t="shared" si="1"/>
        <v>-0.006011233467</v>
      </c>
      <c r="J617" s="1">
        <v>615.0</v>
      </c>
      <c r="K617" s="8" t="s">
        <v>281</v>
      </c>
    </row>
    <row r="618" ht="15.75" customHeight="1">
      <c r="A618" s="5">
        <v>42900.0</v>
      </c>
      <c r="B618" s="1">
        <v>153.970001</v>
      </c>
      <c r="C618" s="1">
        <v>154.940002</v>
      </c>
      <c r="D618" s="1">
        <v>152.940002</v>
      </c>
      <c r="E618" s="1">
        <v>153.809998</v>
      </c>
      <c r="F618" s="1">
        <v>127.571198</v>
      </c>
      <c r="G618" s="1">
        <v>3049100.0</v>
      </c>
      <c r="H618" s="6">
        <f t="shared" si="1"/>
        <v>-0.002856444601</v>
      </c>
      <c r="J618" s="1">
        <v>616.0</v>
      </c>
      <c r="K618" s="8" t="s">
        <v>281</v>
      </c>
    </row>
    <row r="619" ht="15.75" customHeight="1">
      <c r="A619" s="5">
        <v>42901.0</v>
      </c>
      <c r="B619" s="1">
        <v>153.289993</v>
      </c>
      <c r="C619" s="1">
        <v>154.690002</v>
      </c>
      <c r="D619" s="1">
        <v>153.289993</v>
      </c>
      <c r="E619" s="1">
        <v>154.220001</v>
      </c>
      <c r="F619" s="1">
        <v>127.911263</v>
      </c>
      <c r="G619" s="1">
        <v>4654300.0</v>
      </c>
      <c r="H619" s="6">
        <f t="shared" si="1"/>
        <v>0.002662141264</v>
      </c>
      <c r="J619" s="1">
        <v>617.0</v>
      </c>
      <c r="K619" s="8" t="s">
        <v>281</v>
      </c>
    </row>
    <row r="620" ht="15.75" customHeight="1">
      <c r="A620" s="5">
        <v>42902.0</v>
      </c>
      <c r="B620" s="1">
        <v>154.229996</v>
      </c>
      <c r="C620" s="1">
        <v>155.419998</v>
      </c>
      <c r="D620" s="1">
        <v>152.970001</v>
      </c>
      <c r="E620" s="1">
        <v>155.380005</v>
      </c>
      <c r="F620" s="1">
        <v>128.873383</v>
      </c>
      <c r="G620" s="1">
        <v>6742000.0</v>
      </c>
      <c r="H620" s="6">
        <f t="shared" si="1"/>
        <v>0.007493629524</v>
      </c>
      <c r="J620" s="1">
        <v>618.0</v>
      </c>
      <c r="K620" s="8" t="s">
        <v>281</v>
      </c>
    </row>
    <row r="621" ht="15.75" customHeight="1">
      <c r="A621" s="5">
        <v>42905.0</v>
      </c>
      <c r="B621" s="1">
        <v>155.509995</v>
      </c>
      <c r="C621" s="1">
        <v>155.860001</v>
      </c>
      <c r="D621" s="1">
        <v>154.539993</v>
      </c>
      <c r="E621" s="1">
        <v>154.839996</v>
      </c>
      <c r="F621" s="1">
        <v>128.425491</v>
      </c>
      <c r="G621" s="1">
        <v>4629500.0</v>
      </c>
      <c r="H621" s="6">
        <f t="shared" si="1"/>
        <v>-0.003481495628</v>
      </c>
      <c r="J621" s="1">
        <v>619.0</v>
      </c>
      <c r="K621" s="8" t="s">
        <v>281</v>
      </c>
    </row>
    <row r="622" ht="15.75" customHeight="1">
      <c r="A622" s="5">
        <v>42906.0</v>
      </c>
      <c r="B622" s="1">
        <v>154.479996</v>
      </c>
      <c r="C622" s="1">
        <v>155.389999</v>
      </c>
      <c r="D622" s="1">
        <v>154.25</v>
      </c>
      <c r="E622" s="1">
        <v>154.949997</v>
      </c>
      <c r="F622" s="1">
        <v>128.516739</v>
      </c>
      <c r="G622" s="1">
        <v>4481700.0</v>
      </c>
      <c r="H622" s="6">
        <f t="shared" si="1"/>
        <v>0.0007102608539</v>
      </c>
      <c r="J622" s="1">
        <v>620.0</v>
      </c>
      <c r="K622" s="8" t="s">
        <v>281</v>
      </c>
    </row>
    <row r="623" ht="15.75" customHeight="1">
      <c r="A623" s="5">
        <v>42907.0</v>
      </c>
      <c r="B623" s="1">
        <v>155.789993</v>
      </c>
      <c r="C623" s="1">
        <v>155.789993</v>
      </c>
      <c r="D623" s="1">
        <v>153.389999</v>
      </c>
      <c r="E623" s="1">
        <v>153.789993</v>
      </c>
      <c r="F623" s="1">
        <v>127.554596</v>
      </c>
      <c r="G623" s="1">
        <v>3959700.0</v>
      </c>
      <c r="H623" s="6">
        <f t="shared" si="1"/>
        <v>-0.007514683576</v>
      </c>
      <c r="J623" s="1">
        <v>621.0</v>
      </c>
      <c r="K623" s="8" t="s">
        <v>281</v>
      </c>
    </row>
    <row r="624" ht="15.75" customHeight="1">
      <c r="A624" s="5">
        <v>42908.0</v>
      </c>
      <c r="B624" s="1">
        <v>154.550003</v>
      </c>
      <c r="C624" s="1">
        <v>154.990005</v>
      </c>
      <c r="D624" s="1">
        <v>153.690002</v>
      </c>
      <c r="E624" s="1">
        <v>154.399994</v>
      </c>
      <c r="F624" s="1">
        <v>128.060562</v>
      </c>
      <c r="G624" s="1">
        <v>2376500.0</v>
      </c>
      <c r="H624" s="6">
        <f t="shared" si="1"/>
        <v>0.003958815782</v>
      </c>
      <c r="J624" s="1">
        <v>622.0</v>
      </c>
      <c r="K624" s="8" t="s">
        <v>281</v>
      </c>
    </row>
    <row r="625" ht="15.75" customHeight="1">
      <c r="A625" s="5">
        <v>42909.0</v>
      </c>
      <c r="B625" s="1">
        <v>154.339996</v>
      </c>
      <c r="C625" s="1">
        <v>154.679993</v>
      </c>
      <c r="D625" s="1">
        <v>153.800003</v>
      </c>
      <c r="E625" s="1">
        <v>154.110001</v>
      </c>
      <c r="F625" s="1">
        <v>127.820038</v>
      </c>
      <c r="G625" s="1">
        <v>3282200.0</v>
      </c>
      <c r="H625" s="6">
        <f t="shared" si="1"/>
        <v>-0.001879971134</v>
      </c>
      <c r="J625" s="1">
        <v>623.0</v>
      </c>
      <c r="K625" s="8" t="s">
        <v>281</v>
      </c>
    </row>
    <row r="626" ht="15.75" customHeight="1">
      <c r="A626" s="5">
        <v>42912.0</v>
      </c>
      <c r="B626" s="1">
        <v>154.710007</v>
      </c>
      <c r="C626" s="1">
        <v>155.75</v>
      </c>
      <c r="D626" s="1">
        <v>154.630005</v>
      </c>
      <c r="E626" s="1">
        <v>155.229996</v>
      </c>
      <c r="F626" s="1">
        <v>128.748978</v>
      </c>
      <c r="G626" s="1">
        <v>2153500.0</v>
      </c>
      <c r="H626" s="6">
        <f t="shared" si="1"/>
        <v>0.007241280133</v>
      </c>
      <c r="J626" s="1">
        <v>624.0</v>
      </c>
      <c r="K626" s="8" t="s">
        <v>281</v>
      </c>
    </row>
    <row r="627" ht="15.75" customHeight="1">
      <c r="A627" s="5">
        <v>42913.0</v>
      </c>
      <c r="B627" s="1">
        <v>155.0</v>
      </c>
      <c r="C627" s="1">
        <v>155.339996</v>
      </c>
      <c r="D627" s="1">
        <v>154.5</v>
      </c>
      <c r="E627" s="1">
        <v>154.75</v>
      </c>
      <c r="F627" s="1">
        <v>128.350876</v>
      </c>
      <c r="G627" s="1">
        <v>2386500.0</v>
      </c>
      <c r="H627" s="6">
        <f t="shared" si="1"/>
        <v>-0.003096869267</v>
      </c>
      <c r="J627" s="1">
        <v>625.0</v>
      </c>
      <c r="K627" s="8" t="s">
        <v>282</v>
      </c>
    </row>
    <row r="628" ht="15.75" customHeight="1">
      <c r="A628" s="5">
        <v>42914.0</v>
      </c>
      <c r="B628" s="1">
        <v>155.149994</v>
      </c>
      <c r="C628" s="1">
        <v>155.550003</v>
      </c>
      <c r="D628" s="1">
        <v>154.779999</v>
      </c>
      <c r="E628" s="1">
        <v>155.320007</v>
      </c>
      <c r="F628" s="1">
        <v>128.82363900000001</v>
      </c>
      <c r="G628" s="1">
        <v>2221000.0</v>
      </c>
      <c r="H628" s="6">
        <f t="shared" si="1"/>
        <v>0.003676597057</v>
      </c>
      <c r="J628" s="1">
        <v>626.0</v>
      </c>
      <c r="K628" s="8" t="s">
        <v>282</v>
      </c>
    </row>
    <row r="629" ht="15.75" customHeight="1">
      <c r="A629" s="5">
        <v>42915.0</v>
      </c>
      <c r="B629" s="1">
        <v>155.350006</v>
      </c>
      <c r="C629" s="1">
        <v>155.740005</v>
      </c>
      <c r="D629" s="1">
        <v>153.619995</v>
      </c>
      <c r="E629" s="1">
        <v>154.130005</v>
      </c>
      <c r="F629" s="1">
        <v>127.836639</v>
      </c>
      <c r="G629" s="1">
        <v>3262200.0</v>
      </c>
      <c r="H629" s="6">
        <f t="shared" si="1"/>
        <v>-0.007691138442</v>
      </c>
      <c r="J629" s="1">
        <v>627.0</v>
      </c>
      <c r="K629" s="8" t="s">
        <v>282</v>
      </c>
    </row>
    <row r="630" ht="15.75" customHeight="1">
      <c r="A630" s="5">
        <v>42916.0</v>
      </c>
      <c r="B630" s="1">
        <v>154.279999</v>
      </c>
      <c r="C630" s="1">
        <v>154.5</v>
      </c>
      <c r="D630" s="1">
        <v>153.139999</v>
      </c>
      <c r="E630" s="1">
        <v>153.830002</v>
      </c>
      <c r="F630" s="1">
        <v>127.587807</v>
      </c>
      <c r="G630" s="1">
        <v>3571500.0</v>
      </c>
      <c r="H630" s="6">
        <f t="shared" si="1"/>
        <v>-0.001948381078</v>
      </c>
      <c r="J630" s="1">
        <v>628.0</v>
      </c>
      <c r="K630" s="8" t="s">
        <v>282</v>
      </c>
    </row>
    <row r="631" ht="15.75" customHeight="1">
      <c r="A631" s="5">
        <v>42919.0</v>
      </c>
      <c r="B631" s="1">
        <v>153.580002</v>
      </c>
      <c r="C631" s="1">
        <v>156.029999</v>
      </c>
      <c r="D631" s="1">
        <v>153.520004</v>
      </c>
      <c r="E631" s="1">
        <v>155.580002</v>
      </c>
      <c r="F631" s="1">
        <v>129.039246</v>
      </c>
      <c r="G631" s="1">
        <v>2822500.0</v>
      </c>
      <c r="H631" s="6">
        <f t="shared" si="1"/>
        <v>0.01131178073</v>
      </c>
      <c r="J631" s="1">
        <v>629.0</v>
      </c>
      <c r="K631" s="8" t="s">
        <v>283</v>
      </c>
    </row>
    <row r="632" ht="15.75" customHeight="1">
      <c r="A632" s="5">
        <v>42921.0</v>
      </c>
      <c r="B632" s="1">
        <v>155.770004</v>
      </c>
      <c r="C632" s="1">
        <v>155.889999</v>
      </c>
      <c r="D632" s="1">
        <v>153.630005</v>
      </c>
      <c r="E632" s="1">
        <v>153.669998</v>
      </c>
      <c r="F632" s="1">
        <v>127.455101</v>
      </c>
      <c r="G632" s="1">
        <v>3564400.0</v>
      </c>
      <c r="H632" s="6">
        <f t="shared" si="1"/>
        <v>-0.01235243709</v>
      </c>
      <c r="J632" s="1">
        <v>630.0</v>
      </c>
      <c r="K632" s="8" t="s">
        <v>283</v>
      </c>
    </row>
    <row r="633" ht="15.75" customHeight="1">
      <c r="A633" s="5">
        <v>42922.0</v>
      </c>
      <c r="B633" s="1">
        <v>153.360001</v>
      </c>
      <c r="C633" s="1">
        <v>153.830002</v>
      </c>
      <c r="D633" s="1">
        <v>152.229996</v>
      </c>
      <c r="E633" s="1">
        <v>152.360001</v>
      </c>
      <c r="F633" s="1">
        <v>126.368599</v>
      </c>
      <c r="G633" s="1">
        <v>2757500.0</v>
      </c>
      <c r="H633" s="6">
        <f t="shared" si="1"/>
        <v>-0.008561128343</v>
      </c>
      <c r="J633" s="1">
        <v>631.0</v>
      </c>
      <c r="K633" s="8" t="s">
        <v>283</v>
      </c>
    </row>
    <row r="634" ht="15.75" customHeight="1">
      <c r="A634" s="5">
        <v>42923.0</v>
      </c>
      <c r="B634" s="1">
        <v>152.619995</v>
      </c>
      <c r="C634" s="1">
        <v>153.490005</v>
      </c>
      <c r="D634" s="1">
        <v>152.139999</v>
      </c>
      <c r="E634" s="1">
        <v>152.940002</v>
      </c>
      <c r="F634" s="1">
        <v>126.849617</v>
      </c>
      <c r="G634" s="1">
        <v>2460100.0</v>
      </c>
      <c r="H634" s="6">
        <f t="shared" si="1"/>
        <v>0.003799241509</v>
      </c>
      <c r="J634" s="1">
        <v>632.0</v>
      </c>
      <c r="K634" s="8" t="s">
        <v>283</v>
      </c>
    </row>
    <row r="635" ht="15.75" customHeight="1">
      <c r="A635" s="5">
        <v>42926.0</v>
      </c>
      <c r="B635" s="1">
        <v>152.910004</v>
      </c>
      <c r="C635" s="1">
        <v>153.889999</v>
      </c>
      <c r="D635" s="1">
        <v>152.630005</v>
      </c>
      <c r="E635" s="1">
        <v>153.419998</v>
      </c>
      <c r="F635" s="1">
        <v>127.247742</v>
      </c>
      <c r="G635" s="1">
        <v>3206200.0</v>
      </c>
      <c r="H635" s="6">
        <f t="shared" si="1"/>
        <v>0.003133643949</v>
      </c>
      <c r="J635" s="1">
        <v>633.0</v>
      </c>
      <c r="K635" s="8" t="s">
        <v>283</v>
      </c>
    </row>
    <row r="636" ht="15.75" customHeight="1">
      <c r="A636" s="5">
        <v>42927.0</v>
      </c>
      <c r="B636" s="1">
        <v>153.259995</v>
      </c>
      <c r="C636" s="1">
        <v>153.649994</v>
      </c>
      <c r="D636" s="1">
        <v>152.050003</v>
      </c>
      <c r="E636" s="1">
        <v>153.190002</v>
      </c>
      <c r="F636" s="1">
        <v>127.056961</v>
      </c>
      <c r="G636" s="1">
        <v>3447500.0</v>
      </c>
      <c r="H636" s="6">
        <f t="shared" si="1"/>
        <v>-0.001500412958</v>
      </c>
      <c r="J636" s="1">
        <v>634.0</v>
      </c>
      <c r="K636" s="8" t="s">
        <v>283</v>
      </c>
    </row>
    <row r="637" ht="15.75" customHeight="1">
      <c r="A637" s="5">
        <v>42928.0</v>
      </c>
      <c r="B637" s="1">
        <v>153.479996</v>
      </c>
      <c r="C637" s="1">
        <v>154.240005</v>
      </c>
      <c r="D637" s="1">
        <v>153.050003</v>
      </c>
      <c r="E637" s="1">
        <v>153.699997</v>
      </c>
      <c r="F637" s="1">
        <v>127.479973</v>
      </c>
      <c r="G637" s="1">
        <v>3097900.0</v>
      </c>
      <c r="H637" s="6">
        <f t="shared" si="1"/>
        <v>0.003323780033</v>
      </c>
      <c r="J637" s="1">
        <v>635.0</v>
      </c>
      <c r="K637" s="8" t="s">
        <v>283</v>
      </c>
    </row>
    <row r="638" ht="15.75" customHeight="1">
      <c r="A638" s="5">
        <v>42929.0</v>
      </c>
      <c r="B638" s="1">
        <v>153.699997</v>
      </c>
      <c r="C638" s="1">
        <v>154.190002</v>
      </c>
      <c r="D638" s="1">
        <v>153.190002</v>
      </c>
      <c r="E638" s="1">
        <v>153.630005</v>
      </c>
      <c r="F638" s="1">
        <v>127.421913</v>
      </c>
      <c r="G638" s="1">
        <v>2476100.0</v>
      </c>
      <c r="H638" s="6">
        <f t="shared" si="1"/>
        <v>-0.0004555478338</v>
      </c>
      <c r="J638" s="1">
        <v>636.0</v>
      </c>
      <c r="K638" s="8" t="s">
        <v>283</v>
      </c>
    </row>
    <row r="639" ht="15.75" customHeight="1">
      <c r="A639" s="5">
        <v>42930.0</v>
      </c>
      <c r="B639" s="1">
        <v>154.009995</v>
      </c>
      <c r="C639" s="1">
        <v>154.619995</v>
      </c>
      <c r="D639" s="1">
        <v>153.399994</v>
      </c>
      <c r="E639" s="1">
        <v>154.240005</v>
      </c>
      <c r="F639" s="1">
        <v>127.927849</v>
      </c>
      <c r="G639" s="1">
        <v>3256400.0</v>
      </c>
      <c r="H639" s="6">
        <f t="shared" si="1"/>
        <v>0.003962695388</v>
      </c>
      <c r="J639" s="1">
        <v>637.0</v>
      </c>
      <c r="K639" s="8" t="s">
        <v>284</v>
      </c>
    </row>
    <row r="640" ht="15.75" customHeight="1">
      <c r="A640" s="5">
        <v>42933.0</v>
      </c>
      <c r="B640" s="1">
        <v>153.589996</v>
      </c>
      <c r="C640" s="1">
        <v>153.880005</v>
      </c>
      <c r="D640" s="1">
        <v>152.240005</v>
      </c>
      <c r="E640" s="1">
        <v>153.009995</v>
      </c>
      <c r="F640" s="1">
        <v>126.907677</v>
      </c>
      <c r="G640" s="1">
        <v>4762600.0</v>
      </c>
      <c r="H640" s="6">
        <f t="shared" si="1"/>
        <v>-0.008006555961</v>
      </c>
      <c r="J640" s="1">
        <v>638.0</v>
      </c>
      <c r="K640" s="8" t="s">
        <v>284</v>
      </c>
    </row>
    <row r="641" ht="15.75" customHeight="1">
      <c r="A641" s="5">
        <v>42934.0</v>
      </c>
      <c r="B641" s="1">
        <v>152.360001</v>
      </c>
      <c r="C641" s="1">
        <v>154.289993</v>
      </c>
      <c r="D641" s="1">
        <v>152.0</v>
      </c>
      <c r="E641" s="1">
        <v>154.0</v>
      </c>
      <c r="F641" s="1">
        <v>127.728783</v>
      </c>
      <c r="G641" s="1">
        <v>7566800.0</v>
      </c>
      <c r="H641" s="6">
        <f t="shared" si="1"/>
        <v>0.006449263754</v>
      </c>
      <c r="J641" s="1">
        <v>639.0</v>
      </c>
      <c r="K641" s="8" t="s">
        <v>284</v>
      </c>
    </row>
    <row r="642" ht="15.75" customHeight="1">
      <c r="A642" s="5">
        <v>42935.0</v>
      </c>
      <c r="B642" s="1">
        <v>150.020004</v>
      </c>
      <c r="C642" s="1">
        <v>150.25</v>
      </c>
      <c r="D642" s="1">
        <v>146.710007</v>
      </c>
      <c r="E642" s="1">
        <v>147.529999</v>
      </c>
      <c r="F642" s="1">
        <v>122.362503</v>
      </c>
      <c r="G642" s="1">
        <v>1.42936E7</v>
      </c>
      <c r="H642" s="6">
        <f t="shared" si="1"/>
        <v>-0.04292115799</v>
      </c>
      <c r="J642" s="1">
        <v>640.0</v>
      </c>
      <c r="K642" s="8" t="s">
        <v>284</v>
      </c>
    </row>
    <row r="643" ht="15.75" customHeight="1">
      <c r="A643" s="5">
        <v>42936.0</v>
      </c>
      <c r="B643" s="1">
        <v>147.529999</v>
      </c>
      <c r="C643" s="1">
        <v>148.830002</v>
      </c>
      <c r="D643" s="1">
        <v>147.029999</v>
      </c>
      <c r="E643" s="1">
        <v>147.660004</v>
      </c>
      <c r="F643" s="1">
        <v>122.47036</v>
      </c>
      <c r="G643" s="1">
        <v>7212200.0</v>
      </c>
      <c r="H643" s="6">
        <f t="shared" si="1"/>
        <v>0.0008810664194</v>
      </c>
      <c r="J643" s="1">
        <v>641.0</v>
      </c>
      <c r="K643" s="8" t="s">
        <v>284</v>
      </c>
    </row>
    <row r="644" ht="15.75" customHeight="1">
      <c r="A644" s="5">
        <v>42937.0</v>
      </c>
      <c r="B644" s="1">
        <v>147.589996</v>
      </c>
      <c r="C644" s="1">
        <v>147.869995</v>
      </c>
      <c r="D644" s="1">
        <v>146.509995</v>
      </c>
      <c r="E644" s="1">
        <v>147.080002</v>
      </c>
      <c r="F644" s="1">
        <v>121.989281</v>
      </c>
      <c r="G644" s="1">
        <v>6509500.0</v>
      </c>
      <c r="H644" s="6">
        <f t="shared" si="1"/>
        <v>-0.003935861307</v>
      </c>
      <c r="J644" s="1">
        <v>642.0</v>
      </c>
      <c r="K644" s="8" t="s">
        <v>284</v>
      </c>
    </row>
    <row r="645" ht="15.75" customHeight="1">
      <c r="A645" s="5">
        <v>42940.0</v>
      </c>
      <c r="B645" s="1">
        <v>147.0</v>
      </c>
      <c r="C645" s="1">
        <v>147.039993</v>
      </c>
      <c r="D645" s="1">
        <v>145.800003</v>
      </c>
      <c r="E645" s="1">
        <v>145.990005</v>
      </c>
      <c r="F645" s="1">
        <v>121.085281</v>
      </c>
      <c r="G645" s="1">
        <v>3877600.0</v>
      </c>
      <c r="H645" s="6">
        <f t="shared" si="1"/>
        <v>-0.007438081224</v>
      </c>
      <c r="J645" s="1">
        <v>643.0</v>
      </c>
      <c r="K645" s="8" t="s">
        <v>285</v>
      </c>
    </row>
    <row r="646" ht="15.75" customHeight="1">
      <c r="A646" s="5">
        <v>42941.0</v>
      </c>
      <c r="B646" s="1">
        <v>146.570007</v>
      </c>
      <c r="C646" s="1">
        <v>147.490005</v>
      </c>
      <c r="D646" s="1">
        <v>146.029999</v>
      </c>
      <c r="E646" s="1">
        <v>146.190002</v>
      </c>
      <c r="F646" s="1">
        <v>121.251144</v>
      </c>
      <c r="G646" s="1">
        <v>4208900.0</v>
      </c>
      <c r="H646" s="6">
        <f t="shared" si="1"/>
        <v>0.001368865831</v>
      </c>
      <c r="J646" s="1">
        <v>644.0</v>
      </c>
      <c r="K646" s="8" t="s">
        <v>285</v>
      </c>
    </row>
    <row r="647" ht="15.75" customHeight="1">
      <c r="A647" s="5">
        <v>42942.0</v>
      </c>
      <c r="B647" s="1">
        <v>146.270004</v>
      </c>
      <c r="C647" s="1">
        <v>146.460007</v>
      </c>
      <c r="D647" s="1">
        <v>144.470001</v>
      </c>
      <c r="E647" s="1">
        <v>145.360001</v>
      </c>
      <c r="F647" s="1">
        <v>120.562729</v>
      </c>
      <c r="G647" s="1">
        <v>3932400.0</v>
      </c>
      <c r="H647" s="6">
        <f t="shared" si="1"/>
        <v>-0.005693774731</v>
      </c>
      <c r="J647" s="1">
        <v>645.0</v>
      </c>
      <c r="K647" s="8" t="s">
        <v>286</v>
      </c>
    </row>
    <row r="648" ht="15.75" customHeight="1">
      <c r="A648" s="5">
        <v>42943.0</v>
      </c>
      <c r="B648" s="1">
        <v>145.0</v>
      </c>
      <c r="C648" s="1">
        <v>145.399994</v>
      </c>
      <c r="D648" s="1">
        <v>143.639999</v>
      </c>
      <c r="E648" s="1">
        <v>145.070007</v>
      </c>
      <c r="F648" s="1">
        <v>120.322197</v>
      </c>
      <c r="G648" s="1">
        <v>6430800.0</v>
      </c>
      <c r="H648" s="6">
        <f t="shared" si="1"/>
        <v>-0.001997070418</v>
      </c>
      <c r="J648" s="1">
        <v>646.0</v>
      </c>
      <c r="K648" s="8" t="s">
        <v>286</v>
      </c>
    </row>
    <row r="649" ht="15.75" customHeight="1">
      <c r="A649" s="5">
        <v>42944.0</v>
      </c>
      <c r="B649" s="1">
        <v>144.809998</v>
      </c>
      <c r="C649" s="1">
        <v>145.039993</v>
      </c>
      <c r="D649" s="1">
        <v>143.839996</v>
      </c>
      <c r="E649" s="1">
        <v>144.289993</v>
      </c>
      <c r="F649" s="1">
        <v>119.675232</v>
      </c>
      <c r="G649" s="1">
        <v>3054800.0</v>
      </c>
      <c r="H649" s="6">
        <f t="shared" si="1"/>
        <v>-0.005391445815</v>
      </c>
      <c r="J649" s="1">
        <v>647.0</v>
      </c>
      <c r="K649" s="8" t="s">
        <v>286</v>
      </c>
    </row>
    <row r="650" ht="15.75" customHeight="1">
      <c r="A650" s="5">
        <v>42947.0</v>
      </c>
      <c r="B650" s="1">
        <v>144.380005</v>
      </c>
      <c r="C650" s="1">
        <v>144.929993</v>
      </c>
      <c r="D650" s="1">
        <v>144.169998</v>
      </c>
      <c r="E650" s="1">
        <v>144.669998</v>
      </c>
      <c r="F650" s="1">
        <v>119.990433</v>
      </c>
      <c r="G650" s="1">
        <v>4355700.0</v>
      </c>
      <c r="H650" s="6">
        <f t="shared" si="1"/>
        <v>0.002630340743</v>
      </c>
      <c r="J650" s="1">
        <v>648.0</v>
      </c>
      <c r="K650" s="8" t="s">
        <v>287</v>
      </c>
    </row>
    <row r="651" ht="15.75" customHeight="1">
      <c r="A651" s="5">
        <v>42948.0</v>
      </c>
      <c r="B651" s="1">
        <v>145.0</v>
      </c>
      <c r="C651" s="1">
        <v>145.669998</v>
      </c>
      <c r="D651" s="1">
        <v>144.720001</v>
      </c>
      <c r="E651" s="1">
        <v>145.300003</v>
      </c>
      <c r="F651" s="1">
        <v>120.51297</v>
      </c>
      <c r="G651" s="1">
        <v>3219500.0</v>
      </c>
      <c r="H651" s="6">
        <f t="shared" si="1"/>
        <v>0.004345367389</v>
      </c>
      <c r="J651" s="1">
        <v>649.0</v>
      </c>
      <c r="K651" s="8" t="s">
        <v>287</v>
      </c>
    </row>
    <row r="652" ht="15.75" customHeight="1">
      <c r="A652" s="5">
        <v>42949.0</v>
      </c>
      <c r="B652" s="1">
        <v>145.119995</v>
      </c>
      <c r="C652" s="1">
        <v>145.289993</v>
      </c>
      <c r="D652" s="1">
        <v>144.220001</v>
      </c>
      <c r="E652" s="1">
        <v>144.449997</v>
      </c>
      <c r="F652" s="1">
        <v>119.807953</v>
      </c>
      <c r="G652" s="1">
        <v>3540900.0</v>
      </c>
      <c r="H652" s="6">
        <f t="shared" si="1"/>
        <v>-0.005867312873</v>
      </c>
      <c r="J652" s="1">
        <v>650.0</v>
      </c>
      <c r="K652" s="8" t="s">
        <v>287</v>
      </c>
    </row>
    <row r="653" ht="15.75" customHeight="1">
      <c r="A653" s="5">
        <v>42950.0</v>
      </c>
      <c r="B653" s="1">
        <v>144.429993</v>
      </c>
      <c r="C653" s="1">
        <v>145.339996</v>
      </c>
      <c r="D653" s="1">
        <v>144.429993</v>
      </c>
      <c r="E653" s="1">
        <v>144.940002</v>
      </c>
      <c r="F653" s="1">
        <v>120.214371</v>
      </c>
      <c r="G653" s="1">
        <v>3035400.0</v>
      </c>
      <c r="H653" s="6">
        <f t="shared" si="1"/>
        <v>0.003386504902</v>
      </c>
      <c r="J653" s="1">
        <v>651.0</v>
      </c>
      <c r="K653" s="8" t="s">
        <v>287</v>
      </c>
    </row>
    <row r="654" ht="15.75" customHeight="1">
      <c r="A654" s="5">
        <v>42951.0</v>
      </c>
      <c r="B654" s="1">
        <v>145.0</v>
      </c>
      <c r="C654" s="1">
        <v>145.389999</v>
      </c>
      <c r="D654" s="1">
        <v>144.399994</v>
      </c>
      <c r="E654" s="1">
        <v>145.160004</v>
      </c>
      <c r="F654" s="1">
        <v>120.396835</v>
      </c>
      <c r="G654" s="1">
        <v>2549400.0</v>
      </c>
      <c r="H654" s="6">
        <f t="shared" si="1"/>
        <v>0.001516671131</v>
      </c>
      <c r="J654" s="1">
        <v>652.0</v>
      </c>
      <c r="K654" s="8" t="s">
        <v>287</v>
      </c>
    </row>
    <row r="655" ht="15.75" customHeight="1">
      <c r="A655" s="5">
        <v>42954.0</v>
      </c>
      <c r="B655" s="1">
        <v>145.0</v>
      </c>
      <c r="C655" s="1">
        <v>145.089996</v>
      </c>
      <c r="D655" s="1">
        <v>142.75</v>
      </c>
      <c r="E655" s="1">
        <v>143.470001</v>
      </c>
      <c r="F655" s="1">
        <v>118.995132</v>
      </c>
      <c r="G655" s="1">
        <v>4618300.0</v>
      </c>
      <c r="H655" s="6">
        <f t="shared" si="1"/>
        <v>-0.01171066044</v>
      </c>
      <c r="J655" s="1">
        <v>653.0</v>
      </c>
      <c r="K655" s="8" t="s">
        <v>287</v>
      </c>
    </row>
    <row r="656" ht="15.75" customHeight="1">
      <c r="A656" s="5">
        <v>42955.0</v>
      </c>
      <c r="B656" s="1">
        <v>142.0</v>
      </c>
      <c r="C656" s="1">
        <v>142.759995</v>
      </c>
      <c r="D656" s="1">
        <v>142.0</v>
      </c>
      <c r="E656" s="1">
        <v>142.110001</v>
      </c>
      <c r="F656" s="1">
        <v>119.11248</v>
      </c>
      <c r="G656" s="1">
        <v>3298700.0</v>
      </c>
      <c r="H656" s="6">
        <f t="shared" si="1"/>
        <v>0.000985672054</v>
      </c>
      <c r="J656" s="1">
        <v>654.0</v>
      </c>
      <c r="K656" s="8" t="s">
        <v>288</v>
      </c>
    </row>
    <row r="657" ht="15.75" customHeight="1">
      <c r="A657" s="5">
        <v>42956.0</v>
      </c>
      <c r="B657" s="1">
        <v>141.75</v>
      </c>
      <c r="C657" s="1">
        <v>142.029999</v>
      </c>
      <c r="D657" s="1">
        <v>141.190002</v>
      </c>
      <c r="E657" s="1">
        <v>141.770004</v>
      </c>
      <c r="F657" s="1">
        <v>118.827507</v>
      </c>
      <c r="G657" s="1">
        <v>2925800.0</v>
      </c>
      <c r="H657" s="6">
        <f t="shared" si="1"/>
        <v>-0.002395336235</v>
      </c>
      <c r="J657" s="1">
        <v>655.0</v>
      </c>
      <c r="K657" s="8" t="s">
        <v>288</v>
      </c>
    </row>
    <row r="658" ht="15.75" customHeight="1">
      <c r="A658" s="5">
        <v>42957.0</v>
      </c>
      <c r="B658" s="1">
        <v>141.639999</v>
      </c>
      <c r="C658" s="1">
        <v>142.419998</v>
      </c>
      <c r="D658" s="1">
        <v>141.229996</v>
      </c>
      <c r="E658" s="1">
        <v>141.839996</v>
      </c>
      <c r="F658" s="1">
        <v>118.886162</v>
      </c>
      <c r="G658" s="1">
        <v>4525400.0</v>
      </c>
      <c r="H658" s="6">
        <f t="shared" si="1"/>
        <v>0.0004934928768</v>
      </c>
      <c r="J658" s="1">
        <v>656.0</v>
      </c>
      <c r="K658" s="8" t="s">
        <v>288</v>
      </c>
    </row>
    <row r="659" ht="15.75" customHeight="1">
      <c r="A659" s="5">
        <v>42958.0</v>
      </c>
      <c r="B659" s="1">
        <v>142.449997</v>
      </c>
      <c r="C659" s="1">
        <v>142.589996</v>
      </c>
      <c r="D659" s="1">
        <v>141.520004</v>
      </c>
      <c r="E659" s="1">
        <v>141.839996</v>
      </c>
      <c r="F659" s="1">
        <v>118.886162</v>
      </c>
      <c r="G659" s="1">
        <v>3004000.0</v>
      </c>
      <c r="H659" s="6">
        <f t="shared" si="1"/>
        <v>0</v>
      </c>
      <c r="J659" s="1">
        <v>657.0</v>
      </c>
      <c r="K659" s="8" t="s">
        <v>288</v>
      </c>
    </row>
    <row r="660" ht="15.75" customHeight="1">
      <c r="A660" s="5">
        <v>42961.0</v>
      </c>
      <c r="B660" s="1">
        <v>142.0</v>
      </c>
      <c r="C660" s="1">
        <v>142.759995</v>
      </c>
      <c r="D660" s="1">
        <v>141.940002</v>
      </c>
      <c r="E660" s="1">
        <v>142.320007</v>
      </c>
      <c r="F660" s="1">
        <v>119.288483</v>
      </c>
      <c r="G660" s="1">
        <v>2248600.0</v>
      </c>
      <c r="H660" s="6">
        <f t="shared" si="1"/>
        <v>0.003378372897</v>
      </c>
      <c r="J660" s="1">
        <v>658.0</v>
      </c>
      <c r="K660" s="8" t="s">
        <v>288</v>
      </c>
    </row>
    <row r="661" ht="15.75" customHeight="1">
      <c r="A661" s="5">
        <v>42962.0</v>
      </c>
      <c r="B661" s="1">
        <v>142.550003</v>
      </c>
      <c r="C661" s="1">
        <v>143.339996</v>
      </c>
      <c r="D661" s="1">
        <v>140.580002</v>
      </c>
      <c r="E661" s="1">
        <v>142.070007</v>
      </c>
      <c r="F661" s="1">
        <v>119.078949</v>
      </c>
      <c r="G661" s="1">
        <v>4681500.0</v>
      </c>
      <c r="H661" s="6">
        <f t="shared" si="1"/>
        <v>-0.001758076195</v>
      </c>
      <c r="J661" s="1">
        <v>659.0</v>
      </c>
      <c r="K661" s="8" t="s">
        <v>289</v>
      </c>
    </row>
    <row r="662" ht="15.75" customHeight="1">
      <c r="A662" s="5">
        <v>42963.0</v>
      </c>
      <c r="B662" s="1">
        <v>141.789993</v>
      </c>
      <c r="C662" s="1">
        <v>142.910004</v>
      </c>
      <c r="D662" s="1">
        <v>141.610001</v>
      </c>
      <c r="E662" s="1">
        <v>142.5</v>
      </c>
      <c r="F662" s="1">
        <v>119.439346</v>
      </c>
      <c r="G662" s="1">
        <v>3287800.0</v>
      </c>
      <c r="H662" s="6">
        <f t="shared" si="1"/>
        <v>0.003021967554</v>
      </c>
      <c r="J662" s="1">
        <v>660.0</v>
      </c>
      <c r="K662" s="8" t="s">
        <v>289</v>
      </c>
    </row>
    <row r="663" ht="15.75" customHeight="1">
      <c r="A663" s="5">
        <v>42964.0</v>
      </c>
      <c r="B663" s="1">
        <v>142.520004</v>
      </c>
      <c r="C663" s="1">
        <v>142.889999</v>
      </c>
      <c r="D663" s="1">
        <v>140.699997</v>
      </c>
      <c r="E663" s="1">
        <v>140.699997</v>
      </c>
      <c r="F663" s="1">
        <v>117.930649</v>
      </c>
      <c r="G663" s="1">
        <v>4422100.0</v>
      </c>
      <c r="H663" s="6">
        <f t="shared" si="1"/>
        <v>-0.01271194631</v>
      </c>
      <c r="J663" s="1">
        <v>661.0</v>
      </c>
      <c r="K663" s="8" t="s">
        <v>289</v>
      </c>
    </row>
    <row r="664" ht="15.75" customHeight="1">
      <c r="A664" s="5">
        <v>42965.0</v>
      </c>
      <c r="B664" s="1">
        <v>140.869995</v>
      </c>
      <c r="C664" s="1">
        <v>141.149994</v>
      </c>
      <c r="D664" s="1">
        <v>139.580002</v>
      </c>
      <c r="E664" s="1">
        <v>139.699997</v>
      </c>
      <c r="F664" s="1">
        <v>117.092506</v>
      </c>
      <c r="G664" s="1">
        <v>4152700.0</v>
      </c>
      <c r="H664" s="6">
        <f t="shared" si="1"/>
        <v>-0.00713245938</v>
      </c>
      <c r="J664" s="1">
        <v>662.0</v>
      </c>
      <c r="K664" s="8" t="s">
        <v>289</v>
      </c>
    </row>
    <row r="665" ht="15.75" customHeight="1">
      <c r="A665" s="5">
        <v>42968.0</v>
      </c>
      <c r="B665" s="1">
        <v>139.589996</v>
      </c>
      <c r="C665" s="1">
        <v>140.419998</v>
      </c>
      <c r="D665" s="1">
        <v>139.130005</v>
      </c>
      <c r="E665" s="1">
        <v>140.330002</v>
      </c>
      <c r="F665" s="1">
        <v>117.620529</v>
      </c>
      <c r="G665" s="1">
        <v>3190700.0</v>
      </c>
      <c r="H665" s="6">
        <f t="shared" si="1"/>
        <v>0.004499314584</v>
      </c>
      <c r="J665" s="1">
        <v>663.0</v>
      </c>
      <c r="K665" s="8" t="s">
        <v>290</v>
      </c>
    </row>
    <row r="666" ht="15.75" customHeight="1">
      <c r="A666" s="5">
        <v>42969.0</v>
      </c>
      <c r="B666" s="1">
        <v>140.639999</v>
      </c>
      <c r="C666" s="1">
        <v>141.149994</v>
      </c>
      <c r="D666" s="1">
        <v>140.380005</v>
      </c>
      <c r="E666" s="1">
        <v>141.009995</v>
      </c>
      <c r="F666" s="1">
        <v>118.190483</v>
      </c>
      <c r="G666" s="1">
        <v>2544400.0</v>
      </c>
      <c r="H666" s="6">
        <f t="shared" si="1"/>
        <v>0.0048339991</v>
      </c>
      <c r="J666" s="1">
        <v>664.0</v>
      </c>
      <c r="K666" s="8" t="s">
        <v>290</v>
      </c>
    </row>
    <row r="667" ht="15.75" customHeight="1">
      <c r="A667" s="5">
        <v>42970.0</v>
      </c>
      <c r="B667" s="1">
        <v>140.699997</v>
      </c>
      <c r="C667" s="1">
        <v>143.050003</v>
      </c>
      <c r="D667" s="1">
        <v>140.679993</v>
      </c>
      <c r="E667" s="1">
        <v>142.139999</v>
      </c>
      <c r="F667" s="1">
        <v>119.137611</v>
      </c>
      <c r="G667" s="1">
        <v>4048300.0</v>
      </c>
      <c r="H667" s="6">
        <f t="shared" si="1"/>
        <v>0.007981634304</v>
      </c>
      <c r="J667" s="1">
        <v>665.0</v>
      </c>
      <c r="K667" s="8" t="s">
        <v>290</v>
      </c>
    </row>
    <row r="668" ht="15.75" customHeight="1">
      <c r="A668" s="5">
        <v>42971.0</v>
      </c>
      <c r="B668" s="1">
        <v>142.5</v>
      </c>
      <c r="C668" s="1">
        <v>143.679993</v>
      </c>
      <c r="D668" s="1">
        <v>142.25</v>
      </c>
      <c r="E668" s="1">
        <v>142.940002</v>
      </c>
      <c r="F668" s="1">
        <v>119.808136</v>
      </c>
      <c r="G668" s="1">
        <v>3592200.0</v>
      </c>
      <c r="H668" s="6">
        <f t="shared" si="1"/>
        <v>0.005612376604</v>
      </c>
      <c r="J668" s="1">
        <v>666.0</v>
      </c>
      <c r="K668" s="8" t="s">
        <v>290</v>
      </c>
    </row>
    <row r="669" ht="15.75" customHeight="1">
      <c r="A669" s="5">
        <v>42972.0</v>
      </c>
      <c r="B669" s="1">
        <v>143.300003</v>
      </c>
      <c r="C669" s="1">
        <v>144.190002</v>
      </c>
      <c r="D669" s="1">
        <v>143.25</v>
      </c>
      <c r="E669" s="1">
        <v>143.740005</v>
      </c>
      <c r="F669" s="1">
        <v>120.478683</v>
      </c>
      <c r="G669" s="1">
        <v>2872900.0</v>
      </c>
      <c r="H669" s="6">
        <f t="shared" si="1"/>
        <v>0.005581236153</v>
      </c>
      <c r="J669" s="1">
        <v>667.0</v>
      </c>
      <c r="K669" s="8" t="s">
        <v>291</v>
      </c>
    </row>
    <row r="670" ht="15.75" customHeight="1">
      <c r="A670" s="5">
        <v>42975.0</v>
      </c>
      <c r="B670" s="1">
        <v>144.110001</v>
      </c>
      <c r="C670" s="1">
        <v>144.559998</v>
      </c>
      <c r="D670" s="1">
        <v>142.389999</v>
      </c>
      <c r="E670" s="1">
        <v>142.509995</v>
      </c>
      <c r="F670" s="1">
        <v>119.447723</v>
      </c>
      <c r="G670" s="1">
        <v>5086000.0</v>
      </c>
      <c r="H670" s="6">
        <f t="shared" si="1"/>
        <v>-0.008594021496</v>
      </c>
      <c r="J670" s="1">
        <v>668.0</v>
      </c>
      <c r="K670" s="8" t="s">
        <v>291</v>
      </c>
    </row>
    <row r="671" ht="15.75" customHeight="1">
      <c r="A671" s="5">
        <v>42976.0</v>
      </c>
      <c r="B671" s="1">
        <v>142.100006</v>
      </c>
      <c r="C671" s="1">
        <v>143.429993</v>
      </c>
      <c r="D671" s="1">
        <v>141.899994</v>
      </c>
      <c r="E671" s="1">
        <v>143.139999</v>
      </c>
      <c r="F671" s="1">
        <v>119.9758</v>
      </c>
      <c r="G671" s="1">
        <v>3009500.0</v>
      </c>
      <c r="H671" s="6">
        <f t="shared" si="1"/>
        <v>0.004411244557</v>
      </c>
      <c r="J671" s="1">
        <v>669.0</v>
      </c>
      <c r="K671" s="8" t="s">
        <v>291</v>
      </c>
    </row>
    <row r="672" ht="15.75" customHeight="1">
      <c r="A672" s="5">
        <v>42977.0</v>
      </c>
      <c r="B672" s="1">
        <v>143.259995</v>
      </c>
      <c r="C672" s="1">
        <v>143.279999</v>
      </c>
      <c r="D672" s="1">
        <v>142.410004</v>
      </c>
      <c r="E672" s="1">
        <v>142.559998</v>
      </c>
      <c r="F672" s="1">
        <v>119.489662</v>
      </c>
      <c r="G672" s="1">
        <v>2736000.0</v>
      </c>
      <c r="H672" s="6">
        <f t="shared" si="1"/>
        <v>-0.004060198609</v>
      </c>
      <c r="J672" s="1">
        <v>670.0</v>
      </c>
      <c r="K672" s="8" t="s">
        <v>291</v>
      </c>
    </row>
    <row r="673" ht="15.75" customHeight="1">
      <c r="A673" s="5">
        <v>42978.0</v>
      </c>
      <c r="B673" s="1">
        <v>143.020004</v>
      </c>
      <c r="C673" s="1">
        <v>143.660004</v>
      </c>
      <c r="D673" s="1">
        <v>142.630005</v>
      </c>
      <c r="E673" s="1">
        <v>143.029999</v>
      </c>
      <c r="F673" s="1">
        <v>119.883575</v>
      </c>
      <c r="G673" s="1">
        <v>3656400.0</v>
      </c>
      <c r="H673" s="6">
        <f t="shared" si="1"/>
        <v>0.003291206323</v>
      </c>
      <c r="J673" s="1">
        <v>671.0</v>
      </c>
      <c r="K673" s="8" t="s">
        <v>291</v>
      </c>
    </row>
    <row r="674" ht="15.75" customHeight="1">
      <c r="A674" s="5">
        <v>42979.0</v>
      </c>
      <c r="B674" s="1">
        <v>142.979996</v>
      </c>
      <c r="C674" s="1">
        <v>144.5</v>
      </c>
      <c r="D674" s="1">
        <v>142.979996</v>
      </c>
      <c r="E674" s="1">
        <v>144.080002</v>
      </c>
      <c r="F674" s="1">
        <v>120.763664</v>
      </c>
      <c r="G674" s="1">
        <v>3351700.0</v>
      </c>
      <c r="H674" s="6">
        <f t="shared" si="1"/>
        <v>0.007314382059</v>
      </c>
      <c r="J674" s="1">
        <v>672.0</v>
      </c>
      <c r="K674" s="8" t="s">
        <v>292</v>
      </c>
    </row>
    <row r="675" ht="15.75" customHeight="1">
      <c r="A675" s="5">
        <v>42983.0</v>
      </c>
      <c r="B675" s="1">
        <v>143.5</v>
      </c>
      <c r="C675" s="1">
        <v>144.360001</v>
      </c>
      <c r="D675" s="1">
        <v>142.699997</v>
      </c>
      <c r="E675" s="1">
        <v>143.039993</v>
      </c>
      <c r="F675" s="1">
        <v>119.891991</v>
      </c>
      <c r="G675" s="1">
        <v>3097500.0</v>
      </c>
      <c r="H675" s="6">
        <f t="shared" si="1"/>
        <v>-0.00724418308</v>
      </c>
      <c r="J675" s="1">
        <v>673.0</v>
      </c>
      <c r="K675" s="8" t="s">
        <v>292</v>
      </c>
    </row>
    <row r="676" ht="15.75" customHeight="1">
      <c r="A676" s="5">
        <v>42984.0</v>
      </c>
      <c r="B676" s="1">
        <v>143.880005</v>
      </c>
      <c r="C676" s="1">
        <v>144.470001</v>
      </c>
      <c r="D676" s="1">
        <v>143.5</v>
      </c>
      <c r="E676" s="1">
        <v>143.820007</v>
      </c>
      <c r="F676" s="1">
        <v>120.545761</v>
      </c>
      <c r="G676" s="1">
        <v>3273300.0</v>
      </c>
      <c r="H676" s="6">
        <f t="shared" si="1"/>
        <v>0.005438177705</v>
      </c>
      <c r="J676" s="1">
        <v>674.0</v>
      </c>
      <c r="K676" s="8" t="s">
        <v>292</v>
      </c>
    </row>
    <row r="677" ht="15.75" customHeight="1">
      <c r="A677" s="5">
        <v>42985.0</v>
      </c>
      <c r="B677" s="1">
        <v>144.100006</v>
      </c>
      <c r="C677" s="1">
        <v>144.639999</v>
      </c>
      <c r="D677" s="1">
        <v>142.410004</v>
      </c>
      <c r="E677" s="1">
        <v>142.899994</v>
      </c>
      <c r="F677" s="1">
        <v>119.774628</v>
      </c>
      <c r="G677" s="1">
        <v>4188200.0</v>
      </c>
      <c r="H677" s="6">
        <f t="shared" si="1"/>
        <v>-0.006417563236</v>
      </c>
      <c r="J677" s="1">
        <v>675.0</v>
      </c>
      <c r="K677" s="8" t="s">
        <v>292</v>
      </c>
    </row>
    <row r="678" ht="15.75" customHeight="1">
      <c r="A678" s="5">
        <v>42986.0</v>
      </c>
      <c r="B678" s="1">
        <v>143.149994</v>
      </c>
      <c r="C678" s="1">
        <v>143.149994</v>
      </c>
      <c r="D678" s="1">
        <v>141.639999</v>
      </c>
      <c r="E678" s="1">
        <v>142.449997</v>
      </c>
      <c r="F678" s="1">
        <v>119.397446</v>
      </c>
      <c r="G678" s="1">
        <v>3366200.0</v>
      </c>
      <c r="H678" s="6">
        <f t="shared" si="1"/>
        <v>-0.003154066496</v>
      </c>
      <c r="J678" s="1">
        <v>676.0</v>
      </c>
      <c r="K678" s="8" t="s">
        <v>292</v>
      </c>
    </row>
    <row r="679" ht="15.75" customHeight="1">
      <c r="A679" s="5">
        <v>42989.0</v>
      </c>
      <c r="B679" s="1">
        <v>143.539993</v>
      </c>
      <c r="C679" s="1">
        <v>145.130005</v>
      </c>
      <c r="D679" s="1">
        <v>143.009995</v>
      </c>
      <c r="E679" s="1">
        <v>144.860001</v>
      </c>
      <c r="F679" s="1">
        <v>121.417435</v>
      </c>
      <c r="G679" s="1">
        <v>4613400.0</v>
      </c>
      <c r="H679" s="6">
        <f t="shared" si="1"/>
        <v>0.01677667401</v>
      </c>
      <c r="J679" s="1">
        <v>677.0</v>
      </c>
      <c r="K679" s="8" t="s">
        <v>292</v>
      </c>
    </row>
    <row r="680" ht="15.75" customHeight="1">
      <c r="A680" s="5">
        <v>42990.0</v>
      </c>
      <c r="B680" s="1">
        <v>145.110001</v>
      </c>
      <c r="C680" s="1">
        <v>146.369995</v>
      </c>
      <c r="D680" s="1">
        <v>144.509995</v>
      </c>
      <c r="E680" s="1">
        <v>145.759995</v>
      </c>
      <c r="F680" s="1">
        <v>122.171776</v>
      </c>
      <c r="G680" s="1">
        <v>5238100.0</v>
      </c>
      <c r="H680" s="6">
        <f t="shared" si="1"/>
        <v>0.006193569972</v>
      </c>
      <c r="J680" s="1">
        <v>678.0</v>
      </c>
      <c r="K680" s="8" t="s">
        <v>292</v>
      </c>
    </row>
    <row r="681" ht="15.75" customHeight="1">
      <c r="A681" s="5">
        <v>42991.0</v>
      </c>
      <c r="B681" s="1">
        <v>145.350006</v>
      </c>
      <c r="C681" s="1">
        <v>146.289993</v>
      </c>
      <c r="D681" s="1">
        <v>145.339996</v>
      </c>
      <c r="E681" s="1">
        <v>145.990005</v>
      </c>
      <c r="F681" s="1">
        <v>122.364616</v>
      </c>
      <c r="G681" s="1">
        <v>4101000.0</v>
      </c>
      <c r="H681" s="6">
        <f t="shared" si="1"/>
        <v>0.001577188887</v>
      </c>
      <c r="J681" s="1">
        <v>679.0</v>
      </c>
      <c r="K681" s="8" t="s">
        <v>292</v>
      </c>
    </row>
    <row r="682" ht="15.75" customHeight="1">
      <c r="A682" s="5">
        <v>42992.0</v>
      </c>
      <c r="B682" s="1">
        <v>145.860001</v>
      </c>
      <c r="C682" s="1">
        <v>146.380005</v>
      </c>
      <c r="D682" s="1">
        <v>145.509995</v>
      </c>
      <c r="E682" s="1">
        <v>145.539993</v>
      </c>
      <c r="F682" s="1">
        <v>121.987419</v>
      </c>
      <c r="G682" s="1">
        <v>3756900.0</v>
      </c>
      <c r="H682" s="6">
        <f t="shared" si="1"/>
        <v>-0.003087326853</v>
      </c>
      <c r="J682" s="1">
        <v>680.0</v>
      </c>
      <c r="K682" s="8" t="s">
        <v>292</v>
      </c>
    </row>
    <row r="683" ht="15.75" customHeight="1">
      <c r="A683" s="5">
        <v>42993.0</v>
      </c>
      <c r="B683" s="1">
        <v>144.820007</v>
      </c>
      <c r="C683" s="1">
        <v>145.169998</v>
      </c>
      <c r="D683" s="1">
        <v>144.080002</v>
      </c>
      <c r="E683" s="1">
        <v>144.820007</v>
      </c>
      <c r="F683" s="1">
        <v>121.383911</v>
      </c>
      <c r="G683" s="1">
        <v>7397200.0</v>
      </c>
      <c r="H683" s="6">
        <f t="shared" si="1"/>
        <v>-0.004959575453</v>
      </c>
      <c r="J683" s="1">
        <v>681.0</v>
      </c>
      <c r="K683" s="8" t="s">
        <v>292</v>
      </c>
    </row>
    <row r="684" ht="15.75" customHeight="1">
      <c r="A684" s="5">
        <v>42996.0</v>
      </c>
      <c r="B684" s="1">
        <v>144.809998</v>
      </c>
      <c r="C684" s="1">
        <v>145.479996</v>
      </c>
      <c r="D684" s="1">
        <v>144.270004</v>
      </c>
      <c r="E684" s="1">
        <v>144.550003</v>
      </c>
      <c r="F684" s="1">
        <v>121.157616</v>
      </c>
      <c r="G684" s="1">
        <v>3019500.0</v>
      </c>
      <c r="H684" s="6">
        <f t="shared" si="1"/>
        <v>-0.001866031508</v>
      </c>
      <c r="J684" s="1">
        <v>682.0</v>
      </c>
      <c r="K684" s="8" t="s">
        <v>293</v>
      </c>
    </row>
    <row r="685" ht="15.75" customHeight="1">
      <c r="A685" s="5">
        <v>42997.0</v>
      </c>
      <c r="B685" s="1">
        <v>144.789993</v>
      </c>
      <c r="C685" s="1">
        <v>144.979996</v>
      </c>
      <c r="D685" s="1">
        <v>144.220001</v>
      </c>
      <c r="E685" s="1">
        <v>144.389999</v>
      </c>
      <c r="F685" s="1">
        <v>121.023499</v>
      </c>
      <c r="G685" s="1">
        <v>3464400.0</v>
      </c>
      <c r="H685" s="6">
        <f t="shared" si="1"/>
        <v>-0.001107576152</v>
      </c>
      <c r="J685" s="1">
        <v>683.0</v>
      </c>
      <c r="K685" s="8" t="s">
        <v>293</v>
      </c>
    </row>
    <row r="686" ht="15.75" customHeight="1">
      <c r="A686" s="5">
        <v>42998.0</v>
      </c>
      <c r="B686" s="1">
        <v>144.929993</v>
      </c>
      <c r="C686" s="1">
        <v>145.880005</v>
      </c>
      <c r="D686" s="1">
        <v>144.419998</v>
      </c>
      <c r="E686" s="1">
        <v>145.880005</v>
      </c>
      <c r="F686" s="1">
        <v>122.2724</v>
      </c>
      <c r="G686" s="1">
        <v>5447500.0</v>
      </c>
      <c r="H686" s="6">
        <f t="shared" si="1"/>
        <v>0.0102666093</v>
      </c>
      <c r="J686" s="1">
        <v>684.0</v>
      </c>
      <c r="K686" s="8" t="s">
        <v>293</v>
      </c>
    </row>
    <row r="687" ht="15.75" customHeight="1">
      <c r="A687" s="5">
        <v>42999.0</v>
      </c>
      <c r="B687" s="1">
        <v>145.649994</v>
      </c>
      <c r="C687" s="1">
        <v>145.889999</v>
      </c>
      <c r="D687" s="1">
        <v>145.100006</v>
      </c>
      <c r="E687" s="1">
        <v>145.259995</v>
      </c>
      <c r="F687" s="1">
        <v>121.752708</v>
      </c>
      <c r="G687" s="1">
        <v>2555600.0</v>
      </c>
      <c r="H687" s="6">
        <f t="shared" si="1"/>
        <v>-0.004259338639</v>
      </c>
      <c r="J687" s="1">
        <v>685.0</v>
      </c>
      <c r="K687" s="8" t="s">
        <v>293</v>
      </c>
    </row>
    <row r="688" ht="15.75" customHeight="1">
      <c r="A688" s="5">
        <v>43000.0</v>
      </c>
      <c r="B688" s="1">
        <v>145.589996</v>
      </c>
      <c r="C688" s="1">
        <v>145.589996</v>
      </c>
      <c r="D688" s="1">
        <v>144.589996</v>
      </c>
      <c r="E688" s="1">
        <v>145.130005</v>
      </c>
      <c r="F688" s="1">
        <v>121.64373</v>
      </c>
      <c r="G688" s="1">
        <v>2792300.0</v>
      </c>
      <c r="H688" s="6">
        <f t="shared" si="1"/>
        <v>-0.0008954774209</v>
      </c>
      <c r="J688" s="1">
        <v>686.0</v>
      </c>
      <c r="K688" s="8" t="s">
        <v>293</v>
      </c>
    </row>
    <row r="689" ht="15.75" customHeight="1">
      <c r="A689" s="5">
        <v>43003.0</v>
      </c>
      <c r="B689" s="1">
        <v>145.119995</v>
      </c>
      <c r="C689" s="1">
        <v>146.029999</v>
      </c>
      <c r="D689" s="1">
        <v>144.910004</v>
      </c>
      <c r="E689" s="1">
        <v>145.869995</v>
      </c>
      <c r="F689" s="1">
        <v>122.263977</v>
      </c>
      <c r="G689" s="1">
        <v>5213100.0</v>
      </c>
      <c r="H689" s="6">
        <f t="shared" si="1"/>
        <v>0.005085926514</v>
      </c>
      <c r="J689" s="1">
        <v>687.0</v>
      </c>
      <c r="K689" s="8" t="s">
        <v>293</v>
      </c>
    </row>
    <row r="690" ht="15.75" customHeight="1">
      <c r="A690" s="5">
        <v>43004.0</v>
      </c>
      <c r="B690" s="1">
        <v>146.360001</v>
      </c>
      <c r="C690" s="1">
        <v>147.419998</v>
      </c>
      <c r="D690" s="1">
        <v>145.940002</v>
      </c>
      <c r="E690" s="1">
        <v>146.559998</v>
      </c>
      <c r="F690" s="1">
        <v>122.842323</v>
      </c>
      <c r="G690" s="1">
        <v>4488600.0</v>
      </c>
      <c r="H690" s="6">
        <f t="shared" si="1"/>
        <v>0.004719153064</v>
      </c>
      <c r="J690" s="1">
        <v>688.0</v>
      </c>
      <c r="K690" s="8" t="s">
        <v>293</v>
      </c>
    </row>
    <row r="691" ht="15.75" customHeight="1">
      <c r="A691" s="5">
        <v>43005.0</v>
      </c>
      <c r="B691" s="1">
        <v>146.679993</v>
      </c>
      <c r="C691" s="1">
        <v>146.899994</v>
      </c>
      <c r="D691" s="1">
        <v>145.029999</v>
      </c>
      <c r="E691" s="1">
        <v>145.660004</v>
      </c>
      <c r="F691" s="1">
        <v>122.08799</v>
      </c>
      <c r="G691" s="1">
        <v>3502700.0</v>
      </c>
      <c r="H691" s="6">
        <f t="shared" si="1"/>
        <v>-0.006159591892</v>
      </c>
      <c r="J691" s="1">
        <v>689.0</v>
      </c>
      <c r="K691" s="8" t="s">
        <v>294</v>
      </c>
    </row>
    <row r="692" ht="15.75" customHeight="1">
      <c r="A692" s="5">
        <v>43006.0</v>
      </c>
      <c r="B692" s="1">
        <v>145.660004</v>
      </c>
      <c r="C692" s="1">
        <v>145.860001</v>
      </c>
      <c r="D692" s="1">
        <v>144.210007</v>
      </c>
      <c r="E692" s="1">
        <v>145.660004</v>
      </c>
      <c r="F692" s="1">
        <v>122.08799</v>
      </c>
      <c r="G692" s="1">
        <v>2774800.0</v>
      </c>
      <c r="H692" s="6">
        <f t="shared" si="1"/>
        <v>0</v>
      </c>
      <c r="J692" s="1">
        <v>690.0</v>
      </c>
      <c r="K692" s="8" t="s">
        <v>294</v>
      </c>
    </row>
    <row r="693" ht="15.75" customHeight="1">
      <c r="A693" s="5">
        <v>43007.0</v>
      </c>
      <c r="B693" s="1">
        <v>145.449997</v>
      </c>
      <c r="C693" s="1">
        <v>145.690002</v>
      </c>
      <c r="D693" s="1">
        <v>144.919998</v>
      </c>
      <c r="E693" s="1">
        <v>145.080002</v>
      </c>
      <c r="F693" s="1">
        <v>121.601852</v>
      </c>
      <c r="G693" s="1">
        <v>2654700.0</v>
      </c>
      <c r="H693" s="6">
        <f t="shared" si="1"/>
        <v>-0.003989814601</v>
      </c>
      <c r="J693" s="1">
        <v>691.0</v>
      </c>
      <c r="K693" s="8" t="s">
        <v>294</v>
      </c>
    </row>
    <row r="694" ht="15.75" customHeight="1">
      <c r="A694" s="5">
        <v>43010.0</v>
      </c>
      <c r="B694" s="1">
        <v>145.350006</v>
      </c>
      <c r="C694" s="1">
        <v>146.869995</v>
      </c>
      <c r="D694" s="1">
        <v>145.210007</v>
      </c>
      <c r="E694" s="1">
        <v>146.660004</v>
      </c>
      <c r="F694" s="1">
        <v>122.926163</v>
      </c>
      <c r="G694" s="1">
        <v>2973200.0</v>
      </c>
      <c r="H694" s="6">
        <f t="shared" si="1"/>
        <v>0.01083167463</v>
      </c>
      <c r="J694" s="1">
        <v>692.0</v>
      </c>
      <c r="K694" s="8" t="s">
        <v>294</v>
      </c>
    </row>
    <row r="695" ht="15.75" customHeight="1">
      <c r="A695" s="5">
        <v>43011.0</v>
      </c>
      <c r="B695" s="1">
        <v>146.690002</v>
      </c>
      <c r="C695" s="1">
        <v>147.199997</v>
      </c>
      <c r="D695" s="1">
        <v>146.339996</v>
      </c>
      <c r="E695" s="1">
        <v>146.779999</v>
      </c>
      <c r="F695" s="1">
        <v>123.026718</v>
      </c>
      <c r="G695" s="1">
        <v>2302700.0</v>
      </c>
      <c r="H695" s="6">
        <f t="shared" si="1"/>
        <v>0.0008176769891</v>
      </c>
      <c r="J695" s="1">
        <v>693.0</v>
      </c>
      <c r="K695" s="8" t="s">
        <v>294</v>
      </c>
    </row>
    <row r="696" ht="15.75" customHeight="1">
      <c r="A696" s="5">
        <v>43012.0</v>
      </c>
      <c r="B696" s="1">
        <v>147.0</v>
      </c>
      <c r="C696" s="1">
        <v>147.020004</v>
      </c>
      <c r="D696" s="1">
        <v>146.110001</v>
      </c>
      <c r="E696" s="1">
        <v>146.479996</v>
      </c>
      <c r="F696" s="1">
        <v>122.775269</v>
      </c>
      <c r="G696" s="1">
        <v>2244400.0</v>
      </c>
      <c r="H696" s="6">
        <f t="shared" si="1"/>
        <v>-0.002045948373</v>
      </c>
      <c r="J696" s="1">
        <v>694.0</v>
      </c>
      <c r="K696" s="8" t="s">
        <v>294</v>
      </c>
    </row>
    <row r="697" ht="15.75" customHeight="1">
      <c r="A697" s="5">
        <v>43013.0</v>
      </c>
      <c r="B697" s="1">
        <v>146.679993</v>
      </c>
      <c r="C697" s="1">
        <v>147.539993</v>
      </c>
      <c r="D697" s="1">
        <v>146.479996</v>
      </c>
      <c r="E697" s="1">
        <v>146.720001</v>
      </c>
      <c r="F697" s="1">
        <v>122.976433</v>
      </c>
      <c r="G697" s="1">
        <v>2686500.0</v>
      </c>
      <c r="H697" s="6">
        <f t="shared" si="1"/>
        <v>0.001637132466</v>
      </c>
      <c r="J697" s="1">
        <v>695.0</v>
      </c>
      <c r="K697" s="8" t="s">
        <v>294</v>
      </c>
    </row>
    <row r="698" ht="15.75" customHeight="1">
      <c r="A698" s="5">
        <v>43014.0</v>
      </c>
      <c r="B698" s="1">
        <v>146.639999</v>
      </c>
      <c r="C698" s="1">
        <v>146.850006</v>
      </c>
      <c r="D698" s="1">
        <v>146.320007</v>
      </c>
      <c r="E698" s="1">
        <v>146.479996</v>
      </c>
      <c r="F698" s="1">
        <v>122.775269</v>
      </c>
      <c r="G698" s="1">
        <v>2623200.0</v>
      </c>
      <c r="H698" s="6">
        <f t="shared" si="1"/>
        <v>-0.001637132466</v>
      </c>
      <c r="J698" s="1">
        <v>696.0</v>
      </c>
      <c r="K698" s="8" t="s">
        <v>294</v>
      </c>
    </row>
    <row r="699" ht="15.75" customHeight="1">
      <c r="A699" s="5">
        <v>43017.0</v>
      </c>
      <c r="B699" s="1">
        <v>146.5</v>
      </c>
      <c r="C699" s="1">
        <v>147.789993</v>
      </c>
      <c r="D699" s="1">
        <v>146.350006</v>
      </c>
      <c r="E699" s="1">
        <v>147.389999</v>
      </c>
      <c r="F699" s="1">
        <v>123.538017</v>
      </c>
      <c r="G699" s="1">
        <v>2682600.0</v>
      </c>
      <c r="H699" s="6">
        <f t="shared" si="1"/>
        <v>0.006193335735</v>
      </c>
      <c r="J699" s="1">
        <v>697.0</v>
      </c>
      <c r="K699" s="8" t="s">
        <v>295</v>
      </c>
    </row>
    <row r="700" ht="15.75" customHeight="1">
      <c r="A700" s="5">
        <v>43018.0</v>
      </c>
      <c r="B700" s="1">
        <v>147.710007</v>
      </c>
      <c r="C700" s="1">
        <v>148.949997</v>
      </c>
      <c r="D700" s="1">
        <v>147.649994</v>
      </c>
      <c r="E700" s="1">
        <v>148.5</v>
      </c>
      <c r="F700" s="1">
        <v>124.468376</v>
      </c>
      <c r="G700" s="1">
        <v>4032600.0</v>
      </c>
      <c r="H700" s="6">
        <f t="shared" si="1"/>
        <v>0.00750273695</v>
      </c>
      <c r="J700" s="1">
        <v>698.0</v>
      </c>
      <c r="K700" s="8" t="s">
        <v>295</v>
      </c>
    </row>
    <row r="701" ht="15.75" customHeight="1">
      <c r="A701" s="5">
        <v>43019.0</v>
      </c>
      <c r="B701" s="1">
        <v>148.399994</v>
      </c>
      <c r="C701" s="1">
        <v>148.470001</v>
      </c>
      <c r="D701" s="1">
        <v>147.279999</v>
      </c>
      <c r="E701" s="1">
        <v>147.619995</v>
      </c>
      <c r="F701" s="1">
        <v>123.730797</v>
      </c>
      <c r="G701" s="1">
        <v>3702200.0</v>
      </c>
      <c r="H701" s="6">
        <f t="shared" si="1"/>
        <v>-0.005943461957</v>
      </c>
      <c r="J701" s="1">
        <v>699.0</v>
      </c>
      <c r="K701" s="8" t="s">
        <v>295</v>
      </c>
    </row>
    <row r="702" ht="15.75" customHeight="1">
      <c r="A702" s="5">
        <v>43020.0</v>
      </c>
      <c r="B702" s="1">
        <v>147.559998</v>
      </c>
      <c r="C702" s="1">
        <v>147.889999</v>
      </c>
      <c r="D702" s="1">
        <v>146.770004</v>
      </c>
      <c r="E702" s="1">
        <v>147.029999</v>
      </c>
      <c r="F702" s="1">
        <v>123.23629</v>
      </c>
      <c r="G702" s="1">
        <v>3264300.0</v>
      </c>
      <c r="H702" s="6">
        <f t="shared" si="1"/>
        <v>-0.004004644237</v>
      </c>
      <c r="J702" s="1">
        <v>700.0</v>
      </c>
      <c r="K702" s="8" t="s">
        <v>295</v>
      </c>
    </row>
    <row r="703" ht="15.75" customHeight="1">
      <c r="A703" s="5">
        <v>43021.0</v>
      </c>
      <c r="B703" s="1">
        <v>147.479996</v>
      </c>
      <c r="C703" s="1">
        <v>147.850006</v>
      </c>
      <c r="D703" s="1">
        <v>146.940002</v>
      </c>
      <c r="E703" s="1">
        <v>147.100006</v>
      </c>
      <c r="F703" s="1">
        <v>123.294945</v>
      </c>
      <c r="G703" s="1">
        <v>2506600.0</v>
      </c>
      <c r="H703" s="6">
        <f t="shared" si="1"/>
        <v>0.00047584235</v>
      </c>
      <c r="J703" s="1">
        <v>701.0</v>
      </c>
      <c r="K703" s="8" t="s">
        <v>295</v>
      </c>
    </row>
    <row r="704" ht="15.75" customHeight="1">
      <c r="A704" s="5">
        <v>43024.0</v>
      </c>
      <c r="B704" s="1">
        <v>147.220001</v>
      </c>
      <c r="C704" s="1">
        <v>147.669998</v>
      </c>
      <c r="D704" s="1">
        <v>146.509995</v>
      </c>
      <c r="E704" s="1">
        <v>146.830002</v>
      </c>
      <c r="F704" s="1">
        <v>123.068619</v>
      </c>
      <c r="G704" s="1">
        <v>3052100.0</v>
      </c>
      <c r="H704" s="6">
        <f t="shared" si="1"/>
        <v>-0.001837333898</v>
      </c>
      <c r="J704" s="1">
        <v>702.0</v>
      </c>
      <c r="K704" s="8" t="s">
        <v>296</v>
      </c>
    </row>
    <row r="705" ht="15.75" customHeight="1">
      <c r="A705" s="5">
        <v>43025.0</v>
      </c>
      <c r="B705" s="1">
        <v>146.630005</v>
      </c>
      <c r="C705" s="1">
        <v>147.119995</v>
      </c>
      <c r="D705" s="1">
        <v>146.179993</v>
      </c>
      <c r="E705" s="1">
        <v>146.539993</v>
      </c>
      <c r="F705" s="1">
        <v>122.825569</v>
      </c>
      <c r="G705" s="1">
        <v>6372400.0</v>
      </c>
      <c r="H705" s="6">
        <f t="shared" si="1"/>
        <v>-0.001976867214</v>
      </c>
      <c r="J705" s="1">
        <v>703.0</v>
      </c>
      <c r="K705" s="8" t="s">
        <v>296</v>
      </c>
    </row>
    <row r="706" ht="15.75" customHeight="1">
      <c r="A706" s="5">
        <v>43026.0</v>
      </c>
      <c r="B706" s="1">
        <v>157.119995</v>
      </c>
      <c r="C706" s="1">
        <v>161.229996</v>
      </c>
      <c r="D706" s="1">
        <v>156.949997</v>
      </c>
      <c r="E706" s="1">
        <v>159.529999</v>
      </c>
      <c r="F706" s="1">
        <v>133.71344</v>
      </c>
      <c r="G706" s="1">
        <v>3.04902E7</v>
      </c>
      <c r="H706" s="6">
        <f t="shared" si="1"/>
        <v>0.08493379196</v>
      </c>
      <c r="J706" s="1">
        <v>704.0</v>
      </c>
      <c r="K706" s="8" t="s">
        <v>296</v>
      </c>
    </row>
    <row r="707" ht="15.75" customHeight="1">
      <c r="A707" s="5">
        <v>43027.0</v>
      </c>
      <c r="B707" s="1">
        <v>159.800003</v>
      </c>
      <c r="C707" s="1">
        <v>160.960007</v>
      </c>
      <c r="D707" s="1">
        <v>159.089996</v>
      </c>
      <c r="E707" s="1">
        <v>160.899994</v>
      </c>
      <c r="F707" s="1">
        <v>134.861694</v>
      </c>
      <c r="G707" s="1">
        <v>9914200.0</v>
      </c>
      <c r="H707" s="6">
        <f t="shared" si="1"/>
        <v>0.008550761786</v>
      </c>
      <c r="J707" s="1">
        <v>705.0</v>
      </c>
      <c r="K707" s="8" t="s">
        <v>296</v>
      </c>
    </row>
    <row r="708" ht="15.75" customHeight="1">
      <c r="A708" s="5">
        <v>43028.0</v>
      </c>
      <c r="B708" s="1">
        <v>161.070007</v>
      </c>
      <c r="C708" s="1">
        <v>162.479996</v>
      </c>
      <c r="D708" s="1">
        <v>159.770004</v>
      </c>
      <c r="E708" s="1">
        <v>162.070007</v>
      </c>
      <c r="F708" s="1">
        <v>135.842377</v>
      </c>
      <c r="G708" s="1">
        <v>7868800.0</v>
      </c>
      <c r="H708" s="6">
        <f t="shared" si="1"/>
        <v>0.007245456536</v>
      </c>
      <c r="J708" s="1">
        <v>706.0</v>
      </c>
      <c r="K708" s="8" t="s">
        <v>296</v>
      </c>
    </row>
    <row r="709" ht="15.75" customHeight="1">
      <c r="A709" s="5">
        <v>43031.0</v>
      </c>
      <c r="B709" s="1">
        <v>162.050003</v>
      </c>
      <c r="C709" s="1">
        <v>162.509995</v>
      </c>
      <c r="D709" s="1">
        <v>159.539993</v>
      </c>
      <c r="E709" s="1">
        <v>159.550003</v>
      </c>
      <c r="F709" s="1">
        <v>133.730194</v>
      </c>
      <c r="G709" s="1">
        <v>5779400.0</v>
      </c>
      <c r="H709" s="6">
        <f t="shared" si="1"/>
        <v>-0.01567092837</v>
      </c>
      <c r="J709" s="1">
        <v>707.0</v>
      </c>
      <c r="K709" s="8" t="s">
        <v>296</v>
      </c>
    </row>
    <row r="710" ht="15.75" customHeight="1">
      <c r="A710" s="5">
        <v>43032.0</v>
      </c>
      <c r="B710" s="1">
        <v>159.649994</v>
      </c>
      <c r="C710" s="1">
        <v>159.699997</v>
      </c>
      <c r="D710" s="1">
        <v>155.169998</v>
      </c>
      <c r="E710" s="1">
        <v>155.880005</v>
      </c>
      <c r="F710" s="1">
        <v>130.654099</v>
      </c>
      <c r="G710" s="1">
        <v>8194700.0</v>
      </c>
      <c r="H710" s="6">
        <f t="shared" si="1"/>
        <v>-0.02327092719</v>
      </c>
      <c r="J710" s="1">
        <v>708.0</v>
      </c>
      <c r="K710" s="8" t="s">
        <v>297</v>
      </c>
    </row>
    <row r="711" ht="15.75" customHeight="1">
      <c r="A711" s="5">
        <v>43033.0</v>
      </c>
      <c r="B711" s="1">
        <v>156.009995</v>
      </c>
      <c r="C711" s="1">
        <v>156.369995</v>
      </c>
      <c r="D711" s="1">
        <v>153.059998</v>
      </c>
      <c r="E711" s="1">
        <v>153.5</v>
      </c>
      <c r="F711" s="1">
        <v>128.659225</v>
      </c>
      <c r="G711" s="1">
        <v>6921100.0</v>
      </c>
      <c r="H711" s="6">
        <f t="shared" si="1"/>
        <v>-0.01538612304</v>
      </c>
      <c r="J711" s="1">
        <v>709.0</v>
      </c>
      <c r="K711" s="8" t="s">
        <v>297</v>
      </c>
    </row>
    <row r="712" ht="15.75" customHeight="1">
      <c r="A712" s="5">
        <v>43034.0</v>
      </c>
      <c r="B712" s="1">
        <v>154.309998</v>
      </c>
      <c r="C712" s="1">
        <v>155.119995</v>
      </c>
      <c r="D712" s="1">
        <v>153.539993</v>
      </c>
      <c r="E712" s="1">
        <v>153.600006</v>
      </c>
      <c r="F712" s="1">
        <v>128.743073</v>
      </c>
      <c r="G712" s="1">
        <v>4300500.0</v>
      </c>
      <c r="H712" s="6">
        <f t="shared" si="1"/>
        <v>0.0006514938182</v>
      </c>
      <c r="J712" s="1">
        <v>710.0</v>
      </c>
      <c r="K712" s="8" t="s">
        <v>297</v>
      </c>
    </row>
    <row r="713" ht="15.75" customHeight="1">
      <c r="A713" s="5">
        <v>43035.0</v>
      </c>
      <c r="B713" s="1">
        <v>154.539993</v>
      </c>
      <c r="C713" s="1">
        <v>154.630005</v>
      </c>
      <c r="D713" s="1">
        <v>152.910004</v>
      </c>
      <c r="E713" s="1">
        <v>153.679993</v>
      </c>
      <c r="F713" s="1">
        <v>128.810104</v>
      </c>
      <c r="G713" s="1">
        <v>4895200.0</v>
      </c>
      <c r="H713" s="6">
        <f t="shared" si="1"/>
        <v>0.0005205216437</v>
      </c>
      <c r="J713" s="1">
        <v>711.0</v>
      </c>
      <c r="K713" s="8" t="s">
        <v>297</v>
      </c>
    </row>
    <row r="714" ht="15.75" customHeight="1">
      <c r="A714" s="5">
        <v>43038.0</v>
      </c>
      <c r="B714" s="1">
        <v>153.759995</v>
      </c>
      <c r="C714" s="1">
        <v>154.589996</v>
      </c>
      <c r="D714" s="1">
        <v>152.710007</v>
      </c>
      <c r="E714" s="1">
        <v>154.360001</v>
      </c>
      <c r="F714" s="1">
        <v>129.380051</v>
      </c>
      <c r="G714" s="1">
        <v>4210400.0</v>
      </c>
      <c r="H714" s="6">
        <f t="shared" si="1"/>
        <v>0.004414947005</v>
      </c>
      <c r="J714" s="1">
        <v>712.0</v>
      </c>
      <c r="K714" s="8" t="s">
        <v>297</v>
      </c>
    </row>
    <row r="715" ht="15.75" customHeight="1">
      <c r="A715" s="5">
        <v>43039.0</v>
      </c>
      <c r="B715" s="1">
        <v>154.330002</v>
      </c>
      <c r="C715" s="1">
        <v>154.929993</v>
      </c>
      <c r="D715" s="1">
        <v>152.929993</v>
      </c>
      <c r="E715" s="1">
        <v>154.059998</v>
      </c>
      <c r="F715" s="1">
        <v>129.128586</v>
      </c>
      <c r="G715" s="1">
        <v>4328300.0</v>
      </c>
      <c r="H715" s="6">
        <f t="shared" si="1"/>
        <v>-0.00194550621</v>
      </c>
      <c r="J715" s="1">
        <v>713.0</v>
      </c>
      <c r="K715" s="8" t="s">
        <v>298</v>
      </c>
    </row>
    <row r="716" ht="15.75" customHeight="1">
      <c r="A716" s="5">
        <v>43040.0</v>
      </c>
      <c r="B716" s="1">
        <v>154.100006</v>
      </c>
      <c r="C716" s="1">
        <v>154.899994</v>
      </c>
      <c r="D716" s="1">
        <v>153.830002</v>
      </c>
      <c r="E716" s="1">
        <v>154.029999</v>
      </c>
      <c r="F716" s="1">
        <v>129.10347</v>
      </c>
      <c r="G716" s="1">
        <v>3240200.0</v>
      </c>
      <c r="H716" s="6">
        <f t="shared" si="1"/>
        <v>-0.0001945227132</v>
      </c>
      <c r="J716" s="1">
        <v>714.0</v>
      </c>
      <c r="K716" s="8" t="s">
        <v>298</v>
      </c>
    </row>
    <row r="717" ht="15.75" customHeight="1">
      <c r="A717" s="5">
        <v>43041.0</v>
      </c>
      <c r="B717" s="1">
        <v>154.179993</v>
      </c>
      <c r="C717" s="1">
        <v>154.490005</v>
      </c>
      <c r="D717" s="1">
        <v>152.910004</v>
      </c>
      <c r="E717" s="1">
        <v>153.350006</v>
      </c>
      <c r="F717" s="1">
        <v>128.533539</v>
      </c>
      <c r="G717" s="1">
        <v>3397600.0</v>
      </c>
      <c r="H717" s="6">
        <f t="shared" si="1"/>
        <v>-0.004424301709</v>
      </c>
      <c r="J717" s="1">
        <v>715.0</v>
      </c>
      <c r="K717" s="8" t="s">
        <v>298</v>
      </c>
    </row>
    <row r="718" ht="15.75" customHeight="1">
      <c r="A718" s="5">
        <v>43042.0</v>
      </c>
      <c r="B718" s="1">
        <v>153.419998</v>
      </c>
      <c r="C718" s="1">
        <v>153.470001</v>
      </c>
      <c r="D718" s="1">
        <v>151.490005</v>
      </c>
      <c r="E718" s="1">
        <v>151.580002</v>
      </c>
      <c r="F718" s="1">
        <v>127.04995</v>
      </c>
      <c r="G718" s="1">
        <v>4431800.0</v>
      </c>
      <c r="H718" s="6">
        <f t="shared" si="1"/>
        <v>-0.01160955795</v>
      </c>
      <c r="J718" s="1">
        <v>716.0</v>
      </c>
      <c r="K718" s="8" t="s">
        <v>299</v>
      </c>
    </row>
    <row r="719" ht="15.75" customHeight="1">
      <c r="A719" s="5">
        <v>43045.0</v>
      </c>
      <c r="B719" s="1">
        <v>151.770004</v>
      </c>
      <c r="C719" s="1">
        <v>151.820007</v>
      </c>
      <c r="D719" s="1">
        <v>150.279999</v>
      </c>
      <c r="E719" s="1">
        <v>150.839996</v>
      </c>
      <c r="F719" s="1">
        <v>126.42971</v>
      </c>
      <c r="G719" s="1">
        <v>4498400.0</v>
      </c>
      <c r="H719" s="6">
        <f t="shared" si="1"/>
        <v>-0.004893814658</v>
      </c>
      <c r="J719" s="1">
        <v>717.0</v>
      </c>
      <c r="K719" s="8" t="s">
        <v>299</v>
      </c>
    </row>
    <row r="720" ht="15.75" customHeight="1">
      <c r="A720" s="5">
        <v>43046.0</v>
      </c>
      <c r="B720" s="1">
        <v>151.369995</v>
      </c>
      <c r="C720" s="1">
        <v>151.509995</v>
      </c>
      <c r="D720" s="1">
        <v>150.5</v>
      </c>
      <c r="E720" s="1">
        <v>151.350006</v>
      </c>
      <c r="F720" s="1">
        <v>126.857155</v>
      </c>
      <c r="G720" s="1">
        <v>3701100.0</v>
      </c>
      <c r="H720" s="6">
        <f t="shared" si="1"/>
        <v>0.003375188096</v>
      </c>
      <c r="J720" s="1">
        <v>718.0</v>
      </c>
      <c r="K720" s="8" t="s">
        <v>299</v>
      </c>
    </row>
    <row r="721" ht="15.75" customHeight="1">
      <c r="A721" s="5">
        <v>43047.0</v>
      </c>
      <c r="B721" s="1">
        <v>151.600006</v>
      </c>
      <c r="C721" s="1">
        <v>151.789993</v>
      </c>
      <c r="D721" s="1">
        <v>150.279999</v>
      </c>
      <c r="E721" s="1">
        <v>151.570007</v>
      </c>
      <c r="F721" s="1">
        <v>127.04158</v>
      </c>
      <c r="G721" s="1">
        <v>4634400.0</v>
      </c>
      <c r="H721" s="6">
        <f t="shared" si="1"/>
        <v>0.001452744792</v>
      </c>
      <c r="J721" s="1">
        <v>719.0</v>
      </c>
      <c r="K721" s="8" t="s">
        <v>299</v>
      </c>
    </row>
    <row r="722" ht="15.75" customHeight="1">
      <c r="A722" s="5">
        <v>43048.0</v>
      </c>
      <c r="B722" s="1">
        <v>149.929993</v>
      </c>
      <c r="C722" s="1">
        <v>151.800003</v>
      </c>
      <c r="D722" s="1">
        <v>149.860001</v>
      </c>
      <c r="E722" s="1">
        <v>150.300003</v>
      </c>
      <c r="F722" s="1">
        <v>127.236259</v>
      </c>
      <c r="G722" s="1">
        <v>4776500.0</v>
      </c>
      <c r="H722" s="6">
        <f t="shared" si="1"/>
        <v>0.001531230868</v>
      </c>
      <c r="J722" s="1">
        <v>720.0</v>
      </c>
      <c r="K722" s="8" t="s">
        <v>299</v>
      </c>
    </row>
    <row r="723" ht="15.75" customHeight="1">
      <c r="A723" s="5">
        <v>43049.0</v>
      </c>
      <c r="B723" s="1">
        <v>150.649994</v>
      </c>
      <c r="C723" s="1">
        <v>150.889999</v>
      </c>
      <c r="D723" s="1">
        <v>149.139999</v>
      </c>
      <c r="E723" s="1">
        <v>149.160004</v>
      </c>
      <c r="F723" s="1">
        <v>126.271217</v>
      </c>
      <c r="G723" s="1">
        <v>4307300.0</v>
      </c>
      <c r="H723" s="6">
        <f t="shared" si="1"/>
        <v>-0.007613555836</v>
      </c>
      <c r="J723" s="1">
        <v>721.0</v>
      </c>
      <c r="K723" s="8" t="s">
        <v>299</v>
      </c>
    </row>
    <row r="724" ht="15.75" customHeight="1">
      <c r="A724" s="5">
        <v>43052.0</v>
      </c>
      <c r="B724" s="1">
        <v>148.880005</v>
      </c>
      <c r="C724" s="1">
        <v>149.0</v>
      </c>
      <c r="D724" s="1">
        <v>147.919998</v>
      </c>
      <c r="E724" s="1">
        <v>148.399994</v>
      </c>
      <c r="F724" s="1">
        <v>125.627823</v>
      </c>
      <c r="G724" s="1">
        <v>5107500.0</v>
      </c>
      <c r="H724" s="6">
        <f t="shared" si="1"/>
        <v>-0.005108359279</v>
      </c>
      <c r="J724" s="1">
        <v>722.0</v>
      </c>
      <c r="K724" s="8" t="s">
        <v>300</v>
      </c>
    </row>
    <row r="725" ht="15.75" customHeight="1">
      <c r="A725" s="5">
        <v>43053.0</v>
      </c>
      <c r="B725" s="1">
        <v>147.949997</v>
      </c>
      <c r="C725" s="1">
        <v>148.970001</v>
      </c>
      <c r="D725" s="1">
        <v>147.490005</v>
      </c>
      <c r="E725" s="1">
        <v>148.889999</v>
      </c>
      <c r="F725" s="1">
        <v>126.042641</v>
      </c>
      <c r="G725" s="1">
        <v>3758000.0</v>
      </c>
      <c r="H725" s="6">
        <f t="shared" si="1"/>
        <v>0.003296520132</v>
      </c>
      <c r="J725" s="1">
        <v>723.0</v>
      </c>
      <c r="K725" s="8" t="s">
        <v>300</v>
      </c>
    </row>
    <row r="726" ht="15.75" customHeight="1">
      <c r="A726" s="5">
        <v>43054.0</v>
      </c>
      <c r="B726" s="1">
        <v>148.0</v>
      </c>
      <c r="C726" s="1">
        <v>148.710007</v>
      </c>
      <c r="D726" s="1">
        <v>146.210007</v>
      </c>
      <c r="E726" s="1">
        <v>147.100006</v>
      </c>
      <c r="F726" s="1">
        <v>124.527336</v>
      </c>
      <c r="G726" s="1">
        <v>4773300.0</v>
      </c>
      <c r="H726" s="6">
        <f t="shared" si="1"/>
        <v>-0.01209501227</v>
      </c>
      <c r="J726" s="1">
        <v>724.0</v>
      </c>
      <c r="K726" s="8" t="s">
        <v>300</v>
      </c>
    </row>
    <row r="727" ht="15.75" customHeight="1">
      <c r="A727" s="5">
        <v>43055.0</v>
      </c>
      <c r="B727" s="1">
        <v>147.729996</v>
      </c>
      <c r="C727" s="1">
        <v>149.649994</v>
      </c>
      <c r="D727" s="1">
        <v>147.5</v>
      </c>
      <c r="E727" s="1">
        <v>149.119995</v>
      </c>
      <c r="F727" s="1">
        <v>126.237328</v>
      </c>
      <c r="G727" s="1">
        <v>5446500.0</v>
      </c>
      <c r="H727" s="6">
        <f t="shared" si="1"/>
        <v>0.01363843277</v>
      </c>
      <c r="J727" s="1">
        <v>725.0</v>
      </c>
      <c r="K727" s="8" t="s">
        <v>300</v>
      </c>
    </row>
    <row r="728" ht="15.75" customHeight="1">
      <c r="A728" s="5">
        <v>43056.0</v>
      </c>
      <c r="B728" s="1">
        <v>149.339996</v>
      </c>
      <c r="C728" s="1">
        <v>150.149994</v>
      </c>
      <c r="D728" s="1">
        <v>148.830002</v>
      </c>
      <c r="E728" s="1">
        <v>148.970001</v>
      </c>
      <c r="F728" s="1">
        <v>126.110367</v>
      </c>
      <c r="G728" s="1">
        <v>4916500.0</v>
      </c>
      <c r="H728" s="6">
        <f t="shared" si="1"/>
        <v>-0.001006238719</v>
      </c>
      <c r="J728" s="1">
        <v>726.0</v>
      </c>
      <c r="K728" s="8" t="s">
        <v>300</v>
      </c>
    </row>
    <row r="729" ht="15.75" customHeight="1">
      <c r="A729" s="5">
        <v>43059.0</v>
      </c>
      <c r="B729" s="1">
        <v>150.639999</v>
      </c>
      <c r="C729" s="1">
        <v>151.949997</v>
      </c>
      <c r="D729" s="1">
        <v>149.899994</v>
      </c>
      <c r="E729" s="1">
        <v>150.509995</v>
      </c>
      <c r="F729" s="1">
        <v>127.414055</v>
      </c>
      <c r="G729" s="1">
        <v>5676500.0</v>
      </c>
      <c r="H729" s="6">
        <f t="shared" si="1"/>
        <v>0.01028460675</v>
      </c>
      <c r="J729" s="1">
        <v>727.0</v>
      </c>
      <c r="K729" s="8" t="s">
        <v>300</v>
      </c>
    </row>
    <row r="730" ht="15.75" customHeight="1">
      <c r="A730" s="5">
        <v>43060.0</v>
      </c>
      <c r="B730" s="1">
        <v>151.300003</v>
      </c>
      <c r="C730" s="1">
        <v>152.449997</v>
      </c>
      <c r="D730" s="1">
        <v>151.199997</v>
      </c>
      <c r="E730" s="1">
        <v>151.949997</v>
      </c>
      <c r="F730" s="1">
        <v>128.633057</v>
      </c>
      <c r="G730" s="1">
        <v>3756200.0</v>
      </c>
      <c r="H730" s="6">
        <f t="shared" si="1"/>
        <v>0.009521772774</v>
      </c>
      <c r="J730" s="1">
        <v>728.0</v>
      </c>
      <c r="K730" s="8" t="s">
        <v>300</v>
      </c>
    </row>
    <row r="731" ht="15.75" customHeight="1">
      <c r="A731" s="5">
        <v>43061.0</v>
      </c>
      <c r="B731" s="1">
        <v>152.0</v>
      </c>
      <c r="C731" s="1">
        <v>152.389999</v>
      </c>
      <c r="D731" s="1">
        <v>151.330002</v>
      </c>
      <c r="E731" s="1">
        <v>151.770004</v>
      </c>
      <c r="F731" s="1">
        <v>128.480682</v>
      </c>
      <c r="G731" s="1">
        <v>3213600.0</v>
      </c>
      <c r="H731" s="6">
        <f t="shared" si="1"/>
        <v>-0.001185273245</v>
      </c>
      <c r="J731" s="1">
        <v>729.0</v>
      </c>
      <c r="K731" s="8" t="s">
        <v>300</v>
      </c>
    </row>
    <row r="732" ht="15.75" customHeight="1">
      <c r="A732" s="5">
        <v>43063.0</v>
      </c>
      <c r="B732" s="1">
        <v>151.949997</v>
      </c>
      <c r="C732" s="1">
        <v>152.199997</v>
      </c>
      <c r="D732" s="1">
        <v>151.330002</v>
      </c>
      <c r="E732" s="1">
        <v>151.839996</v>
      </c>
      <c r="F732" s="1">
        <v>128.539948</v>
      </c>
      <c r="G732" s="1">
        <v>1193000.0</v>
      </c>
      <c r="H732" s="6">
        <f t="shared" si="1"/>
        <v>0.0004611769962</v>
      </c>
      <c r="J732" s="1">
        <v>730.0</v>
      </c>
      <c r="K732" s="8" t="s">
        <v>300</v>
      </c>
    </row>
    <row r="733" ht="15.75" customHeight="1">
      <c r="A733" s="5">
        <v>43066.0</v>
      </c>
      <c r="B733" s="1">
        <v>152.059998</v>
      </c>
      <c r="C733" s="1">
        <v>152.490005</v>
      </c>
      <c r="D733" s="1">
        <v>151.619995</v>
      </c>
      <c r="E733" s="1">
        <v>151.979996</v>
      </c>
      <c r="F733" s="1">
        <v>128.658478</v>
      </c>
      <c r="G733" s="1">
        <v>3374000.0</v>
      </c>
      <c r="H733" s="6">
        <f t="shared" si="1"/>
        <v>0.0009217008847</v>
      </c>
      <c r="J733" s="1">
        <v>731.0</v>
      </c>
      <c r="K733" s="8" t="s">
        <v>301</v>
      </c>
    </row>
    <row r="734" ht="15.75" customHeight="1">
      <c r="A734" s="5">
        <v>43067.0</v>
      </c>
      <c r="B734" s="1">
        <v>152.350006</v>
      </c>
      <c r="C734" s="1">
        <v>152.929993</v>
      </c>
      <c r="D734" s="1">
        <v>151.699997</v>
      </c>
      <c r="E734" s="1">
        <v>152.470001</v>
      </c>
      <c r="F734" s="1">
        <v>129.073288</v>
      </c>
      <c r="G734" s="1">
        <v>3973700.0</v>
      </c>
      <c r="H734" s="6">
        <f t="shared" si="1"/>
        <v>0.003218930787</v>
      </c>
      <c r="J734" s="1">
        <v>732.0</v>
      </c>
      <c r="K734" s="8" t="s">
        <v>301</v>
      </c>
    </row>
    <row r="735" ht="15.75" customHeight="1">
      <c r="A735" s="5">
        <v>43068.0</v>
      </c>
      <c r="B735" s="1">
        <v>152.809998</v>
      </c>
      <c r="C735" s="1">
        <v>153.610001</v>
      </c>
      <c r="D735" s="1">
        <v>152.169998</v>
      </c>
      <c r="E735" s="1">
        <v>153.550003</v>
      </c>
      <c r="F735" s="1">
        <v>129.987549</v>
      </c>
      <c r="G735" s="1">
        <v>5098700.0</v>
      </c>
      <c r="H735" s="6">
        <f t="shared" si="1"/>
        <v>0.007058301874</v>
      </c>
      <c r="J735" s="1">
        <v>733.0</v>
      </c>
      <c r="K735" s="8" t="s">
        <v>301</v>
      </c>
    </row>
    <row r="736" ht="15.75" customHeight="1">
      <c r="A736" s="5">
        <v>43069.0</v>
      </c>
      <c r="B736" s="1">
        <v>153.649994</v>
      </c>
      <c r="C736" s="1">
        <v>154.410004</v>
      </c>
      <c r="D736" s="1">
        <v>153.080002</v>
      </c>
      <c r="E736" s="1">
        <v>153.970001</v>
      </c>
      <c r="F736" s="1">
        <v>130.343094</v>
      </c>
      <c r="G736" s="1">
        <v>6500800.0</v>
      </c>
      <c r="H736" s="6">
        <f t="shared" si="1"/>
        <v>0.002731489593</v>
      </c>
      <c r="J736" s="1">
        <v>734.0</v>
      </c>
      <c r="K736" s="8" t="s">
        <v>301</v>
      </c>
    </row>
    <row r="737" ht="15.75" customHeight="1">
      <c r="A737" s="5">
        <v>43070.0</v>
      </c>
      <c r="B737" s="1">
        <v>154.399994</v>
      </c>
      <c r="C737" s="1">
        <v>155.020004</v>
      </c>
      <c r="D737" s="1">
        <v>152.910004</v>
      </c>
      <c r="E737" s="1">
        <v>154.759995</v>
      </c>
      <c r="F737" s="1">
        <v>131.011856</v>
      </c>
      <c r="G737" s="1">
        <v>5567900.0</v>
      </c>
      <c r="H737" s="6">
        <f t="shared" si="1"/>
        <v>0.005117664384</v>
      </c>
      <c r="J737" s="1">
        <v>735.0</v>
      </c>
      <c r="K737" s="8" t="s">
        <v>302</v>
      </c>
    </row>
    <row r="738" ht="15.75" customHeight="1">
      <c r="A738" s="5">
        <v>43073.0</v>
      </c>
      <c r="B738" s="1">
        <v>155.960007</v>
      </c>
      <c r="C738" s="1">
        <v>156.800003</v>
      </c>
      <c r="D738" s="1">
        <v>155.070007</v>
      </c>
      <c r="E738" s="1">
        <v>156.460007</v>
      </c>
      <c r="F738" s="1">
        <v>132.451019</v>
      </c>
      <c r="G738" s="1">
        <v>4664300.0</v>
      </c>
      <c r="H738" s="6">
        <f t="shared" si="1"/>
        <v>0.01092508623</v>
      </c>
      <c r="J738" s="1">
        <v>736.0</v>
      </c>
      <c r="K738" s="8" t="s">
        <v>302</v>
      </c>
    </row>
    <row r="739" ht="15.75" customHeight="1">
      <c r="A739" s="5">
        <v>43074.0</v>
      </c>
      <c r="B739" s="1">
        <v>156.449997</v>
      </c>
      <c r="C739" s="1">
        <v>156.740005</v>
      </c>
      <c r="D739" s="1">
        <v>154.679993</v>
      </c>
      <c r="E739" s="1">
        <v>155.350006</v>
      </c>
      <c r="F739" s="1">
        <v>131.511368</v>
      </c>
      <c r="G739" s="1">
        <v>5068000.0</v>
      </c>
      <c r="H739" s="6">
        <f t="shared" si="1"/>
        <v>-0.007119612607</v>
      </c>
      <c r="J739" s="1">
        <v>737.0</v>
      </c>
      <c r="K739" s="8" t="s">
        <v>302</v>
      </c>
    </row>
    <row r="740" ht="15.75" customHeight="1">
      <c r="A740" s="5">
        <v>43075.0</v>
      </c>
      <c r="B740" s="1">
        <v>154.100006</v>
      </c>
      <c r="C740" s="1">
        <v>156.220001</v>
      </c>
      <c r="D740" s="1">
        <v>154.089996</v>
      </c>
      <c r="E740" s="1">
        <v>154.100006</v>
      </c>
      <c r="F740" s="1">
        <v>130.453156</v>
      </c>
      <c r="G740" s="1">
        <v>3410700.0</v>
      </c>
      <c r="H740" s="6">
        <f t="shared" si="1"/>
        <v>-0.008079092083</v>
      </c>
      <c r="J740" s="1">
        <v>738.0</v>
      </c>
      <c r="K740" s="8" t="s">
        <v>302</v>
      </c>
    </row>
    <row r="741" ht="15.75" customHeight="1">
      <c r="A741" s="5">
        <v>43076.0</v>
      </c>
      <c r="B741" s="1">
        <v>153.589996</v>
      </c>
      <c r="C741" s="1">
        <v>154.449997</v>
      </c>
      <c r="D741" s="1">
        <v>153.259995</v>
      </c>
      <c r="E741" s="1">
        <v>153.570007</v>
      </c>
      <c r="F741" s="1">
        <v>130.004486</v>
      </c>
      <c r="G741" s="1">
        <v>3771100.0</v>
      </c>
      <c r="H741" s="6">
        <f t="shared" si="1"/>
        <v>-0.003445246915</v>
      </c>
      <c r="J741" s="1">
        <v>739.0</v>
      </c>
      <c r="K741" s="8" t="s">
        <v>302</v>
      </c>
    </row>
    <row r="742" ht="15.75" customHeight="1">
      <c r="A742" s="5">
        <v>43077.0</v>
      </c>
      <c r="B742" s="1">
        <v>154.979996</v>
      </c>
      <c r="C742" s="1">
        <v>155.029999</v>
      </c>
      <c r="D742" s="1">
        <v>153.550003</v>
      </c>
      <c r="E742" s="1">
        <v>154.809998</v>
      </c>
      <c r="F742" s="1">
        <v>131.054184</v>
      </c>
      <c r="G742" s="1">
        <v>3520300.0</v>
      </c>
      <c r="H742" s="6">
        <f t="shared" si="1"/>
        <v>0.008041898453</v>
      </c>
      <c r="J742" s="1">
        <v>740.0</v>
      </c>
      <c r="K742" s="8" t="s">
        <v>302</v>
      </c>
    </row>
    <row r="743" ht="15.75" customHeight="1">
      <c r="A743" s="5">
        <v>43080.0</v>
      </c>
      <c r="B743" s="1">
        <v>155.460007</v>
      </c>
      <c r="C743" s="1">
        <v>155.889999</v>
      </c>
      <c r="D743" s="1">
        <v>154.570007</v>
      </c>
      <c r="E743" s="1">
        <v>155.410004</v>
      </c>
      <c r="F743" s="1">
        <v>131.562103</v>
      </c>
      <c r="G743" s="1">
        <v>4102700.0</v>
      </c>
      <c r="H743" s="6">
        <f t="shared" si="1"/>
        <v>0.00386815029</v>
      </c>
      <c r="J743" s="1">
        <v>741.0</v>
      </c>
      <c r="K743" s="8" t="s">
        <v>302</v>
      </c>
    </row>
    <row r="744" ht="15.75" customHeight="1">
      <c r="A744" s="5">
        <v>43081.0</v>
      </c>
      <c r="B744" s="1">
        <v>157.300003</v>
      </c>
      <c r="C744" s="1">
        <v>157.850006</v>
      </c>
      <c r="D744" s="1">
        <v>155.160004</v>
      </c>
      <c r="E744" s="1">
        <v>156.740005</v>
      </c>
      <c r="F744" s="1">
        <v>132.688065</v>
      </c>
      <c r="G744" s="1">
        <v>6321800.0</v>
      </c>
      <c r="H744" s="6">
        <f t="shared" si="1"/>
        <v>0.008521991285</v>
      </c>
      <c r="J744" s="1">
        <v>742.0</v>
      </c>
      <c r="K744" s="8" t="s">
        <v>302</v>
      </c>
    </row>
    <row r="745" ht="15.75" customHeight="1">
      <c r="A745" s="5">
        <v>43082.0</v>
      </c>
      <c r="B745" s="1">
        <v>156.600006</v>
      </c>
      <c r="C745" s="1">
        <v>156.729996</v>
      </c>
      <c r="D745" s="1">
        <v>153.889999</v>
      </c>
      <c r="E745" s="1">
        <v>153.910004</v>
      </c>
      <c r="F745" s="1">
        <v>130.292328</v>
      </c>
      <c r="G745" s="1">
        <v>5661600.0</v>
      </c>
      <c r="H745" s="6">
        <f t="shared" si="1"/>
        <v>-0.01822039469</v>
      </c>
      <c r="J745" s="1">
        <v>743.0</v>
      </c>
      <c r="K745" s="8" t="s">
        <v>302</v>
      </c>
    </row>
    <row r="746" ht="15.75" customHeight="1">
      <c r="A746" s="5">
        <v>43083.0</v>
      </c>
      <c r="B746" s="1">
        <v>154.600006</v>
      </c>
      <c r="C746" s="1">
        <v>155.110001</v>
      </c>
      <c r="D746" s="1">
        <v>153.699997</v>
      </c>
      <c r="E746" s="1">
        <v>154.0</v>
      </c>
      <c r="F746" s="1">
        <v>130.368515</v>
      </c>
      <c r="G746" s="1">
        <v>4637400.0</v>
      </c>
      <c r="H746" s="6">
        <f t="shared" si="1"/>
        <v>0.0005845680639</v>
      </c>
      <c r="J746" s="1">
        <v>744.0</v>
      </c>
      <c r="K746" s="8" t="s">
        <v>302</v>
      </c>
    </row>
    <row r="747" ht="15.75" customHeight="1">
      <c r="A747" s="5">
        <v>43084.0</v>
      </c>
      <c r="B747" s="1">
        <v>153.610001</v>
      </c>
      <c r="C747" s="1">
        <v>153.800003</v>
      </c>
      <c r="D747" s="1">
        <v>152.029999</v>
      </c>
      <c r="E747" s="1">
        <v>152.5</v>
      </c>
      <c r="F747" s="1">
        <v>129.098679</v>
      </c>
      <c r="G747" s="1">
        <v>1.12799E7</v>
      </c>
      <c r="H747" s="6">
        <f t="shared" si="1"/>
        <v>-0.00978810553</v>
      </c>
      <c r="J747" s="1">
        <v>745.0</v>
      </c>
      <c r="K747" s="8" t="s">
        <v>302</v>
      </c>
    </row>
    <row r="748" ht="15.75" customHeight="1">
      <c r="A748" s="5">
        <v>43087.0</v>
      </c>
      <c r="B748" s="1">
        <v>153.589996</v>
      </c>
      <c r="C748" s="1">
        <v>154.179993</v>
      </c>
      <c r="D748" s="1">
        <v>153.210007</v>
      </c>
      <c r="E748" s="1">
        <v>153.330002</v>
      </c>
      <c r="F748" s="1">
        <v>129.8013</v>
      </c>
      <c r="G748" s="1">
        <v>5092800.0</v>
      </c>
      <c r="H748" s="6">
        <f t="shared" si="1"/>
        <v>0.005427754206</v>
      </c>
      <c r="J748" s="1">
        <v>746.0</v>
      </c>
      <c r="K748" s="8" t="s">
        <v>302</v>
      </c>
    </row>
    <row r="749" ht="15.75" customHeight="1">
      <c r="A749" s="5">
        <v>43088.0</v>
      </c>
      <c r="B749" s="1">
        <v>154.050003</v>
      </c>
      <c r="C749" s="1">
        <v>154.169998</v>
      </c>
      <c r="D749" s="1">
        <v>153.089996</v>
      </c>
      <c r="E749" s="1">
        <v>153.229996</v>
      </c>
      <c r="F749" s="1">
        <v>129.716644</v>
      </c>
      <c r="G749" s="1">
        <v>4116400.0</v>
      </c>
      <c r="H749" s="6">
        <f t="shared" si="1"/>
        <v>-0.0006524096307</v>
      </c>
      <c r="J749" s="1">
        <v>747.0</v>
      </c>
      <c r="K749" s="8" t="s">
        <v>303</v>
      </c>
    </row>
    <row r="750" ht="15.75" customHeight="1">
      <c r="A750" s="5">
        <v>43089.0</v>
      </c>
      <c r="B750" s="1">
        <v>153.649994</v>
      </c>
      <c r="C750" s="1">
        <v>153.889999</v>
      </c>
      <c r="D750" s="1">
        <v>152.779999</v>
      </c>
      <c r="E750" s="1">
        <v>152.949997</v>
      </c>
      <c r="F750" s="1">
        <v>129.479645</v>
      </c>
      <c r="G750" s="1">
        <v>3785700.0</v>
      </c>
      <c r="H750" s="6">
        <f t="shared" si="1"/>
        <v>-0.001828722679</v>
      </c>
      <c r="J750" s="1">
        <v>748.0</v>
      </c>
      <c r="K750" s="8" t="s">
        <v>303</v>
      </c>
    </row>
    <row r="751" ht="15.75" customHeight="1">
      <c r="A751" s="5">
        <v>43090.0</v>
      </c>
      <c r="B751" s="1">
        <v>153.169998</v>
      </c>
      <c r="C751" s="1">
        <v>153.460007</v>
      </c>
      <c r="D751" s="1">
        <v>151.490005</v>
      </c>
      <c r="E751" s="1">
        <v>151.5</v>
      </c>
      <c r="F751" s="1">
        <v>128.252121</v>
      </c>
      <c r="G751" s="1">
        <v>4153900.0</v>
      </c>
      <c r="H751" s="6">
        <f t="shared" si="1"/>
        <v>-0.009525665392</v>
      </c>
      <c r="J751" s="1">
        <v>749.0</v>
      </c>
      <c r="K751" s="8" t="s">
        <v>303</v>
      </c>
    </row>
    <row r="752" ht="15.75" customHeight="1">
      <c r="A752" s="5">
        <v>43091.0</v>
      </c>
      <c r="B752" s="1">
        <v>151.820007</v>
      </c>
      <c r="C752" s="1">
        <v>153.0</v>
      </c>
      <c r="D752" s="1">
        <v>151.5</v>
      </c>
      <c r="E752" s="1">
        <v>152.5</v>
      </c>
      <c r="F752" s="1">
        <v>129.098679</v>
      </c>
      <c r="G752" s="1">
        <v>2990600.0</v>
      </c>
      <c r="H752" s="6">
        <f t="shared" si="1"/>
        <v>0.006579043496</v>
      </c>
      <c r="J752" s="1">
        <v>750.0</v>
      </c>
      <c r="K752" s="8" t="s">
        <v>303</v>
      </c>
    </row>
    <row r="753" ht="15.75" customHeight="1">
      <c r="A753" s="5">
        <v>43095.0</v>
      </c>
      <c r="B753" s="1">
        <v>152.509995</v>
      </c>
      <c r="C753" s="1">
        <v>153.860001</v>
      </c>
      <c r="D753" s="1">
        <v>152.5</v>
      </c>
      <c r="E753" s="1">
        <v>152.830002</v>
      </c>
      <c r="F753" s="1">
        <v>129.378067</v>
      </c>
      <c r="G753" s="1">
        <v>2479000.0</v>
      </c>
      <c r="H753" s="6">
        <f t="shared" si="1"/>
        <v>0.002161804597</v>
      </c>
      <c r="J753" s="1">
        <v>751.0</v>
      </c>
      <c r="K753" s="8" t="s">
        <v>304</v>
      </c>
    </row>
    <row r="754" ht="15.75" customHeight="1">
      <c r="A754" s="5">
        <v>43096.0</v>
      </c>
      <c r="B754" s="1">
        <v>152.949997</v>
      </c>
      <c r="C754" s="1">
        <v>153.179993</v>
      </c>
      <c r="D754" s="1">
        <v>152.610001</v>
      </c>
      <c r="E754" s="1">
        <v>153.130005</v>
      </c>
      <c r="F754" s="1">
        <v>129.632019</v>
      </c>
      <c r="G754" s="1">
        <v>2149300.0</v>
      </c>
      <c r="H754" s="6">
        <f t="shared" si="1"/>
        <v>0.00196094357</v>
      </c>
      <c r="J754" s="1">
        <v>752.0</v>
      </c>
      <c r="K754" s="8" t="s">
        <v>304</v>
      </c>
    </row>
    <row r="755" ht="15.75" customHeight="1">
      <c r="A755" s="5">
        <v>43097.0</v>
      </c>
      <c r="B755" s="1">
        <v>153.199997</v>
      </c>
      <c r="C755" s="1">
        <v>154.119995</v>
      </c>
      <c r="D755" s="1">
        <v>153.199997</v>
      </c>
      <c r="E755" s="1">
        <v>154.039993</v>
      </c>
      <c r="F755" s="1">
        <v>130.40239</v>
      </c>
      <c r="G755" s="1">
        <v>2687600.0</v>
      </c>
      <c r="H755" s="6">
        <f t="shared" si="1"/>
        <v>0.005925163956</v>
      </c>
      <c r="J755" s="1">
        <v>753.0</v>
      </c>
      <c r="K755" s="8" t="s">
        <v>304</v>
      </c>
    </row>
    <row r="756" ht="15.75" customHeight="1">
      <c r="A756" s="5">
        <v>43098.0</v>
      </c>
      <c r="B756" s="1">
        <v>154.169998</v>
      </c>
      <c r="C756" s="1">
        <v>154.720001</v>
      </c>
      <c r="D756" s="1">
        <v>153.419998</v>
      </c>
      <c r="E756" s="1">
        <v>153.419998</v>
      </c>
      <c r="F756" s="1">
        <v>129.877502</v>
      </c>
      <c r="G756" s="1">
        <v>3327100.0</v>
      </c>
      <c r="H756" s="6">
        <f t="shared" si="1"/>
        <v>-0.004033263634</v>
      </c>
      <c r="J756" s="1">
        <v>754.0</v>
      </c>
      <c r="K756" s="8" t="s">
        <v>304</v>
      </c>
    </row>
    <row r="757" ht="15.75" customHeight="1">
      <c r="A757" s="5">
        <v>43102.0</v>
      </c>
      <c r="B757" s="1">
        <v>154.5</v>
      </c>
      <c r="C757" s="1">
        <v>154.809998</v>
      </c>
      <c r="D757" s="1">
        <v>153.539993</v>
      </c>
      <c r="E757" s="1">
        <v>154.25</v>
      </c>
      <c r="F757" s="1">
        <v>130.580139</v>
      </c>
      <c r="G757" s="1">
        <v>4202500.0</v>
      </c>
      <c r="H757" s="6">
        <f t="shared" si="1"/>
        <v>0.005395416328</v>
      </c>
      <c r="J757" s="1">
        <v>755.0</v>
      </c>
      <c r="K757" s="8" t="s">
        <v>304</v>
      </c>
    </row>
    <row r="758" ht="15.75" customHeight="1">
      <c r="A758" s="5">
        <v>43103.0</v>
      </c>
      <c r="B758" s="1">
        <v>157.339996</v>
      </c>
      <c r="C758" s="1">
        <v>159.809998</v>
      </c>
      <c r="D758" s="1">
        <v>156.330002</v>
      </c>
      <c r="E758" s="1">
        <v>158.490005</v>
      </c>
      <c r="F758" s="1">
        <v>134.169525</v>
      </c>
      <c r="G758" s="1">
        <v>9441600.0</v>
      </c>
      <c r="H758" s="6">
        <f t="shared" si="1"/>
        <v>0.02711698207</v>
      </c>
      <c r="J758" s="1">
        <v>756.0</v>
      </c>
      <c r="K758" s="8" t="s">
        <v>304</v>
      </c>
    </row>
    <row r="759" ht="15.75" customHeight="1">
      <c r="A759" s="5">
        <v>43104.0</v>
      </c>
      <c r="B759" s="1">
        <v>159.649994</v>
      </c>
      <c r="C759" s="1">
        <v>162.320007</v>
      </c>
      <c r="D759" s="1">
        <v>159.369995</v>
      </c>
      <c r="E759" s="1">
        <v>161.699997</v>
      </c>
      <c r="F759" s="1">
        <v>136.886948</v>
      </c>
      <c r="G759" s="1">
        <v>7556200.0</v>
      </c>
      <c r="H759" s="6">
        <f t="shared" si="1"/>
        <v>0.02005127577</v>
      </c>
      <c r="J759" s="1">
        <v>757.0</v>
      </c>
      <c r="K759" s="8" t="s">
        <v>304</v>
      </c>
    </row>
    <row r="760" ht="15.75" customHeight="1">
      <c r="A760" s="5">
        <v>43105.0</v>
      </c>
      <c r="B760" s="1">
        <v>162.440002</v>
      </c>
      <c r="C760" s="1">
        <v>162.899994</v>
      </c>
      <c r="D760" s="1">
        <v>161.100006</v>
      </c>
      <c r="E760" s="1">
        <v>162.490005</v>
      </c>
      <c r="F760" s="1">
        <v>137.555725</v>
      </c>
      <c r="G760" s="1">
        <v>5195800.0</v>
      </c>
      <c r="H760" s="6">
        <f t="shared" si="1"/>
        <v>0.004873719648</v>
      </c>
      <c r="J760" s="1">
        <v>758.0</v>
      </c>
      <c r="K760" s="8" t="s">
        <v>304</v>
      </c>
    </row>
    <row r="761" ht="15.75" customHeight="1">
      <c r="A761" s="5">
        <v>43108.0</v>
      </c>
      <c r="B761" s="1">
        <v>162.660004</v>
      </c>
      <c r="C761" s="1">
        <v>163.910004</v>
      </c>
      <c r="D761" s="1">
        <v>161.699997</v>
      </c>
      <c r="E761" s="1">
        <v>163.470001</v>
      </c>
      <c r="F761" s="1">
        <v>138.385315</v>
      </c>
      <c r="G761" s="1">
        <v>5237500.0</v>
      </c>
      <c r="H761" s="6">
        <f t="shared" si="1"/>
        <v>0.00601282433</v>
      </c>
      <c r="J761" s="1">
        <v>759.0</v>
      </c>
      <c r="K761" s="8" t="s">
        <v>304</v>
      </c>
    </row>
    <row r="762" ht="15.75" customHeight="1">
      <c r="A762" s="5">
        <v>43109.0</v>
      </c>
      <c r="B762" s="1">
        <v>163.899994</v>
      </c>
      <c r="C762" s="1">
        <v>164.529999</v>
      </c>
      <c r="D762" s="1">
        <v>163.059998</v>
      </c>
      <c r="E762" s="1">
        <v>163.830002</v>
      </c>
      <c r="F762" s="1">
        <v>138.690048</v>
      </c>
      <c r="G762" s="1">
        <v>4341800.0</v>
      </c>
      <c r="H762" s="6">
        <f t="shared" si="1"/>
        <v>0.002199640701</v>
      </c>
      <c r="J762" s="1">
        <v>760.0</v>
      </c>
      <c r="K762" s="8" t="s">
        <v>304</v>
      </c>
    </row>
    <row r="763" ht="15.75" customHeight="1">
      <c r="A763" s="5">
        <v>43110.0</v>
      </c>
      <c r="B763" s="1">
        <v>162.910004</v>
      </c>
      <c r="C763" s="1">
        <v>164.330002</v>
      </c>
      <c r="D763" s="1">
        <v>162.5</v>
      </c>
      <c r="E763" s="1">
        <v>164.179993</v>
      </c>
      <c r="F763" s="1">
        <v>138.986359</v>
      </c>
      <c r="G763" s="1">
        <v>4174100.0</v>
      </c>
      <c r="H763" s="6">
        <f t="shared" si="1"/>
        <v>0.002134218861</v>
      </c>
      <c r="J763" s="1">
        <v>761.0</v>
      </c>
      <c r="K763" s="8" t="s">
        <v>304</v>
      </c>
    </row>
    <row r="764" ht="15.75" customHeight="1">
      <c r="A764" s="5">
        <v>43111.0</v>
      </c>
      <c r="B764" s="1">
        <v>164.800003</v>
      </c>
      <c r="C764" s="1">
        <v>164.940002</v>
      </c>
      <c r="D764" s="1">
        <v>163.300003</v>
      </c>
      <c r="E764" s="1">
        <v>164.199997</v>
      </c>
      <c r="F764" s="1">
        <v>139.003326</v>
      </c>
      <c r="G764" s="1">
        <v>3794500.0</v>
      </c>
      <c r="H764" s="6">
        <f t="shared" si="1"/>
        <v>0.0001220692777</v>
      </c>
      <c r="J764" s="1">
        <v>762.0</v>
      </c>
      <c r="K764" s="8" t="s">
        <v>305</v>
      </c>
    </row>
    <row r="765" ht="15.75" customHeight="1">
      <c r="A765" s="5">
        <v>43112.0</v>
      </c>
      <c r="B765" s="1">
        <v>164.020004</v>
      </c>
      <c r="C765" s="1">
        <v>164.740005</v>
      </c>
      <c r="D765" s="1">
        <v>163.029999</v>
      </c>
      <c r="E765" s="1">
        <v>163.139999</v>
      </c>
      <c r="F765" s="1">
        <v>138.105942</v>
      </c>
      <c r="G765" s="1">
        <v>5031900.0</v>
      </c>
      <c r="H765" s="6">
        <f t="shared" si="1"/>
        <v>-0.00647677462</v>
      </c>
      <c r="J765" s="1">
        <v>763.0</v>
      </c>
      <c r="K765" s="8" t="s">
        <v>305</v>
      </c>
    </row>
    <row r="766" ht="15.75" customHeight="1">
      <c r="A766" s="5">
        <v>43116.0</v>
      </c>
      <c r="B766" s="1">
        <v>165.100006</v>
      </c>
      <c r="C766" s="1">
        <v>165.289993</v>
      </c>
      <c r="D766" s="1">
        <v>163.350006</v>
      </c>
      <c r="E766" s="1">
        <v>163.850006</v>
      </c>
      <c r="F766" s="1">
        <v>138.707001</v>
      </c>
      <c r="G766" s="1">
        <v>7794200.0</v>
      </c>
      <c r="H766" s="6">
        <f t="shared" si="1"/>
        <v>0.004342715612</v>
      </c>
      <c r="J766" s="1">
        <v>764.0</v>
      </c>
      <c r="K766" s="8" t="s">
        <v>305</v>
      </c>
    </row>
    <row r="767" ht="15.75" customHeight="1">
      <c r="A767" s="5">
        <v>43117.0</v>
      </c>
      <c r="B767" s="1">
        <v>168.009995</v>
      </c>
      <c r="C767" s="1">
        <v>169.130005</v>
      </c>
      <c r="D767" s="1">
        <v>167.259995</v>
      </c>
      <c r="E767" s="1">
        <v>168.649994</v>
      </c>
      <c r="F767" s="1">
        <v>142.770416</v>
      </c>
      <c r="G767" s="1">
        <v>1.171E7</v>
      </c>
      <c r="H767" s="6">
        <f t="shared" si="1"/>
        <v>0.02887405568</v>
      </c>
      <c r="J767" s="1">
        <v>765.0</v>
      </c>
      <c r="K767" s="8" t="s">
        <v>305</v>
      </c>
    </row>
    <row r="768" ht="15.75" customHeight="1">
      <c r="A768" s="5">
        <v>43118.0</v>
      </c>
      <c r="B768" s="1">
        <v>170.0</v>
      </c>
      <c r="C768" s="1">
        <v>171.130005</v>
      </c>
      <c r="D768" s="1">
        <v>168.149994</v>
      </c>
      <c r="E768" s="1">
        <v>169.119995</v>
      </c>
      <c r="F768" s="1">
        <v>143.168304</v>
      </c>
      <c r="G768" s="1">
        <v>1.42593E7</v>
      </c>
      <c r="H768" s="6">
        <f t="shared" si="1"/>
        <v>0.002783031671</v>
      </c>
      <c r="J768" s="1">
        <v>766.0</v>
      </c>
      <c r="K768" s="8" t="s">
        <v>306</v>
      </c>
    </row>
    <row r="769" ht="15.75" customHeight="1">
      <c r="A769" s="5">
        <v>43119.0</v>
      </c>
      <c r="B769" s="1">
        <v>164.460007</v>
      </c>
      <c r="C769" s="1">
        <v>165.399994</v>
      </c>
      <c r="D769" s="1">
        <v>161.300003</v>
      </c>
      <c r="E769" s="1">
        <v>162.369995</v>
      </c>
      <c r="F769" s="1">
        <v>137.454132</v>
      </c>
      <c r="G769" s="1">
        <v>2.11725E7</v>
      </c>
      <c r="H769" s="6">
        <f t="shared" si="1"/>
        <v>-0.04073061324</v>
      </c>
      <c r="J769" s="1">
        <v>767.0</v>
      </c>
      <c r="K769" s="8" t="s">
        <v>306</v>
      </c>
    </row>
    <row r="770" ht="15.75" customHeight="1">
      <c r="A770" s="5">
        <v>43122.0</v>
      </c>
      <c r="B770" s="1">
        <v>161.509995</v>
      </c>
      <c r="C770" s="1">
        <v>163.979996</v>
      </c>
      <c r="D770" s="1">
        <v>161.110001</v>
      </c>
      <c r="E770" s="1">
        <v>162.600006</v>
      </c>
      <c r="F770" s="1">
        <v>137.648834</v>
      </c>
      <c r="G770" s="1">
        <v>8480800.0</v>
      </c>
      <c r="H770" s="6">
        <f t="shared" si="1"/>
        <v>0.001415484793</v>
      </c>
      <c r="J770" s="1">
        <v>768.0</v>
      </c>
      <c r="K770" s="8" t="s">
        <v>306</v>
      </c>
    </row>
    <row r="771" ht="15.75" customHeight="1">
      <c r="A771" s="5">
        <v>43123.0</v>
      </c>
      <c r="B771" s="1">
        <v>162.820007</v>
      </c>
      <c r="C771" s="1">
        <v>166.259995</v>
      </c>
      <c r="D771" s="1">
        <v>162.509995</v>
      </c>
      <c r="E771" s="1">
        <v>166.25</v>
      </c>
      <c r="F771" s="1">
        <v>140.738739</v>
      </c>
      <c r="G771" s="1">
        <v>7466200.0</v>
      </c>
      <c r="H771" s="6">
        <f t="shared" si="1"/>
        <v>0.02219949592</v>
      </c>
      <c r="J771" s="1">
        <v>769.0</v>
      </c>
      <c r="K771" s="8" t="s">
        <v>306</v>
      </c>
    </row>
    <row r="772" ht="15.75" customHeight="1">
      <c r="A772" s="5">
        <v>43124.0</v>
      </c>
      <c r="B772" s="1">
        <v>166.75</v>
      </c>
      <c r="C772" s="1">
        <v>168.720001</v>
      </c>
      <c r="D772" s="1">
        <v>164.820007</v>
      </c>
      <c r="E772" s="1">
        <v>165.369995</v>
      </c>
      <c r="F772" s="1">
        <v>139.993759</v>
      </c>
      <c r="G772" s="1">
        <v>5645000.0</v>
      </c>
      <c r="H772" s="6">
        <f t="shared" si="1"/>
        <v>-0.00530741367</v>
      </c>
      <c r="J772" s="1">
        <v>770.0</v>
      </c>
      <c r="K772" s="8" t="s">
        <v>306</v>
      </c>
    </row>
    <row r="773" ht="15.75" customHeight="1">
      <c r="A773" s="5">
        <v>43125.0</v>
      </c>
      <c r="B773" s="1">
        <v>165.910004</v>
      </c>
      <c r="C773" s="1">
        <v>166.779999</v>
      </c>
      <c r="D773" s="1">
        <v>165.190002</v>
      </c>
      <c r="E773" s="1">
        <v>165.470001</v>
      </c>
      <c r="F773" s="1">
        <v>140.078415</v>
      </c>
      <c r="G773" s="1">
        <v>3302500.0</v>
      </c>
      <c r="H773" s="6">
        <f t="shared" si="1"/>
        <v>0.0006045299065</v>
      </c>
      <c r="J773" s="1">
        <v>771.0</v>
      </c>
      <c r="K773" s="8" t="s">
        <v>306</v>
      </c>
    </row>
    <row r="774" ht="15.75" customHeight="1">
      <c r="A774" s="5">
        <v>43126.0</v>
      </c>
      <c r="B774" s="1">
        <v>166.119995</v>
      </c>
      <c r="C774" s="1">
        <v>167.410004</v>
      </c>
      <c r="D774" s="1">
        <v>165.789993</v>
      </c>
      <c r="E774" s="1">
        <v>167.339996</v>
      </c>
      <c r="F774" s="1">
        <v>141.661453</v>
      </c>
      <c r="G774" s="1">
        <v>3787900.0</v>
      </c>
      <c r="H774" s="6">
        <f t="shared" si="1"/>
        <v>0.01123770428</v>
      </c>
      <c r="J774" s="1">
        <v>772.0</v>
      </c>
      <c r="K774" s="8" t="s">
        <v>307</v>
      </c>
    </row>
    <row r="775" ht="15.75" customHeight="1">
      <c r="A775" s="5">
        <v>43129.0</v>
      </c>
      <c r="B775" s="1">
        <v>167.449997</v>
      </c>
      <c r="C775" s="1">
        <v>168.389999</v>
      </c>
      <c r="D775" s="1">
        <v>166.009995</v>
      </c>
      <c r="E775" s="1">
        <v>166.800003</v>
      </c>
      <c r="F775" s="1">
        <v>141.204346</v>
      </c>
      <c r="G775" s="1">
        <v>3517000.0</v>
      </c>
      <c r="H775" s="6">
        <f t="shared" si="1"/>
        <v>-0.003231973604</v>
      </c>
      <c r="J775" s="1">
        <v>773.0</v>
      </c>
      <c r="K775" s="8" t="s">
        <v>307</v>
      </c>
    </row>
    <row r="776" ht="15.75" customHeight="1">
      <c r="A776" s="5">
        <v>43130.0</v>
      </c>
      <c r="B776" s="1">
        <v>166.210007</v>
      </c>
      <c r="C776" s="1">
        <v>166.770004</v>
      </c>
      <c r="D776" s="1">
        <v>163.160004</v>
      </c>
      <c r="E776" s="1">
        <v>163.619995</v>
      </c>
      <c r="F776" s="1">
        <v>138.512314</v>
      </c>
      <c r="G776" s="1">
        <v>4902300.0</v>
      </c>
      <c r="H776" s="6">
        <f t="shared" si="1"/>
        <v>-0.0192488722</v>
      </c>
      <c r="J776" s="1">
        <v>774.0</v>
      </c>
      <c r="K776" s="8" t="s">
        <v>307</v>
      </c>
    </row>
    <row r="777" ht="15.75" customHeight="1">
      <c r="A777" s="5">
        <v>43131.0</v>
      </c>
      <c r="B777" s="1">
        <v>163.75</v>
      </c>
      <c r="C777" s="1">
        <v>164.990005</v>
      </c>
      <c r="D777" s="1">
        <v>162.759995</v>
      </c>
      <c r="E777" s="1">
        <v>163.699997</v>
      </c>
      <c r="F777" s="1">
        <v>138.580032</v>
      </c>
      <c r="G777" s="1">
        <v>4072800.0</v>
      </c>
      <c r="H777" s="6">
        <f t="shared" si="1"/>
        <v>0.0004887756903</v>
      </c>
      <c r="J777" s="1">
        <v>775.0</v>
      </c>
      <c r="K777" s="8" t="s">
        <v>307</v>
      </c>
    </row>
    <row r="778" ht="15.75" customHeight="1">
      <c r="A778" s="5">
        <v>43132.0</v>
      </c>
      <c r="B778" s="1">
        <v>163.190002</v>
      </c>
      <c r="C778" s="1">
        <v>164.130005</v>
      </c>
      <c r="D778" s="1">
        <v>161.899994</v>
      </c>
      <c r="E778" s="1">
        <v>162.399994</v>
      </c>
      <c r="F778" s="1">
        <v>137.479507</v>
      </c>
      <c r="G778" s="1">
        <v>4434200.0</v>
      </c>
      <c r="H778" s="6">
        <f t="shared" si="1"/>
        <v>-0.007973141114</v>
      </c>
      <c r="J778" s="1">
        <v>776.0</v>
      </c>
      <c r="K778" s="8" t="s">
        <v>308</v>
      </c>
    </row>
    <row r="779" ht="15.75" customHeight="1">
      <c r="A779" s="5">
        <v>43133.0</v>
      </c>
      <c r="B779" s="1">
        <v>161.699997</v>
      </c>
      <c r="C779" s="1">
        <v>162.0</v>
      </c>
      <c r="D779" s="1">
        <v>158.869995</v>
      </c>
      <c r="E779" s="1">
        <v>159.029999</v>
      </c>
      <c r="F779" s="1">
        <v>134.626633</v>
      </c>
      <c r="G779" s="1">
        <v>5251900.0</v>
      </c>
      <c r="H779" s="6">
        <f t="shared" si="1"/>
        <v>-0.02096960061</v>
      </c>
      <c r="J779" s="1">
        <v>777.0</v>
      </c>
      <c r="K779" s="8" t="s">
        <v>308</v>
      </c>
    </row>
    <row r="780" ht="15.75" customHeight="1">
      <c r="A780" s="5">
        <v>43136.0</v>
      </c>
      <c r="B780" s="1">
        <v>157.889999</v>
      </c>
      <c r="C780" s="1">
        <v>158.5</v>
      </c>
      <c r="D780" s="1">
        <v>150.0</v>
      </c>
      <c r="E780" s="1">
        <v>152.529999</v>
      </c>
      <c r="F780" s="1">
        <v>129.124084</v>
      </c>
      <c r="G780" s="1">
        <v>8746600.0</v>
      </c>
      <c r="H780" s="6">
        <f t="shared" si="1"/>
        <v>-0.04173143188</v>
      </c>
      <c r="J780" s="1">
        <v>778.0</v>
      </c>
      <c r="K780" s="8" t="s">
        <v>308</v>
      </c>
    </row>
    <row r="781" ht="15.75" customHeight="1">
      <c r="A781" s="5">
        <v>43137.0</v>
      </c>
      <c r="B781" s="1">
        <v>150.289993</v>
      </c>
      <c r="C781" s="1">
        <v>155.490005</v>
      </c>
      <c r="D781" s="1">
        <v>149.110001</v>
      </c>
      <c r="E781" s="1">
        <v>155.339996</v>
      </c>
      <c r="F781" s="1">
        <v>131.502869</v>
      </c>
      <c r="G781" s="1">
        <v>9867700.0</v>
      </c>
      <c r="H781" s="6">
        <f t="shared" si="1"/>
        <v>0.01825483536</v>
      </c>
      <c r="J781" s="1">
        <v>779.0</v>
      </c>
      <c r="K781" s="8" t="s">
        <v>308</v>
      </c>
    </row>
    <row r="782" ht="15.75" customHeight="1">
      <c r="A782" s="5">
        <v>43138.0</v>
      </c>
      <c r="B782" s="1">
        <v>154.169998</v>
      </c>
      <c r="C782" s="1">
        <v>155.339996</v>
      </c>
      <c r="D782" s="1">
        <v>153.279999</v>
      </c>
      <c r="E782" s="1">
        <v>153.850006</v>
      </c>
      <c r="F782" s="1">
        <v>130.241516</v>
      </c>
      <c r="G782" s="1">
        <v>6149200.0</v>
      </c>
      <c r="H782" s="6">
        <f t="shared" si="1"/>
        <v>-0.009638126635</v>
      </c>
      <c r="J782" s="1">
        <v>780.0</v>
      </c>
      <c r="K782" s="8" t="s">
        <v>308</v>
      </c>
    </row>
    <row r="783" ht="15.75" customHeight="1">
      <c r="A783" s="5">
        <v>43139.0</v>
      </c>
      <c r="B783" s="1">
        <v>152.479996</v>
      </c>
      <c r="C783" s="1">
        <v>153.160004</v>
      </c>
      <c r="D783" s="1">
        <v>147.5</v>
      </c>
      <c r="E783" s="1">
        <v>147.589996</v>
      </c>
      <c r="F783" s="1">
        <v>126.172295</v>
      </c>
      <c r="G783" s="1">
        <v>6779100.0</v>
      </c>
      <c r="H783" s="6">
        <f t="shared" si="1"/>
        <v>-0.03174214872</v>
      </c>
      <c r="J783" s="1">
        <v>781.0</v>
      </c>
      <c r="K783" s="8" t="s">
        <v>308</v>
      </c>
    </row>
    <row r="784" ht="15.75" customHeight="1">
      <c r="A784" s="5">
        <v>43140.0</v>
      </c>
      <c r="B784" s="1">
        <v>148.600006</v>
      </c>
      <c r="C784" s="1">
        <v>150.539993</v>
      </c>
      <c r="D784" s="1">
        <v>144.399994</v>
      </c>
      <c r="E784" s="1">
        <v>149.509995</v>
      </c>
      <c r="F784" s="1">
        <v>127.81366</v>
      </c>
      <c r="G784" s="1">
        <v>7828300.0</v>
      </c>
      <c r="H784" s="6">
        <f t="shared" si="1"/>
        <v>0.01292502847</v>
      </c>
      <c r="J784" s="1">
        <v>782.0</v>
      </c>
      <c r="K784" s="8" t="s">
        <v>309</v>
      </c>
    </row>
    <row r="785" ht="15.75" customHeight="1">
      <c r="A785" s="5">
        <v>43143.0</v>
      </c>
      <c r="B785" s="1">
        <v>150.899994</v>
      </c>
      <c r="C785" s="1">
        <v>152.399994</v>
      </c>
      <c r="D785" s="1">
        <v>150.300003</v>
      </c>
      <c r="E785" s="1">
        <v>151.399994</v>
      </c>
      <c r="F785" s="1">
        <v>129.429352</v>
      </c>
      <c r="G785" s="1">
        <v>5881400.0</v>
      </c>
      <c r="H785" s="6">
        <f t="shared" si="1"/>
        <v>0.01256176588</v>
      </c>
      <c r="J785" s="1">
        <v>783.0</v>
      </c>
      <c r="K785" s="8" t="s">
        <v>309</v>
      </c>
    </row>
    <row r="786" ht="15.75" customHeight="1">
      <c r="A786" s="5">
        <v>43144.0</v>
      </c>
      <c r="B786" s="1">
        <v>150.899994</v>
      </c>
      <c r="C786" s="1">
        <v>151.179993</v>
      </c>
      <c r="D786" s="1">
        <v>149.639999</v>
      </c>
      <c r="E786" s="1">
        <v>150.75</v>
      </c>
      <c r="F786" s="1">
        <v>128.873703</v>
      </c>
      <c r="G786" s="1">
        <v>4891000.0</v>
      </c>
      <c r="H786" s="6">
        <f t="shared" si="1"/>
        <v>-0.004302309604</v>
      </c>
      <c r="J786" s="1">
        <v>784.0</v>
      </c>
      <c r="K786" s="8" t="s">
        <v>309</v>
      </c>
    </row>
    <row r="787" ht="15.75" customHeight="1">
      <c r="A787" s="5">
        <v>43145.0</v>
      </c>
      <c r="B787" s="1">
        <v>150.190002</v>
      </c>
      <c r="C787" s="1">
        <v>155.0</v>
      </c>
      <c r="D787" s="1">
        <v>150.0</v>
      </c>
      <c r="E787" s="1">
        <v>154.759995</v>
      </c>
      <c r="F787" s="1">
        <v>132.301819</v>
      </c>
      <c r="G787" s="1">
        <v>5479000.0</v>
      </c>
      <c r="H787" s="6">
        <f t="shared" si="1"/>
        <v>0.02625294181</v>
      </c>
      <c r="J787" s="1">
        <v>785.0</v>
      </c>
      <c r="K787" s="8" t="s">
        <v>309</v>
      </c>
    </row>
    <row r="788" ht="15.75" customHeight="1">
      <c r="A788" s="5">
        <v>43146.0</v>
      </c>
      <c r="B788" s="1">
        <v>155.5</v>
      </c>
      <c r="C788" s="1">
        <v>156.860001</v>
      </c>
      <c r="D788" s="1">
        <v>153.699997</v>
      </c>
      <c r="E788" s="1">
        <v>156.009995</v>
      </c>
      <c r="F788" s="1">
        <v>133.370392</v>
      </c>
      <c r="G788" s="1">
        <v>5623600.0</v>
      </c>
      <c r="H788" s="6">
        <f t="shared" si="1"/>
        <v>0.00804433974</v>
      </c>
      <c r="J788" s="1">
        <v>786.0</v>
      </c>
      <c r="K788" s="8" t="s">
        <v>310</v>
      </c>
    </row>
    <row r="789" ht="15.75" customHeight="1">
      <c r="A789" s="5">
        <v>43147.0</v>
      </c>
      <c r="B789" s="1">
        <v>155.710007</v>
      </c>
      <c r="C789" s="1">
        <v>157.789993</v>
      </c>
      <c r="D789" s="1">
        <v>155.690002</v>
      </c>
      <c r="E789" s="1">
        <v>156.179993</v>
      </c>
      <c r="F789" s="1">
        <v>133.515747</v>
      </c>
      <c r="G789" s="1">
        <v>4282900.0</v>
      </c>
      <c r="H789" s="6">
        <f t="shared" si="1"/>
        <v>0.001089266119</v>
      </c>
      <c r="J789" s="1">
        <v>787.0</v>
      </c>
      <c r="K789" s="8" t="s">
        <v>310</v>
      </c>
    </row>
    <row r="790" ht="15.75" customHeight="1">
      <c r="A790" s="5">
        <v>43151.0</v>
      </c>
      <c r="B790" s="1">
        <v>155.789993</v>
      </c>
      <c r="C790" s="1">
        <v>155.960007</v>
      </c>
      <c r="D790" s="1">
        <v>153.869995</v>
      </c>
      <c r="E790" s="1">
        <v>155.160004</v>
      </c>
      <c r="F790" s="1">
        <v>132.643753</v>
      </c>
      <c r="G790" s="1">
        <v>4489600.0</v>
      </c>
      <c r="H790" s="6">
        <f t="shared" si="1"/>
        <v>-0.006552440322</v>
      </c>
      <c r="J790" s="1">
        <v>788.0</v>
      </c>
      <c r="K790" s="8" t="s">
        <v>310</v>
      </c>
    </row>
    <row r="791" ht="15.75" customHeight="1">
      <c r="A791" s="5">
        <v>43152.0</v>
      </c>
      <c r="B791" s="1">
        <v>155.429993</v>
      </c>
      <c r="C791" s="1">
        <v>156.789993</v>
      </c>
      <c r="D791" s="1">
        <v>153.899994</v>
      </c>
      <c r="E791" s="1">
        <v>153.960007</v>
      </c>
      <c r="F791" s="1">
        <v>131.617889</v>
      </c>
      <c r="G791" s="1">
        <v>3728600.0</v>
      </c>
      <c r="H791" s="6">
        <f t="shared" si="1"/>
        <v>-0.007764041315</v>
      </c>
      <c r="J791" s="1">
        <v>789.0</v>
      </c>
      <c r="K791" s="8" t="s">
        <v>310</v>
      </c>
    </row>
    <row r="792" ht="15.75" customHeight="1">
      <c r="A792" s="5">
        <v>43153.0</v>
      </c>
      <c r="B792" s="1">
        <v>154.5</v>
      </c>
      <c r="C792" s="1">
        <v>155.039993</v>
      </c>
      <c r="D792" s="1">
        <v>152.789993</v>
      </c>
      <c r="E792" s="1">
        <v>153.179993</v>
      </c>
      <c r="F792" s="1">
        <v>130.95108</v>
      </c>
      <c r="G792" s="1">
        <v>4024600.0</v>
      </c>
      <c r="H792" s="6">
        <f t="shared" si="1"/>
        <v>-0.005079125961</v>
      </c>
      <c r="J792" s="1">
        <v>790.0</v>
      </c>
      <c r="K792" s="8" t="s">
        <v>310</v>
      </c>
    </row>
    <row r="793" ht="15.75" customHeight="1">
      <c r="A793" s="5">
        <v>43154.0</v>
      </c>
      <c r="B793" s="1">
        <v>154.300003</v>
      </c>
      <c r="C793" s="1">
        <v>155.850006</v>
      </c>
      <c r="D793" s="1">
        <v>154.070007</v>
      </c>
      <c r="E793" s="1">
        <v>155.520004</v>
      </c>
      <c r="F793" s="1">
        <v>132.951508</v>
      </c>
      <c r="G793" s="1">
        <v>3256100.0</v>
      </c>
      <c r="H793" s="6">
        <f t="shared" si="1"/>
        <v>0.01516064189</v>
      </c>
      <c r="J793" s="1">
        <v>791.0</v>
      </c>
      <c r="K793" s="8" t="s">
        <v>310</v>
      </c>
    </row>
    <row r="794" ht="15.75" customHeight="1">
      <c r="A794" s="5">
        <v>43157.0</v>
      </c>
      <c r="B794" s="1">
        <v>155.809998</v>
      </c>
      <c r="C794" s="1">
        <v>158.880005</v>
      </c>
      <c r="D794" s="1">
        <v>155.509995</v>
      </c>
      <c r="E794" s="1">
        <v>158.580002</v>
      </c>
      <c r="F794" s="1">
        <v>135.567429</v>
      </c>
      <c r="G794" s="1">
        <v>3610300.0</v>
      </c>
      <c r="H794" s="6">
        <f t="shared" si="1"/>
        <v>0.0194846873</v>
      </c>
      <c r="J794" s="1">
        <v>792.0</v>
      </c>
      <c r="K794" s="8" t="s">
        <v>310</v>
      </c>
    </row>
    <row r="795" ht="15.75" customHeight="1">
      <c r="A795" s="5">
        <v>43158.0</v>
      </c>
      <c r="B795" s="1">
        <v>158.460007</v>
      </c>
      <c r="C795" s="1">
        <v>159.779999</v>
      </c>
      <c r="D795" s="1">
        <v>156.529999</v>
      </c>
      <c r="E795" s="1">
        <v>156.550003</v>
      </c>
      <c r="F795" s="1">
        <v>133.832062</v>
      </c>
      <c r="G795" s="1">
        <v>4237300.0</v>
      </c>
      <c r="H795" s="6">
        <f t="shared" si="1"/>
        <v>-0.01288340224</v>
      </c>
      <c r="J795" s="1">
        <v>793.0</v>
      </c>
      <c r="K795" s="8" t="s">
        <v>311</v>
      </c>
    </row>
    <row r="796" ht="15.75" customHeight="1">
      <c r="A796" s="5">
        <v>43159.0</v>
      </c>
      <c r="B796" s="1">
        <v>157.5</v>
      </c>
      <c r="C796" s="1">
        <v>158.139999</v>
      </c>
      <c r="D796" s="1">
        <v>155.800003</v>
      </c>
      <c r="E796" s="1">
        <v>155.830002</v>
      </c>
      <c r="F796" s="1">
        <v>133.216522</v>
      </c>
      <c r="G796" s="1">
        <v>3803500.0</v>
      </c>
      <c r="H796" s="6">
        <f t="shared" si="1"/>
        <v>-0.004609955843</v>
      </c>
      <c r="J796" s="1">
        <v>794.0</v>
      </c>
      <c r="K796" s="8" t="s">
        <v>311</v>
      </c>
    </row>
    <row r="797" ht="15.75" customHeight="1">
      <c r="A797" s="5">
        <v>43160.0</v>
      </c>
      <c r="B797" s="1">
        <v>155.529999</v>
      </c>
      <c r="C797" s="1">
        <v>156.970001</v>
      </c>
      <c r="D797" s="1">
        <v>152.789993</v>
      </c>
      <c r="E797" s="1">
        <v>153.809998</v>
      </c>
      <c r="F797" s="1">
        <v>131.489639</v>
      </c>
      <c r="G797" s="1">
        <v>4039300.0</v>
      </c>
      <c r="H797" s="6">
        <f t="shared" si="1"/>
        <v>-0.01304773181</v>
      </c>
      <c r="J797" s="1">
        <v>795.0</v>
      </c>
      <c r="K797" s="8" t="s">
        <v>311</v>
      </c>
    </row>
    <row r="798" ht="15.75" customHeight="1">
      <c r="A798" s="5">
        <v>43161.0</v>
      </c>
      <c r="B798" s="1">
        <v>152.789993</v>
      </c>
      <c r="C798" s="1">
        <v>154.759995</v>
      </c>
      <c r="D798" s="1">
        <v>151.880005</v>
      </c>
      <c r="E798" s="1">
        <v>154.490005</v>
      </c>
      <c r="F798" s="1">
        <v>132.070999</v>
      </c>
      <c r="G798" s="1">
        <v>3261100.0</v>
      </c>
      <c r="H798" s="6">
        <f t="shared" si="1"/>
        <v>0.004411591558</v>
      </c>
      <c r="J798" s="1">
        <v>796.0</v>
      </c>
      <c r="K798" s="8" t="s">
        <v>311</v>
      </c>
    </row>
    <row r="799" ht="15.75" customHeight="1">
      <c r="A799" s="5">
        <v>43164.0</v>
      </c>
      <c r="B799" s="1">
        <v>154.119995</v>
      </c>
      <c r="C799" s="1">
        <v>157.490005</v>
      </c>
      <c r="D799" s="1">
        <v>153.75</v>
      </c>
      <c r="E799" s="1">
        <v>156.949997</v>
      </c>
      <c r="F799" s="1">
        <v>134.173965</v>
      </c>
      <c r="G799" s="1">
        <v>3670600.0</v>
      </c>
      <c r="H799" s="6">
        <f t="shared" si="1"/>
        <v>0.01579755503</v>
      </c>
      <c r="J799" s="1">
        <v>797.0</v>
      </c>
      <c r="K799" s="8" t="s">
        <v>311</v>
      </c>
    </row>
    <row r="800" ht="15.75" customHeight="1">
      <c r="A800" s="5">
        <v>43165.0</v>
      </c>
      <c r="B800" s="1">
        <v>157.279999</v>
      </c>
      <c r="C800" s="1">
        <v>157.889999</v>
      </c>
      <c r="D800" s="1">
        <v>155.160004</v>
      </c>
      <c r="E800" s="1">
        <v>155.720001</v>
      </c>
      <c r="F800" s="1">
        <v>133.122467</v>
      </c>
      <c r="G800" s="1">
        <v>3685700.0</v>
      </c>
      <c r="H800" s="6">
        <f t="shared" si="1"/>
        <v>-0.007867695174</v>
      </c>
      <c r="J800" s="1">
        <v>798.0</v>
      </c>
      <c r="K800" s="8" t="s">
        <v>312</v>
      </c>
    </row>
    <row r="801" ht="15.75" customHeight="1">
      <c r="A801" s="5">
        <v>43166.0</v>
      </c>
      <c r="B801" s="1">
        <v>155.0</v>
      </c>
      <c r="C801" s="1">
        <v>158.830002</v>
      </c>
      <c r="D801" s="1">
        <v>154.729996</v>
      </c>
      <c r="E801" s="1">
        <v>158.320007</v>
      </c>
      <c r="F801" s="1">
        <v>135.345184</v>
      </c>
      <c r="G801" s="1">
        <v>4607700.0</v>
      </c>
      <c r="H801" s="6">
        <f t="shared" si="1"/>
        <v>0.01655892455</v>
      </c>
      <c r="J801" s="1">
        <v>799.0</v>
      </c>
      <c r="K801" s="8" t="s">
        <v>312</v>
      </c>
    </row>
    <row r="802" ht="15.75" customHeight="1">
      <c r="A802" s="5">
        <v>43167.0</v>
      </c>
      <c r="B802" s="1">
        <v>159.0</v>
      </c>
      <c r="C802" s="1">
        <v>159.570007</v>
      </c>
      <c r="D802" s="1">
        <v>155.070007</v>
      </c>
      <c r="E802" s="1">
        <v>156.210007</v>
      </c>
      <c r="F802" s="1">
        <v>133.541397</v>
      </c>
      <c r="G802" s="1">
        <v>6455600.0</v>
      </c>
      <c r="H802" s="6">
        <f t="shared" si="1"/>
        <v>-0.01341691394</v>
      </c>
      <c r="J802" s="1">
        <v>800.0</v>
      </c>
      <c r="K802" s="8" t="s">
        <v>312</v>
      </c>
    </row>
    <row r="803" ht="15.75" customHeight="1">
      <c r="A803" s="5">
        <v>43168.0</v>
      </c>
      <c r="B803" s="1">
        <v>157.470001</v>
      </c>
      <c r="C803" s="1">
        <v>159.580002</v>
      </c>
      <c r="D803" s="1">
        <v>157.300003</v>
      </c>
      <c r="E803" s="1">
        <v>159.309998</v>
      </c>
      <c r="F803" s="1">
        <v>136.191513</v>
      </c>
      <c r="G803" s="1">
        <v>5022200.0</v>
      </c>
      <c r="H803" s="6">
        <f t="shared" si="1"/>
        <v>0.01965055934</v>
      </c>
      <c r="J803" s="1">
        <v>801.0</v>
      </c>
      <c r="K803" s="8" t="s">
        <v>312</v>
      </c>
    </row>
    <row r="804" ht="15.75" customHeight="1">
      <c r="A804" s="5">
        <v>43171.0</v>
      </c>
      <c r="B804" s="1">
        <v>159.639999</v>
      </c>
      <c r="C804" s="1">
        <v>161.020004</v>
      </c>
      <c r="D804" s="1">
        <v>158.869995</v>
      </c>
      <c r="E804" s="1">
        <v>160.259995</v>
      </c>
      <c r="F804" s="1">
        <v>137.003632</v>
      </c>
      <c r="G804" s="1">
        <v>5063500.0</v>
      </c>
      <c r="H804" s="6">
        <f t="shared" si="1"/>
        <v>0.005945357427</v>
      </c>
      <c r="J804" s="1">
        <v>802.0</v>
      </c>
      <c r="K804" s="8" t="s">
        <v>312</v>
      </c>
    </row>
    <row r="805" ht="15.75" customHeight="1">
      <c r="A805" s="5">
        <v>43172.0</v>
      </c>
      <c r="B805" s="1">
        <v>160.089996</v>
      </c>
      <c r="C805" s="1">
        <v>162.110001</v>
      </c>
      <c r="D805" s="1">
        <v>158.809998</v>
      </c>
      <c r="E805" s="1">
        <v>159.320007</v>
      </c>
      <c r="F805" s="1">
        <v>136.200073</v>
      </c>
      <c r="G805" s="1">
        <v>4185600.0</v>
      </c>
      <c r="H805" s="6">
        <f t="shared" si="1"/>
        <v>-0.005882506734</v>
      </c>
      <c r="J805" s="1">
        <v>803.0</v>
      </c>
      <c r="K805" s="8" t="s">
        <v>312</v>
      </c>
    </row>
    <row r="806" ht="15.75" customHeight="1">
      <c r="A806" s="5">
        <v>43173.0</v>
      </c>
      <c r="B806" s="1">
        <v>160.169998</v>
      </c>
      <c r="C806" s="1">
        <v>160.679993</v>
      </c>
      <c r="D806" s="1">
        <v>157.740005</v>
      </c>
      <c r="E806" s="1">
        <v>158.119995</v>
      </c>
      <c r="F806" s="1">
        <v>135.174225</v>
      </c>
      <c r="G806" s="1">
        <v>3631800.0</v>
      </c>
      <c r="H806" s="6">
        <f t="shared" si="1"/>
        <v>-0.007560427749</v>
      </c>
      <c r="J806" s="1">
        <v>804.0</v>
      </c>
      <c r="K806" s="8" t="s">
        <v>312</v>
      </c>
    </row>
    <row r="807" ht="15.75" customHeight="1">
      <c r="A807" s="5">
        <v>43174.0</v>
      </c>
      <c r="B807" s="1">
        <v>158.710007</v>
      </c>
      <c r="C807" s="1">
        <v>161.25</v>
      </c>
      <c r="D807" s="1">
        <v>158.520004</v>
      </c>
      <c r="E807" s="1">
        <v>159.610001</v>
      </c>
      <c r="F807" s="1">
        <v>136.447968</v>
      </c>
      <c r="G807" s="1">
        <v>3870600.0</v>
      </c>
      <c r="H807" s="6">
        <f t="shared" si="1"/>
        <v>0.009378853199</v>
      </c>
      <c r="J807" s="1">
        <v>805.0</v>
      </c>
      <c r="K807" s="8" t="s">
        <v>313</v>
      </c>
    </row>
    <row r="808" ht="15.75" customHeight="1">
      <c r="A808" s="5">
        <v>43175.0</v>
      </c>
      <c r="B808" s="1">
        <v>160.059998</v>
      </c>
      <c r="C808" s="1">
        <v>161.979996</v>
      </c>
      <c r="D808" s="1">
        <v>159.639999</v>
      </c>
      <c r="E808" s="1">
        <v>160.259995</v>
      </c>
      <c r="F808" s="1">
        <v>137.003632</v>
      </c>
      <c r="G808" s="1">
        <v>9262700.0</v>
      </c>
      <c r="H808" s="6">
        <f t="shared" si="1"/>
        <v>0.004064081284</v>
      </c>
      <c r="J808" s="1">
        <v>806.0</v>
      </c>
      <c r="K808" s="8" t="s">
        <v>313</v>
      </c>
    </row>
    <row r="809" ht="15.75" customHeight="1">
      <c r="A809" s="5">
        <v>43178.0</v>
      </c>
      <c r="B809" s="1">
        <v>159.710007</v>
      </c>
      <c r="C809" s="1">
        <v>159.889999</v>
      </c>
      <c r="D809" s="1">
        <v>156.449997</v>
      </c>
      <c r="E809" s="1">
        <v>157.350006</v>
      </c>
      <c r="F809" s="1">
        <v>134.515945</v>
      </c>
      <c r="G809" s="1">
        <v>5482000.0</v>
      </c>
      <c r="H809" s="6">
        <f t="shared" si="1"/>
        <v>-0.01832469422</v>
      </c>
      <c r="J809" s="1">
        <v>807.0</v>
      </c>
      <c r="K809" s="8" t="s">
        <v>313</v>
      </c>
    </row>
    <row r="810" ht="15.75" customHeight="1">
      <c r="A810" s="5">
        <v>43179.0</v>
      </c>
      <c r="B810" s="1">
        <v>157.520004</v>
      </c>
      <c r="C810" s="1">
        <v>157.929993</v>
      </c>
      <c r="D810" s="1">
        <v>155.289993</v>
      </c>
      <c r="E810" s="1">
        <v>156.199997</v>
      </c>
      <c r="F810" s="1">
        <v>133.532837</v>
      </c>
      <c r="G810" s="1">
        <v>4336700.0</v>
      </c>
      <c r="H810" s="6">
        <f t="shared" si="1"/>
        <v>-0.007335324569</v>
      </c>
      <c r="J810" s="1">
        <v>808.0</v>
      </c>
      <c r="K810" s="8" t="s">
        <v>313</v>
      </c>
    </row>
    <row r="811" ht="15.75" customHeight="1">
      <c r="A811" s="5">
        <v>43180.0</v>
      </c>
      <c r="B811" s="1">
        <v>156.570007</v>
      </c>
      <c r="C811" s="1">
        <v>158.199997</v>
      </c>
      <c r="D811" s="1">
        <v>155.919998</v>
      </c>
      <c r="E811" s="1">
        <v>156.690002</v>
      </c>
      <c r="F811" s="1">
        <v>133.951721</v>
      </c>
      <c r="G811" s="1">
        <v>3482200.0</v>
      </c>
      <c r="H811" s="6">
        <f t="shared" si="1"/>
        <v>0.003132026354</v>
      </c>
      <c r="J811" s="1">
        <v>809.0</v>
      </c>
      <c r="K811" s="8" t="s">
        <v>314</v>
      </c>
    </row>
    <row r="812" ht="15.75" customHeight="1">
      <c r="A812" s="5">
        <v>43181.0</v>
      </c>
      <c r="B812" s="1">
        <v>155.0</v>
      </c>
      <c r="C812" s="1">
        <v>155.25</v>
      </c>
      <c r="D812" s="1">
        <v>152.0</v>
      </c>
      <c r="E812" s="1">
        <v>152.089996</v>
      </c>
      <c r="F812" s="1">
        <v>130.019257</v>
      </c>
      <c r="G812" s="1">
        <v>4746300.0</v>
      </c>
      <c r="H812" s="6">
        <f t="shared" si="1"/>
        <v>-0.02979687373</v>
      </c>
      <c r="J812" s="1">
        <v>810.0</v>
      </c>
      <c r="K812" s="8" t="s">
        <v>314</v>
      </c>
    </row>
    <row r="813" ht="15.75" customHeight="1">
      <c r="A813" s="5">
        <v>43182.0</v>
      </c>
      <c r="B813" s="1">
        <v>152.25</v>
      </c>
      <c r="C813" s="1">
        <v>152.580002</v>
      </c>
      <c r="D813" s="1">
        <v>148.539993</v>
      </c>
      <c r="E813" s="1">
        <v>148.889999</v>
      </c>
      <c r="F813" s="1">
        <v>127.283646</v>
      </c>
      <c r="G813" s="1">
        <v>4440900.0</v>
      </c>
      <c r="H813" s="6">
        <f t="shared" si="1"/>
        <v>-0.02126454113</v>
      </c>
      <c r="J813" s="1">
        <v>811.0</v>
      </c>
      <c r="K813" s="8" t="s">
        <v>314</v>
      </c>
    </row>
    <row r="814" ht="15.75" customHeight="1">
      <c r="A814" s="5">
        <v>43185.0</v>
      </c>
      <c r="B814" s="1">
        <v>151.210007</v>
      </c>
      <c r="C814" s="1">
        <v>153.660004</v>
      </c>
      <c r="D814" s="1">
        <v>150.279999</v>
      </c>
      <c r="E814" s="1">
        <v>153.369995</v>
      </c>
      <c r="F814" s="1">
        <v>131.113495</v>
      </c>
      <c r="G814" s="1">
        <v>4103900.0</v>
      </c>
      <c r="H814" s="6">
        <f t="shared" si="1"/>
        <v>0.02964529304</v>
      </c>
      <c r="J814" s="1">
        <v>812.0</v>
      </c>
      <c r="K814" s="8" t="s">
        <v>314</v>
      </c>
    </row>
    <row r="815" ht="15.75" customHeight="1">
      <c r="A815" s="5">
        <v>43186.0</v>
      </c>
      <c r="B815" s="1">
        <v>153.949997</v>
      </c>
      <c r="C815" s="1">
        <v>154.869995</v>
      </c>
      <c r="D815" s="1">
        <v>151.160004</v>
      </c>
      <c r="E815" s="1">
        <v>151.910004</v>
      </c>
      <c r="F815" s="1">
        <v>129.865372</v>
      </c>
      <c r="G815" s="1">
        <v>3883700.0</v>
      </c>
      <c r="H815" s="6">
        <f t="shared" si="1"/>
        <v>-0.00956500831</v>
      </c>
      <c r="J815" s="1">
        <v>813.0</v>
      </c>
      <c r="K815" s="8" t="s">
        <v>314</v>
      </c>
    </row>
    <row r="816" ht="15.75" customHeight="1">
      <c r="A816" s="5">
        <v>43187.0</v>
      </c>
      <c r="B816" s="1">
        <v>152.070007</v>
      </c>
      <c r="C816" s="1">
        <v>153.860001</v>
      </c>
      <c r="D816" s="1">
        <v>151.889999</v>
      </c>
      <c r="E816" s="1">
        <v>152.520004</v>
      </c>
      <c r="F816" s="1">
        <v>130.386887</v>
      </c>
      <c r="G816" s="1">
        <v>3664800.0</v>
      </c>
      <c r="H816" s="6">
        <f t="shared" si="1"/>
        <v>0.004007770769</v>
      </c>
      <c r="J816" s="1">
        <v>814.0</v>
      </c>
      <c r="K816" s="8" t="s">
        <v>314</v>
      </c>
    </row>
    <row r="817" ht="15.75" customHeight="1">
      <c r="A817" s="5">
        <v>43188.0</v>
      </c>
      <c r="B817" s="1">
        <v>153.070007</v>
      </c>
      <c r="C817" s="1">
        <v>153.889999</v>
      </c>
      <c r="D817" s="1">
        <v>151.080002</v>
      </c>
      <c r="E817" s="1">
        <v>153.429993</v>
      </c>
      <c r="F817" s="1">
        <v>131.164795</v>
      </c>
      <c r="G817" s="1">
        <v>3420000.0</v>
      </c>
      <c r="H817" s="6">
        <f t="shared" si="1"/>
        <v>0.00594842509</v>
      </c>
      <c r="J817" s="1">
        <v>815.0</v>
      </c>
      <c r="K817" s="8" t="s">
        <v>315</v>
      </c>
    </row>
    <row r="818" ht="15.75" customHeight="1">
      <c r="A818" s="5">
        <v>43192.0</v>
      </c>
      <c r="B818" s="1">
        <v>153.339996</v>
      </c>
      <c r="C818" s="1">
        <v>153.380005</v>
      </c>
      <c r="D818" s="1">
        <v>148.429993</v>
      </c>
      <c r="E818" s="1">
        <v>150.070007</v>
      </c>
      <c r="F818" s="1">
        <v>128.292374</v>
      </c>
      <c r="G818" s="1">
        <v>5150400.0</v>
      </c>
      <c r="H818" s="6">
        <f t="shared" si="1"/>
        <v>-0.02214267867</v>
      </c>
      <c r="J818" s="1">
        <v>816.0</v>
      </c>
      <c r="K818" s="8" t="s">
        <v>315</v>
      </c>
    </row>
    <row r="819" ht="15.75" customHeight="1">
      <c r="A819" s="5">
        <v>43193.0</v>
      </c>
      <c r="B819" s="1">
        <v>150.800003</v>
      </c>
      <c r="C819" s="1">
        <v>151.0</v>
      </c>
      <c r="D819" s="1">
        <v>148.300003</v>
      </c>
      <c r="E819" s="1">
        <v>149.850006</v>
      </c>
      <c r="F819" s="1">
        <v>128.104324</v>
      </c>
      <c r="G819" s="1">
        <v>4135700.0</v>
      </c>
      <c r="H819" s="6">
        <f t="shared" si="1"/>
        <v>-0.001466867828</v>
      </c>
      <c r="J819" s="1">
        <v>817.0</v>
      </c>
      <c r="K819" s="8" t="s">
        <v>315</v>
      </c>
    </row>
    <row r="820" ht="15.75" customHeight="1">
      <c r="A820" s="5">
        <v>43194.0</v>
      </c>
      <c r="B820" s="1">
        <v>147.889999</v>
      </c>
      <c r="C820" s="1">
        <v>154.470001</v>
      </c>
      <c r="D820" s="1">
        <v>147.449997</v>
      </c>
      <c r="E820" s="1">
        <v>154.119995</v>
      </c>
      <c r="F820" s="1">
        <v>131.754669</v>
      </c>
      <c r="G820" s="1">
        <v>4805300.0</v>
      </c>
      <c r="H820" s="6">
        <f t="shared" si="1"/>
        <v>0.02809666191</v>
      </c>
      <c r="J820" s="1">
        <v>818.0</v>
      </c>
      <c r="K820" s="8" t="s">
        <v>315</v>
      </c>
    </row>
    <row r="821" ht="15.75" customHeight="1">
      <c r="A821" s="5">
        <v>43195.0</v>
      </c>
      <c r="B821" s="1">
        <v>154.440002</v>
      </c>
      <c r="C821" s="1">
        <v>154.919998</v>
      </c>
      <c r="D821" s="1">
        <v>153.339996</v>
      </c>
      <c r="E821" s="1">
        <v>154.029999</v>
      </c>
      <c r="F821" s="1">
        <v>131.677719</v>
      </c>
      <c r="G821" s="1">
        <v>3185400.0</v>
      </c>
      <c r="H821" s="6">
        <f t="shared" si="1"/>
        <v>-0.0005842106415</v>
      </c>
      <c r="J821" s="1">
        <v>819.0</v>
      </c>
      <c r="K821" s="8" t="s">
        <v>315</v>
      </c>
    </row>
    <row r="822" ht="15.75" customHeight="1">
      <c r="A822" s="5">
        <v>43196.0</v>
      </c>
      <c r="B822" s="1">
        <v>153.460007</v>
      </c>
      <c r="C822" s="1">
        <v>153.949997</v>
      </c>
      <c r="D822" s="1">
        <v>149.539993</v>
      </c>
      <c r="E822" s="1">
        <v>150.570007</v>
      </c>
      <c r="F822" s="1">
        <v>128.719864</v>
      </c>
      <c r="G822" s="1">
        <v>3672900.0</v>
      </c>
      <c r="H822" s="6">
        <f t="shared" si="1"/>
        <v>-0.02271896836</v>
      </c>
      <c r="J822" s="1">
        <v>820.0</v>
      </c>
      <c r="K822" s="8" t="s">
        <v>315</v>
      </c>
    </row>
    <row r="823" ht="15.75" customHeight="1">
      <c r="A823" s="5">
        <v>43199.0</v>
      </c>
      <c r="B823" s="1">
        <v>151.800003</v>
      </c>
      <c r="C823" s="1">
        <v>154.660004</v>
      </c>
      <c r="D823" s="1">
        <v>151.740005</v>
      </c>
      <c r="E823" s="1">
        <v>152.690002</v>
      </c>
      <c r="F823" s="1">
        <v>130.532181</v>
      </c>
      <c r="G823" s="1">
        <v>4413200.0</v>
      </c>
      <c r="H823" s="6">
        <f t="shared" si="1"/>
        <v>0.01398134794</v>
      </c>
      <c r="J823" s="1">
        <v>821.0</v>
      </c>
      <c r="K823" s="8" t="s">
        <v>315</v>
      </c>
    </row>
    <row r="824" ht="15.75" customHeight="1">
      <c r="A824" s="5">
        <v>43200.0</v>
      </c>
      <c r="B824" s="1">
        <v>155.029999</v>
      </c>
      <c r="C824" s="1">
        <v>156.600006</v>
      </c>
      <c r="D824" s="1">
        <v>154.75</v>
      </c>
      <c r="E824" s="1">
        <v>155.389999</v>
      </c>
      <c r="F824" s="1">
        <v>132.840393</v>
      </c>
      <c r="G824" s="1">
        <v>3806400.0</v>
      </c>
      <c r="H824" s="6">
        <f t="shared" si="1"/>
        <v>0.01752856089</v>
      </c>
      <c r="J824" s="1">
        <v>822.0</v>
      </c>
      <c r="K824" s="8" t="s">
        <v>315</v>
      </c>
    </row>
    <row r="825" ht="15.75" customHeight="1">
      <c r="A825" s="5">
        <v>43201.0</v>
      </c>
      <c r="B825" s="1">
        <v>154.369995</v>
      </c>
      <c r="C825" s="1">
        <v>155.779999</v>
      </c>
      <c r="D825" s="1">
        <v>153.880005</v>
      </c>
      <c r="E825" s="1">
        <v>155.360001</v>
      </c>
      <c r="F825" s="1">
        <v>132.814728</v>
      </c>
      <c r="G825" s="1">
        <v>3306500.0</v>
      </c>
      <c r="H825" s="6">
        <f t="shared" si="1"/>
        <v>-0.000193220443</v>
      </c>
      <c r="J825" s="1">
        <v>823.0</v>
      </c>
      <c r="K825" s="8" t="s">
        <v>315</v>
      </c>
    </row>
    <row r="826" ht="15.75" customHeight="1">
      <c r="A826" s="5">
        <v>43202.0</v>
      </c>
      <c r="B826" s="1">
        <v>156.75</v>
      </c>
      <c r="C826" s="1">
        <v>158.979996</v>
      </c>
      <c r="D826" s="1">
        <v>156.669998</v>
      </c>
      <c r="E826" s="1">
        <v>158.070007</v>
      </c>
      <c r="F826" s="1">
        <v>135.131454</v>
      </c>
      <c r="G826" s="1">
        <v>5639400.0</v>
      </c>
      <c r="H826" s="6">
        <f t="shared" si="1"/>
        <v>0.01729290349</v>
      </c>
      <c r="J826" s="1">
        <v>824.0</v>
      </c>
      <c r="K826" s="8" t="s">
        <v>315</v>
      </c>
    </row>
    <row r="827" ht="15.75" customHeight="1">
      <c r="A827" s="5">
        <v>43203.0</v>
      </c>
      <c r="B827" s="1">
        <v>158.669998</v>
      </c>
      <c r="C827" s="1">
        <v>159.220001</v>
      </c>
      <c r="D827" s="1">
        <v>155.910004</v>
      </c>
      <c r="E827" s="1">
        <v>156.710007</v>
      </c>
      <c r="F827" s="1">
        <v>133.968842</v>
      </c>
      <c r="G827" s="1">
        <v>4057100.0</v>
      </c>
      <c r="H827" s="6">
        <f t="shared" si="1"/>
        <v>-0.008640787476</v>
      </c>
      <c r="J827" s="1">
        <v>825.0</v>
      </c>
      <c r="K827" s="8" t="s">
        <v>315</v>
      </c>
    </row>
    <row r="828" ht="15.75" customHeight="1">
      <c r="A828" s="5">
        <v>43206.0</v>
      </c>
      <c r="B828" s="1">
        <v>157.990005</v>
      </c>
      <c r="C828" s="1">
        <v>159.139999</v>
      </c>
      <c r="D828" s="1">
        <v>157.669998</v>
      </c>
      <c r="E828" s="1">
        <v>157.889999</v>
      </c>
      <c r="F828" s="1">
        <v>134.977554</v>
      </c>
      <c r="G828" s="1">
        <v>4186800.0</v>
      </c>
      <c r="H828" s="6">
        <f t="shared" si="1"/>
        <v>0.007501247423</v>
      </c>
      <c r="J828" s="1">
        <v>826.0</v>
      </c>
      <c r="K828" s="8" t="s">
        <v>315</v>
      </c>
    </row>
    <row r="829" ht="15.75" customHeight="1">
      <c r="A829" s="5">
        <v>43207.0</v>
      </c>
      <c r="B829" s="1">
        <v>158.820007</v>
      </c>
      <c r="C829" s="1">
        <v>162.0</v>
      </c>
      <c r="D829" s="1">
        <v>158.509995</v>
      </c>
      <c r="E829" s="1">
        <v>160.910004</v>
      </c>
      <c r="F829" s="1">
        <v>137.559326</v>
      </c>
      <c r="G829" s="1">
        <v>1.02075E7</v>
      </c>
      <c r="H829" s="6">
        <f t="shared" si="1"/>
        <v>0.01894678792</v>
      </c>
      <c r="J829" s="1">
        <v>827.0</v>
      </c>
      <c r="K829" s="8" t="s">
        <v>315</v>
      </c>
    </row>
    <row r="830" ht="15.75" customHeight="1">
      <c r="A830" s="5">
        <v>43208.0</v>
      </c>
      <c r="B830" s="1">
        <v>152.139999</v>
      </c>
      <c r="C830" s="1">
        <v>152.630005</v>
      </c>
      <c r="D830" s="1">
        <v>148.259995</v>
      </c>
      <c r="E830" s="1">
        <v>148.789993</v>
      </c>
      <c r="F830" s="1">
        <v>127.19812</v>
      </c>
      <c r="G830" s="1">
        <v>2.03817E7</v>
      </c>
      <c r="H830" s="6">
        <f t="shared" si="1"/>
        <v>-0.07830941495</v>
      </c>
      <c r="J830" s="1">
        <v>828.0</v>
      </c>
      <c r="K830" s="8" t="s">
        <v>316</v>
      </c>
    </row>
    <row r="831" ht="15.75" customHeight="1">
      <c r="A831" s="5">
        <v>43209.0</v>
      </c>
      <c r="B831" s="1">
        <v>149.190002</v>
      </c>
      <c r="C831" s="1">
        <v>149.210007</v>
      </c>
      <c r="D831" s="1">
        <v>146.619995</v>
      </c>
      <c r="E831" s="1">
        <v>147.699997</v>
      </c>
      <c r="F831" s="1">
        <v>126.266312</v>
      </c>
      <c r="G831" s="1">
        <v>8086100.0</v>
      </c>
      <c r="H831" s="6">
        <f t="shared" si="1"/>
        <v>-0.007352607153</v>
      </c>
      <c r="J831" s="1">
        <v>829.0</v>
      </c>
      <c r="K831" s="8" t="s">
        <v>316</v>
      </c>
    </row>
    <row r="832" ht="15.75" customHeight="1">
      <c r="A832" s="5">
        <v>43210.0</v>
      </c>
      <c r="B832" s="1">
        <v>147.899994</v>
      </c>
      <c r="C832" s="1">
        <v>147.970001</v>
      </c>
      <c r="D832" s="1">
        <v>144.509995</v>
      </c>
      <c r="E832" s="1">
        <v>144.899994</v>
      </c>
      <c r="F832" s="1">
        <v>123.872635</v>
      </c>
      <c r="G832" s="1">
        <v>8265600.0</v>
      </c>
      <c r="H832" s="6">
        <f t="shared" si="1"/>
        <v>-0.01913936313</v>
      </c>
      <c r="J832" s="1">
        <v>830.0</v>
      </c>
      <c r="K832" s="8" t="s">
        <v>316</v>
      </c>
    </row>
    <row r="833" ht="15.75" customHeight="1">
      <c r="A833" s="5">
        <v>43213.0</v>
      </c>
      <c r="B833" s="1">
        <v>145.029999</v>
      </c>
      <c r="C833" s="1">
        <v>145.960007</v>
      </c>
      <c r="D833" s="1">
        <v>144.330002</v>
      </c>
      <c r="E833" s="1">
        <v>145.860001</v>
      </c>
      <c r="F833" s="1">
        <v>124.693336</v>
      </c>
      <c r="G833" s="1">
        <v>5315600.0</v>
      </c>
      <c r="H833" s="6">
        <f t="shared" si="1"/>
        <v>0.00660351036</v>
      </c>
      <c r="J833" s="1">
        <v>831.0</v>
      </c>
      <c r="K833" s="8" t="s">
        <v>316</v>
      </c>
    </row>
    <row r="834" ht="15.75" customHeight="1">
      <c r="A834" s="5">
        <v>43214.0</v>
      </c>
      <c r="B834" s="1">
        <v>146.509995</v>
      </c>
      <c r="C834" s="1">
        <v>147.300003</v>
      </c>
      <c r="D834" s="1">
        <v>144.529999</v>
      </c>
      <c r="E834" s="1">
        <v>145.559998</v>
      </c>
      <c r="F834" s="1">
        <v>124.436836</v>
      </c>
      <c r="G834" s="1">
        <v>4916500.0</v>
      </c>
      <c r="H834" s="6">
        <f t="shared" si="1"/>
        <v>-0.002059165203</v>
      </c>
      <c r="J834" s="1">
        <v>832.0</v>
      </c>
      <c r="K834" s="8" t="s">
        <v>317</v>
      </c>
    </row>
    <row r="835" ht="15.75" customHeight="1">
      <c r="A835" s="5">
        <v>43215.0</v>
      </c>
      <c r="B835" s="1">
        <v>145.789993</v>
      </c>
      <c r="C835" s="1">
        <v>146.399994</v>
      </c>
      <c r="D835" s="1">
        <v>144.110001</v>
      </c>
      <c r="E835" s="1">
        <v>145.940002</v>
      </c>
      <c r="F835" s="1">
        <v>124.761749</v>
      </c>
      <c r="G835" s="1">
        <v>7326400.0</v>
      </c>
      <c r="H835" s="6">
        <f t="shared" si="1"/>
        <v>0.00260766476</v>
      </c>
      <c r="J835" s="1">
        <v>833.0</v>
      </c>
      <c r="K835" s="8" t="s">
        <v>317</v>
      </c>
    </row>
    <row r="836" ht="15.75" customHeight="1">
      <c r="A836" s="5">
        <v>43216.0</v>
      </c>
      <c r="B836" s="1">
        <v>146.600006</v>
      </c>
      <c r="C836" s="1">
        <v>147.360001</v>
      </c>
      <c r="D836" s="1">
        <v>146.199997</v>
      </c>
      <c r="E836" s="1">
        <v>146.720001</v>
      </c>
      <c r="F836" s="1">
        <v>125.42852</v>
      </c>
      <c r="G836" s="1">
        <v>4265800.0</v>
      </c>
      <c r="H836" s="6">
        <f t="shared" si="1"/>
        <v>0.005330123999</v>
      </c>
      <c r="J836" s="1">
        <v>834.0</v>
      </c>
      <c r="K836" s="8" t="s">
        <v>318</v>
      </c>
    </row>
    <row r="837" ht="15.75" customHeight="1">
      <c r="A837" s="5">
        <v>43217.0</v>
      </c>
      <c r="B837" s="1">
        <v>146.839996</v>
      </c>
      <c r="C837" s="1">
        <v>147.25</v>
      </c>
      <c r="D837" s="1">
        <v>145.660004</v>
      </c>
      <c r="E837" s="1">
        <v>146.479996</v>
      </c>
      <c r="F837" s="1">
        <v>125.223358</v>
      </c>
      <c r="G837" s="1">
        <v>3205500.0</v>
      </c>
      <c r="H837" s="6">
        <f t="shared" si="1"/>
        <v>-0.001637027797</v>
      </c>
      <c r="J837" s="1">
        <v>835.0</v>
      </c>
      <c r="K837" s="8" t="s">
        <v>318</v>
      </c>
    </row>
    <row r="838" ht="15.75" customHeight="1">
      <c r="A838" s="5">
        <v>43220.0</v>
      </c>
      <c r="B838" s="1">
        <v>146.860001</v>
      </c>
      <c r="C838" s="1">
        <v>147.380005</v>
      </c>
      <c r="D838" s="1">
        <v>144.960007</v>
      </c>
      <c r="E838" s="1">
        <v>144.960007</v>
      </c>
      <c r="F838" s="1">
        <v>123.923935</v>
      </c>
      <c r="G838" s="1">
        <v>4415500.0</v>
      </c>
      <c r="H838" s="6">
        <f t="shared" si="1"/>
        <v>-0.0104310568</v>
      </c>
      <c r="J838" s="1">
        <v>836.0</v>
      </c>
      <c r="K838" s="8" t="s">
        <v>318</v>
      </c>
    </row>
    <row r="839" ht="15.75" customHeight="1">
      <c r="A839" s="5">
        <v>43221.0</v>
      </c>
      <c r="B839" s="1">
        <v>144.649994</v>
      </c>
      <c r="C839" s="1">
        <v>145.020004</v>
      </c>
      <c r="D839" s="1">
        <v>143.470001</v>
      </c>
      <c r="E839" s="1">
        <v>145.0</v>
      </c>
      <c r="F839" s="1">
        <v>123.958153</v>
      </c>
      <c r="G839" s="1">
        <v>4433400.0</v>
      </c>
      <c r="H839" s="6">
        <f t="shared" si="1"/>
        <v>0.0002760828787</v>
      </c>
      <c r="J839" s="1">
        <v>837.0</v>
      </c>
      <c r="K839" s="8" t="s">
        <v>318</v>
      </c>
    </row>
    <row r="840" ht="15.75" customHeight="1">
      <c r="A840" s="5">
        <v>43222.0</v>
      </c>
      <c r="B840" s="1">
        <v>144.460007</v>
      </c>
      <c r="C840" s="1">
        <v>144.820007</v>
      </c>
      <c r="D840" s="1">
        <v>142.070007</v>
      </c>
      <c r="E840" s="1">
        <v>142.449997</v>
      </c>
      <c r="F840" s="1">
        <v>121.778183</v>
      </c>
      <c r="G840" s="1">
        <v>5194900.0</v>
      </c>
      <c r="H840" s="6">
        <f t="shared" si="1"/>
        <v>-0.01774281512</v>
      </c>
      <c r="J840" s="1">
        <v>838.0</v>
      </c>
      <c r="K840" s="8" t="s">
        <v>319</v>
      </c>
    </row>
    <row r="841" ht="15.75" customHeight="1">
      <c r="A841" s="5">
        <v>43223.0</v>
      </c>
      <c r="B841" s="1">
        <v>142.130005</v>
      </c>
      <c r="C841" s="1">
        <v>142.229996</v>
      </c>
      <c r="D841" s="1">
        <v>139.899994</v>
      </c>
      <c r="E841" s="1">
        <v>141.990005</v>
      </c>
      <c r="F841" s="1">
        <v>121.384933</v>
      </c>
      <c r="G841" s="1">
        <v>5018600.0</v>
      </c>
      <c r="H841" s="6">
        <f t="shared" si="1"/>
        <v>-0.003234457177</v>
      </c>
      <c r="J841" s="1">
        <v>839.0</v>
      </c>
      <c r="K841" s="8" t="s">
        <v>319</v>
      </c>
    </row>
    <row r="842" ht="15.75" customHeight="1">
      <c r="A842" s="5">
        <v>43224.0</v>
      </c>
      <c r="B842" s="1">
        <v>141.100006</v>
      </c>
      <c r="C842" s="1">
        <v>144.350006</v>
      </c>
      <c r="D842" s="1">
        <v>140.279999</v>
      </c>
      <c r="E842" s="1">
        <v>143.910004</v>
      </c>
      <c r="F842" s="1">
        <v>123.026291</v>
      </c>
      <c r="G842" s="1">
        <v>4402200.0</v>
      </c>
      <c r="H842" s="6">
        <f t="shared" si="1"/>
        <v>0.01343131995</v>
      </c>
      <c r="J842" s="1">
        <v>840.0</v>
      </c>
      <c r="K842" s="8" t="s">
        <v>319</v>
      </c>
    </row>
    <row r="843" ht="15.75" customHeight="1">
      <c r="A843" s="5">
        <v>43227.0</v>
      </c>
      <c r="B843" s="1">
        <v>144.0</v>
      </c>
      <c r="C843" s="1">
        <v>144.320007</v>
      </c>
      <c r="D843" s="1">
        <v>142.639999</v>
      </c>
      <c r="E843" s="1">
        <v>143.220001</v>
      </c>
      <c r="F843" s="1">
        <v>122.436417</v>
      </c>
      <c r="G843" s="1">
        <v>3657000.0</v>
      </c>
      <c r="H843" s="6">
        <f t="shared" si="1"/>
        <v>-0.004806230163</v>
      </c>
      <c r="J843" s="1">
        <v>841.0</v>
      </c>
      <c r="K843" s="8" t="s">
        <v>319</v>
      </c>
    </row>
    <row r="844" ht="15.75" customHeight="1">
      <c r="A844" s="5">
        <v>43228.0</v>
      </c>
      <c r="B844" s="1">
        <v>143.0</v>
      </c>
      <c r="C844" s="1">
        <v>143.509995</v>
      </c>
      <c r="D844" s="1">
        <v>142.059998</v>
      </c>
      <c r="E844" s="1">
        <v>143.0</v>
      </c>
      <c r="F844" s="1">
        <v>122.248352</v>
      </c>
      <c r="G844" s="1">
        <v>5369100.0</v>
      </c>
      <c r="H844" s="6">
        <f t="shared" si="1"/>
        <v>-0.001537202645</v>
      </c>
      <c r="J844" s="1">
        <v>842.0</v>
      </c>
      <c r="K844" s="8" t="s">
        <v>319</v>
      </c>
    </row>
    <row r="845" ht="15.75" customHeight="1">
      <c r="A845" s="5">
        <v>43229.0</v>
      </c>
      <c r="B845" s="1">
        <v>141.899994</v>
      </c>
      <c r="C845" s="1">
        <v>143.020004</v>
      </c>
      <c r="D845" s="1">
        <v>141.279999</v>
      </c>
      <c r="E845" s="1">
        <v>142.610001</v>
      </c>
      <c r="F845" s="1">
        <v>123.268295</v>
      </c>
      <c r="G845" s="1">
        <v>4196000.0</v>
      </c>
      <c r="H845" s="6">
        <f t="shared" si="1"/>
        <v>0.008308592349</v>
      </c>
      <c r="J845" s="1">
        <v>843.0</v>
      </c>
      <c r="K845" s="8" t="s">
        <v>319</v>
      </c>
    </row>
    <row r="846" ht="15.75" customHeight="1">
      <c r="A846" s="5">
        <v>43230.0</v>
      </c>
      <c r="B846" s="1">
        <v>143.149994</v>
      </c>
      <c r="C846" s="1">
        <v>144.330002</v>
      </c>
      <c r="D846" s="1">
        <v>143.009995</v>
      </c>
      <c r="E846" s="1">
        <v>144.240005</v>
      </c>
      <c r="F846" s="1">
        <v>124.677254</v>
      </c>
      <c r="G846" s="1">
        <v>3726600.0</v>
      </c>
      <c r="H846" s="6">
        <f t="shared" si="1"/>
        <v>0.01136519023</v>
      </c>
      <c r="J846" s="1">
        <v>844.0</v>
      </c>
      <c r="K846" s="8" t="s">
        <v>319</v>
      </c>
    </row>
    <row r="847" ht="15.75" customHeight="1">
      <c r="A847" s="5">
        <v>43231.0</v>
      </c>
      <c r="B847" s="1">
        <v>144.110001</v>
      </c>
      <c r="C847" s="1">
        <v>144.850006</v>
      </c>
      <c r="D847" s="1">
        <v>143.580002</v>
      </c>
      <c r="E847" s="1">
        <v>144.139999</v>
      </c>
      <c r="F847" s="1">
        <v>124.590813</v>
      </c>
      <c r="G847" s="1">
        <v>3073200.0</v>
      </c>
      <c r="H847" s="6">
        <f t="shared" si="1"/>
        <v>-0.0006935585814</v>
      </c>
      <c r="J847" s="1">
        <v>845.0</v>
      </c>
      <c r="K847" s="8" t="s">
        <v>319</v>
      </c>
    </row>
    <row r="848" ht="15.75" customHeight="1">
      <c r="A848" s="5">
        <v>43234.0</v>
      </c>
      <c r="B848" s="1">
        <v>144.470001</v>
      </c>
      <c r="C848" s="1">
        <v>145.119995</v>
      </c>
      <c r="D848" s="1">
        <v>144.139999</v>
      </c>
      <c r="E848" s="1">
        <v>144.300003</v>
      </c>
      <c r="F848" s="1">
        <v>124.729103</v>
      </c>
      <c r="G848" s="1">
        <v>3216100.0</v>
      </c>
      <c r="H848" s="6">
        <f t="shared" si="1"/>
        <v>0.001109337885</v>
      </c>
      <c r="J848" s="1">
        <v>846.0</v>
      </c>
      <c r="K848" s="8" t="s">
        <v>319</v>
      </c>
    </row>
    <row r="849" ht="15.75" customHeight="1">
      <c r="A849" s="5">
        <v>43235.0</v>
      </c>
      <c r="B849" s="1">
        <v>143.5</v>
      </c>
      <c r="C849" s="1">
        <v>143.990005</v>
      </c>
      <c r="D849" s="1">
        <v>142.919998</v>
      </c>
      <c r="E849" s="1">
        <v>143.740005</v>
      </c>
      <c r="F849" s="1">
        <v>124.245087</v>
      </c>
      <c r="G849" s="1">
        <v>4089400.0</v>
      </c>
      <c r="H849" s="6">
        <f t="shared" si="1"/>
        <v>-0.003888086631</v>
      </c>
      <c r="J849" s="1">
        <v>847.0</v>
      </c>
      <c r="K849" s="8" t="s">
        <v>320</v>
      </c>
    </row>
    <row r="850" ht="15.75" customHeight="1">
      <c r="A850" s="5">
        <v>43236.0</v>
      </c>
      <c r="B850" s="1">
        <v>143.699997</v>
      </c>
      <c r="C850" s="1">
        <v>145.029999</v>
      </c>
      <c r="D850" s="1">
        <v>143.270004</v>
      </c>
      <c r="E850" s="1">
        <v>144.630005</v>
      </c>
      <c r="F850" s="1">
        <v>125.014366</v>
      </c>
      <c r="G850" s="1">
        <v>3168700.0</v>
      </c>
      <c r="H850" s="6">
        <f t="shared" si="1"/>
        <v>0.006172535751</v>
      </c>
      <c r="J850" s="1">
        <v>848.0</v>
      </c>
      <c r="K850" s="8" t="s">
        <v>320</v>
      </c>
    </row>
    <row r="851" ht="15.75" customHeight="1">
      <c r="A851" s="5">
        <v>43237.0</v>
      </c>
      <c r="B851" s="1">
        <v>144.5</v>
      </c>
      <c r="C851" s="1">
        <v>145.190002</v>
      </c>
      <c r="D851" s="1">
        <v>143.770004</v>
      </c>
      <c r="E851" s="1">
        <v>144.5</v>
      </c>
      <c r="F851" s="1">
        <v>124.902</v>
      </c>
      <c r="G851" s="1">
        <v>3147700.0</v>
      </c>
      <c r="H851" s="6">
        <f t="shared" si="1"/>
        <v>-0.000899228885</v>
      </c>
      <c r="J851" s="1">
        <v>849.0</v>
      </c>
      <c r="K851" s="8" t="s">
        <v>320</v>
      </c>
    </row>
    <row r="852" ht="15.75" customHeight="1">
      <c r="A852" s="5">
        <v>43238.0</v>
      </c>
      <c r="B852" s="1">
        <v>144.470001</v>
      </c>
      <c r="C852" s="1">
        <v>144.940002</v>
      </c>
      <c r="D852" s="1">
        <v>143.990005</v>
      </c>
      <c r="E852" s="1">
        <v>144.080002</v>
      </c>
      <c r="F852" s="1">
        <v>124.538963</v>
      </c>
      <c r="G852" s="1">
        <v>2682200.0</v>
      </c>
      <c r="H852" s="6">
        <f t="shared" si="1"/>
        <v>-0.002910807046</v>
      </c>
      <c r="J852" s="1">
        <v>850.0</v>
      </c>
      <c r="K852" s="8" t="s">
        <v>320</v>
      </c>
    </row>
    <row r="853" ht="15.75" customHeight="1">
      <c r="A853" s="5">
        <v>43241.0</v>
      </c>
      <c r="B853" s="1">
        <v>144.949997</v>
      </c>
      <c r="C853" s="1">
        <v>146.039993</v>
      </c>
      <c r="D853" s="1">
        <v>144.679993</v>
      </c>
      <c r="E853" s="1">
        <v>145.490005</v>
      </c>
      <c r="F853" s="1">
        <v>125.757706</v>
      </c>
      <c r="G853" s="1">
        <v>2894700.0</v>
      </c>
      <c r="H853" s="6">
        <f t="shared" si="1"/>
        <v>0.009738464653</v>
      </c>
      <c r="J853" s="1">
        <v>851.0</v>
      </c>
      <c r="K853" s="8" t="s">
        <v>320</v>
      </c>
    </row>
    <row r="854" ht="15.75" customHeight="1">
      <c r="A854" s="5">
        <v>43242.0</v>
      </c>
      <c r="B854" s="1">
        <v>145.520004</v>
      </c>
      <c r="C854" s="1">
        <v>146.199997</v>
      </c>
      <c r="D854" s="1">
        <v>145.0</v>
      </c>
      <c r="E854" s="1">
        <v>145.089996</v>
      </c>
      <c r="F854" s="1">
        <v>125.411942</v>
      </c>
      <c r="G854" s="1">
        <v>2284000.0</v>
      </c>
      <c r="H854" s="6">
        <f t="shared" si="1"/>
        <v>-0.002753232496</v>
      </c>
      <c r="J854" s="1">
        <v>852.0</v>
      </c>
      <c r="K854" s="8" t="s">
        <v>320</v>
      </c>
    </row>
    <row r="855" ht="15.75" customHeight="1">
      <c r="A855" s="5">
        <v>43243.0</v>
      </c>
      <c r="B855" s="1">
        <v>144.350006</v>
      </c>
      <c r="C855" s="1">
        <v>144.699997</v>
      </c>
      <c r="D855" s="1">
        <v>143.479996</v>
      </c>
      <c r="E855" s="1">
        <v>144.669998</v>
      </c>
      <c r="F855" s="1">
        <v>125.04895</v>
      </c>
      <c r="G855" s="1">
        <v>3459700.0</v>
      </c>
      <c r="H855" s="6">
        <f t="shared" si="1"/>
        <v>-0.002898594278</v>
      </c>
      <c r="J855" s="1">
        <v>853.0</v>
      </c>
      <c r="K855" s="8" t="s">
        <v>320</v>
      </c>
    </row>
    <row r="856" ht="15.75" customHeight="1">
      <c r="A856" s="5">
        <v>43244.0</v>
      </c>
      <c r="B856" s="1">
        <v>144.389999</v>
      </c>
      <c r="C856" s="1">
        <v>144.479996</v>
      </c>
      <c r="D856" s="1">
        <v>142.949997</v>
      </c>
      <c r="E856" s="1">
        <v>144.070007</v>
      </c>
      <c r="F856" s="1">
        <v>124.530319</v>
      </c>
      <c r="G856" s="1">
        <v>3398700.0</v>
      </c>
      <c r="H856" s="6">
        <f t="shared" si="1"/>
        <v>-0.004156048286</v>
      </c>
      <c r="J856" s="1">
        <v>854.0</v>
      </c>
      <c r="K856" s="8" t="s">
        <v>320</v>
      </c>
    </row>
    <row r="857" ht="15.75" customHeight="1">
      <c r="A857" s="5">
        <v>43245.0</v>
      </c>
      <c r="B857" s="1">
        <v>143.899994</v>
      </c>
      <c r="C857" s="1">
        <v>144.570007</v>
      </c>
      <c r="D857" s="1">
        <v>143.460007</v>
      </c>
      <c r="E857" s="1">
        <v>143.639999</v>
      </c>
      <c r="F857" s="1">
        <v>124.158623</v>
      </c>
      <c r="G857" s="1">
        <v>4914300.0</v>
      </c>
      <c r="H857" s="6">
        <f t="shared" si="1"/>
        <v>-0.002989246516</v>
      </c>
      <c r="J857" s="1">
        <v>855.0</v>
      </c>
      <c r="K857" s="8" t="s">
        <v>320</v>
      </c>
    </row>
    <row r="858" ht="15.75" customHeight="1">
      <c r="A858" s="5">
        <v>43249.0</v>
      </c>
      <c r="B858" s="1">
        <v>142.529999</v>
      </c>
      <c r="C858" s="1">
        <v>142.889999</v>
      </c>
      <c r="D858" s="1">
        <v>140.210007</v>
      </c>
      <c r="E858" s="1">
        <v>141.220001</v>
      </c>
      <c r="F858" s="1">
        <v>122.066856</v>
      </c>
      <c r="G858" s="1">
        <v>4537600.0</v>
      </c>
      <c r="H858" s="6">
        <f t="shared" si="1"/>
        <v>-0.01699107121</v>
      </c>
      <c r="J858" s="1">
        <v>856.0</v>
      </c>
      <c r="K858" s="8" t="s">
        <v>320</v>
      </c>
    </row>
    <row r="859" ht="15.75" customHeight="1">
      <c r="A859" s="5">
        <v>43250.0</v>
      </c>
      <c r="B859" s="1">
        <v>141.899994</v>
      </c>
      <c r="C859" s="1">
        <v>143.100006</v>
      </c>
      <c r="D859" s="1">
        <v>141.820007</v>
      </c>
      <c r="E859" s="1">
        <v>142.619995</v>
      </c>
      <c r="F859" s="1">
        <v>123.276962</v>
      </c>
      <c r="G859" s="1">
        <v>5118500.0</v>
      </c>
      <c r="H859" s="6">
        <f t="shared" si="1"/>
        <v>0.009864652983</v>
      </c>
      <c r="J859" s="1">
        <v>857.0</v>
      </c>
      <c r="K859" s="8" t="s">
        <v>320</v>
      </c>
    </row>
    <row r="860" ht="15.75" customHeight="1">
      <c r="A860" s="5">
        <v>43251.0</v>
      </c>
      <c r="B860" s="1">
        <v>142.809998</v>
      </c>
      <c r="C860" s="1">
        <v>142.809998</v>
      </c>
      <c r="D860" s="1">
        <v>141.050003</v>
      </c>
      <c r="E860" s="1">
        <v>141.309998</v>
      </c>
      <c r="F860" s="1">
        <v>122.144638</v>
      </c>
      <c r="G860" s="1">
        <v>6830300.0</v>
      </c>
      <c r="H860" s="6">
        <f t="shared" si="1"/>
        <v>-0.009227647727</v>
      </c>
      <c r="J860" s="1">
        <v>858.0</v>
      </c>
      <c r="K860" s="8" t="s">
        <v>320</v>
      </c>
    </row>
    <row r="861" ht="15.75" customHeight="1">
      <c r="A861" s="5">
        <v>43252.0</v>
      </c>
      <c r="B861" s="1">
        <v>142.429993</v>
      </c>
      <c r="C861" s="1">
        <v>142.839996</v>
      </c>
      <c r="D861" s="1">
        <v>141.619995</v>
      </c>
      <c r="E861" s="1">
        <v>141.949997</v>
      </c>
      <c r="F861" s="1">
        <v>122.697815</v>
      </c>
      <c r="G861" s="1">
        <v>3857500.0</v>
      </c>
      <c r="H861" s="6">
        <f t="shared" si="1"/>
        <v>0.004518644005</v>
      </c>
      <c r="J861" s="1">
        <v>859.0</v>
      </c>
      <c r="K861" s="8" t="s">
        <v>321</v>
      </c>
    </row>
    <row r="862" ht="15.75" customHeight="1">
      <c r="A862" s="5">
        <v>43255.0</v>
      </c>
      <c r="B862" s="1">
        <v>142.300003</v>
      </c>
      <c r="C862" s="1">
        <v>143.169998</v>
      </c>
      <c r="D862" s="1">
        <v>142.179993</v>
      </c>
      <c r="E862" s="1">
        <v>143.039993</v>
      </c>
      <c r="F862" s="1">
        <v>123.640007</v>
      </c>
      <c r="G862" s="1">
        <v>3035300.0</v>
      </c>
      <c r="H862" s="6">
        <f t="shared" si="1"/>
        <v>0.007649629983</v>
      </c>
      <c r="J862" s="1">
        <v>860.0</v>
      </c>
      <c r="K862" s="8" t="s">
        <v>321</v>
      </c>
    </row>
    <row r="863" ht="15.75" customHeight="1">
      <c r="A863" s="5">
        <v>43256.0</v>
      </c>
      <c r="B863" s="1">
        <v>143.050003</v>
      </c>
      <c r="C863" s="1">
        <v>144.080002</v>
      </c>
      <c r="D863" s="1">
        <v>143.039993</v>
      </c>
      <c r="E863" s="1">
        <v>143.699997</v>
      </c>
      <c r="F863" s="1">
        <v>124.21048</v>
      </c>
      <c r="G863" s="1">
        <v>2836000.0</v>
      </c>
      <c r="H863" s="6">
        <f t="shared" si="1"/>
        <v>0.004603372092</v>
      </c>
      <c r="J863" s="1">
        <v>861.0</v>
      </c>
      <c r="K863" s="8" t="s">
        <v>321</v>
      </c>
    </row>
    <row r="864" ht="15.75" customHeight="1">
      <c r="A864" s="5">
        <v>43257.0</v>
      </c>
      <c r="B864" s="1">
        <v>144.339996</v>
      </c>
      <c r="C864" s="1">
        <v>144.720001</v>
      </c>
      <c r="D864" s="1">
        <v>143.539993</v>
      </c>
      <c r="E864" s="1">
        <v>144.710007</v>
      </c>
      <c r="F864" s="1">
        <v>125.083511</v>
      </c>
      <c r="G864" s="1">
        <v>3220100.0</v>
      </c>
      <c r="H864" s="6">
        <f t="shared" si="1"/>
        <v>0.007004056259</v>
      </c>
      <c r="J864" s="1">
        <v>862.0</v>
      </c>
      <c r="K864" s="8" t="s">
        <v>321</v>
      </c>
    </row>
    <row r="865" ht="15.75" customHeight="1">
      <c r="A865" s="5">
        <v>43258.0</v>
      </c>
      <c r="B865" s="1">
        <v>145.0</v>
      </c>
      <c r="C865" s="1">
        <v>146.699997</v>
      </c>
      <c r="D865" s="1">
        <v>144.929993</v>
      </c>
      <c r="E865" s="1">
        <v>145.360001</v>
      </c>
      <c r="F865" s="1">
        <v>125.64537</v>
      </c>
      <c r="G865" s="1">
        <v>4316500.0</v>
      </c>
      <c r="H865" s="6">
        <f t="shared" si="1"/>
        <v>0.004481812691</v>
      </c>
      <c r="J865" s="1">
        <v>863.0</v>
      </c>
      <c r="K865" s="8" t="s">
        <v>321</v>
      </c>
    </row>
    <row r="866" ht="15.75" customHeight="1">
      <c r="A866" s="5">
        <v>43259.0</v>
      </c>
      <c r="B866" s="1">
        <v>145.0</v>
      </c>
      <c r="C866" s="1">
        <v>146.429993</v>
      </c>
      <c r="D866" s="1">
        <v>144.369995</v>
      </c>
      <c r="E866" s="1">
        <v>146.139999</v>
      </c>
      <c r="F866" s="1">
        <v>126.31955</v>
      </c>
      <c r="G866" s="1">
        <v>5210500.0</v>
      </c>
      <c r="H866" s="6">
        <f t="shared" si="1"/>
        <v>0.005351392637</v>
      </c>
      <c r="J866" s="1">
        <v>864.0</v>
      </c>
      <c r="K866" s="8" t="s">
        <v>321</v>
      </c>
    </row>
    <row r="867" ht="15.75" customHeight="1">
      <c r="A867" s="5">
        <v>43262.0</v>
      </c>
      <c r="B867" s="1">
        <v>146.619995</v>
      </c>
      <c r="C867" s="1">
        <v>147.410004</v>
      </c>
      <c r="D867" s="1">
        <v>146.139999</v>
      </c>
      <c r="E867" s="1">
        <v>146.580002</v>
      </c>
      <c r="F867" s="1">
        <v>126.69989</v>
      </c>
      <c r="G867" s="1">
        <v>3260000.0</v>
      </c>
      <c r="H867" s="6">
        <f t="shared" si="1"/>
        <v>0.003006411574</v>
      </c>
      <c r="J867" s="1">
        <v>865.0</v>
      </c>
      <c r="K867" s="8" t="s">
        <v>322</v>
      </c>
    </row>
    <row r="868" ht="15.75" customHeight="1">
      <c r="A868" s="5">
        <v>43263.0</v>
      </c>
      <c r="B868" s="1">
        <v>147.100006</v>
      </c>
      <c r="C868" s="1">
        <v>147.520004</v>
      </c>
      <c r="D868" s="1">
        <v>146.619995</v>
      </c>
      <c r="E868" s="1">
        <v>146.869995</v>
      </c>
      <c r="F868" s="1">
        <v>126.950523</v>
      </c>
      <c r="G868" s="1">
        <v>2640500.0</v>
      </c>
      <c r="H868" s="6">
        <f t="shared" si="1"/>
        <v>0.00197620874</v>
      </c>
      <c r="J868" s="1">
        <v>866.0</v>
      </c>
      <c r="K868" s="8" t="s">
        <v>322</v>
      </c>
    </row>
    <row r="869" ht="15.75" customHeight="1">
      <c r="A869" s="5">
        <v>43264.0</v>
      </c>
      <c r="B869" s="1">
        <v>146.789993</v>
      </c>
      <c r="C869" s="1">
        <v>147.470001</v>
      </c>
      <c r="D869" s="1">
        <v>146.199997</v>
      </c>
      <c r="E869" s="1">
        <v>146.350006</v>
      </c>
      <c r="F869" s="1">
        <v>126.501083</v>
      </c>
      <c r="G869" s="1">
        <v>2968200.0</v>
      </c>
      <c r="H869" s="6">
        <f t="shared" si="1"/>
        <v>-0.003546558479</v>
      </c>
      <c r="J869" s="1">
        <v>867.0</v>
      </c>
      <c r="K869" s="8" t="s">
        <v>322</v>
      </c>
    </row>
    <row r="870" ht="15.75" customHeight="1">
      <c r="A870" s="5">
        <v>43265.0</v>
      </c>
      <c r="B870" s="1">
        <v>146.649994</v>
      </c>
      <c r="C870" s="1">
        <v>146.979996</v>
      </c>
      <c r="D870" s="1">
        <v>145.089996</v>
      </c>
      <c r="E870" s="1">
        <v>145.199997</v>
      </c>
      <c r="F870" s="1">
        <v>125.507057</v>
      </c>
      <c r="G870" s="1">
        <v>3326300.0</v>
      </c>
      <c r="H870" s="6">
        <f t="shared" si="1"/>
        <v>-0.007888881329</v>
      </c>
      <c r="J870" s="1">
        <v>868.0</v>
      </c>
      <c r="K870" s="8" t="s">
        <v>322</v>
      </c>
    </row>
    <row r="871" ht="15.75" customHeight="1">
      <c r="A871" s="5">
        <v>43266.0</v>
      </c>
      <c r="B871" s="1">
        <v>144.899994</v>
      </c>
      <c r="C871" s="1">
        <v>145.470001</v>
      </c>
      <c r="D871" s="1">
        <v>143.699997</v>
      </c>
      <c r="E871" s="1">
        <v>145.389999</v>
      </c>
      <c r="F871" s="1">
        <v>125.67128</v>
      </c>
      <c r="G871" s="1">
        <v>9116000.0</v>
      </c>
      <c r="H871" s="6">
        <f t="shared" si="1"/>
        <v>0.001307620915</v>
      </c>
      <c r="J871" s="1">
        <v>869.0</v>
      </c>
      <c r="K871" s="8" t="s">
        <v>322</v>
      </c>
    </row>
    <row r="872" ht="15.75" customHeight="1">
      <c r="A872" s="5">
        <v>43269.0</v>
      </c>
      <c r="B872" s="1">
        <v>144.179993</v>
      </c>
      <c r="C872" s="1">
        <v>144.520004</v>
      </c>
      <c r="D872" s="1">
        <v>143.139999</v>
      </c>
      <c r="E872" s="1">
        <v>144.479996</v>
      </c>
      <c r="F872" s="1">
        <v>124.884697</v>
      </c>
      <c r="G872" s="1">
        <v>4286400.0</v>
      </c>
      <c r="H872" s="6">
        <f t="shared" si="1"/>
        <v>-0.006278721374</v>
      </c>
      <c r="J872" s="1">
        <v>870.0</v>
      </c>
      <c r="K872" s="8" t="s">
        <v>322</v>
      </c>
    </row>
    <row r="873" ht="15.75" customHeight="1">
      <c r="A873" s="5">
        <v>43270.0</v>
      </c>
      <c r="B873" s="1">
        <v>143.119995</v>
      </c>
      <c r="C873" s="1">
        <v>144.220001</v>
      </c>
      <c r="D873" s="1">
        <v>142.949997</v>
      </c>
      <c r="E873" s="1">
        <v>143.899994</v>
      </c>
      <c r="F873" s="1">
        <v>124.383331</v>
      </c>
      <c r="G873" s="1">
        <v>3487000.0</v>
      </c>
      <c r="H873" s="6">
        <f t="shared" si="1"/>
        <v>-0.004022711457</v>
      </c>
      <c r="J873" s="1">
        <v>871.0</v>
      </c>
      <c r="K873" s="8" t="s">
        <v>323</v>
      </c>
    </row>
    <row r="874" ht="15.75" customHeight="1">
      <c r="A874" s="5">
        <v>43271.0</v>
      </c>
      <c r="B874" s="1">
        <v>144.220001</v>
      </c>
      <c r="C874" s="1">
        <v>144.520004</v>
      </c>
      <c r="D874" s="1">
        <v>142.410004</v>
      </c>
      <c r="E874" s="1">
        <v>142.630005</v>
      </c>
      <c r="F874" s="1">
        <v>123.285637</v>
      </c>
      <c r="G874" s="1">
        <v>3329900.0</v>
      </c>
      <c r="H874" s="6">
        <f t="shared" si="1"/>
        <v>-0.008864261005</v>
      </c>
      <c r="J874" s="1">
        <v>872.0</v>
      </c>
      <c r="K874" s="8" t="s">
        <v>323</v>
      </c>
    </row>
    <row r="875" ht="15.75" customHeight="1">
      <c r="A875" s="5">
        <v>43272.0</v>
      </c>
      <c r="B875" s="1">
        <v>142.589996</v>
      </c>
      <c r="C875" s="1">
        <v>143.139999</v>
      </c>
      <c r="D875" s="1">
        <v>140.830002</v>
      </c>
      <c r="E875" s="1">
        <v>141.25</v>
      </c>
      <c r="F875" s="1">
        <v>122.092773</v>
      </c>
      <c r="G875" s="1">
        <v>3887700.0</v>
      </c>
      <c r="H875" s="6">
        <f t="shared" si="1"/>
        <v>-0.009722724969</v>
      </c>
      <c r="J875" s="1">
        <v>873.0</v>
      </c>
      <c r="K875" s="8" t="s">
        <v>323</v>
      </c>
    </row>
    <row r="876" ht="15.75" customHeight="1">
      <c r="A876" s="5">
        <v>43273.0</v>
      </c>
      <c r="B876" s="1">
        <v>141.639999</v>
      </c>
      <c r="C876" s="1">
        <v>141.809998</v>
      </c>
      <c r="D876" s="1">
        <v>140.779999</v>
      </c>
      <c r="E876" s="1">
        <v>141.279999</v>
      </c>
      <c r="F876" s="1">
        <v>122.118713</v>
      </c>
      <c r="G876" s="1">
        <v>5611300.0</v>
      </c>
      <c r="H876" s="6">
        <f t="shared" si="1"/>
        <v>0.0002124388211</v>
      </c>
      <c r="J876" s="1">
        <v>874.0</v>
      </c>
      <c r="K876" s="8" t="s">
        <v>323</v>
      </c>
    </row>
    <row r="877" ht="15.75" customHeight="1">
      <c r="A877" s="5">
        <v>43276.0</v>
      </c>
      <c r="B877" s="1">
        <v>140.399994</v>
      </c>
      <c r="C877" s="1">
        <v>140.399994</v>
      </c>
      <c r="D877" s="1">
        <v>138.279999</v>
      </c>
      <c r="E877" s="1">
        <v>138.789993</v>
      </c>
      <c r="F877" s="1">
        <v>119.966415</v>
      </c>
      <c r="G877" s="1">
        <v>8937100.0</v>
      </c>
      <c r="H877" s="6">
        <f t="shared" si="1"/>
        <v>-0.01778180039</v>
      </c>
      <c r="J877" s="1">
        <v>875.0</v>
      </c>
      <c r="K877" s="8" t="s">
        <v>323</v>
      </c>
    </row>
    <row r="878" ht="15.75" customHeight="1">
      <c r="A878" s="5">
        <v>43277.0</v>
      </c>
      <c r="B878" s="1">
        <v>139.360001</v>
      </c>
      <c r="C878" s="1">
        <v>139.850006</v>
      </c>
      <c r="D878" s="1">
        <v>138.330002</v>
      </c>
      <c r="E878" s="1">
        <v>139.080002</v>
      </c>
      <c r="F878" s="1">
        <v>120.217079</v>
      </c>
      <c r="G878" s="1">
        <v>4139500.0</v>
      </c>
      <c r="H878" s="6">
        <f t="shared" si="1"/>
        <v>0.002087271584</v>
      </c>
      <c r="J878" s="1">
        <v>876.0</v>
      </c>
      <c r="K878" s="8" t="s">
        <v>323</v>
      </c>
    </row>
    <row r="879" ht="15.75" customHeight="1">
      <c r="A879" s="5">
        <v>43278.0</v>
      </c>
      <c r="B879" s="1">
        <v>139.110001</v>
      </c>
      <c r="C879" s="1">
        <v>139.779999</v>
      </c>
      <c r="D879" s="1">
        <v>137.449997</v>
      </c>
      <c r="E879" s="1">
        <v>137.479996</v>
      </c>
      <c r="F879" s="1">
        <v>118.834091</v>
      </c>
      <c r="G879" s="1">
        <v>4101800.0</v>
      </c>
      <c r="H879" s="6">
        <f t="shared" si="1"/>
        <v>-0.01157077315</v>
      </c>
      <c r="J879" s="1">
        <v>877.0</v>
      </c>
      <c r="K879" s="8" t="s">
        <v>323</v>
      </c>
    </row>
    <row r="880" ht="15.75" customHeight="1">
      <c r="A880" s="5">
        <v>43279.0</v>
      </c>
      <c r="B880" s="1">
        <v>138.100006</v>
      </c>
      <c r="C880" s="1">
        <v>140.539993</v>
      </c>
      <c r="D880" s="1">
        <v>137.949997</v>
      </c>
      <c r="E880" s="1">
        <v>140.039993</v>
      </c>
      <c r="F880" s="1">
        <v>121.046852</v>
      </c>
      <c r="G880" s="1">
        <v>4523700.0</v>
      </c>
      <c r="H880" s="6">
        <f t="shared" si="1"/>
        <v>0.01844935022</v>
      </c>
      <c r="J880" s="1">
        <v>878.0</v>
      </c>
      <c r="K880" s="8" t="s">
        <v>323</v>
      </c>
    </row>
    <row r="881" ht="15.75" customHeight="1">
      <c r="A881" s="5">
        <v>43280.0</v>
      </c>
      <c r="B881" s="1">
        <v>140.320007</v>
      </c>
      <c r="C881" s="1">
        <v>141.360001</v>
      </c>
      <c r="D881" s="1">
        <v>139.610001</v>
      </c>
      <c r="E881" s="1">
        <v>139.699997</v>
      </c>
      <c r="F881" s="1">
        <v>120.752998</v>
      </c>
      <c r="G881" s="1">
        <v>3710100.0</v>
      </c>
      <c r="H881" s="6">
        <f t="shared" si="1"/>
        <v>-0.002430556881</v>
      </c>
      <c r="J881" s="1">
        <v>879.0</v>
      </c>
      <c r="K881" s="8" t="s">
        <v>323</v>
      </c>
    </row>
    <row r="882" ht="15.75" customHeight="1">
      <c r="A882" s="5">
        <v>43283.0</v>
      </c>
      <c r="B882" s="1">
        <v>138.279999</v>
      </c>
      <c r="C882" s="1">
        <v>140.220001</v>
      </c>
      <c r="D882" s="1">
        <v>138.199997</v>
      </c>
      <c r="E882" s="1">
        <v>139.860001</v>
      </c>
      <c r="F882" s="1">
        <v>120.891273</v>
      </c>
      <c r="G882" s="1">
        <v>3405400.0</v>
      </c>
      <c r="H882" s="6">
        <f t="shared" si="1"/>
        <v>0.001144451011</v>
      </c>
      <c r="J882" s="1">
        <v>880.0</v>
      </c>
      <c r="K882" s="8" t="s">
        <v>324</v>
      </c>
    </row>
    <row r="883" ht="15.75" customHeight="1">
      <c r="A883" s="5">
        <v>43284.0</v>
      </c>
      <c r="B883" s="1">
        <v>140.649994</v>
      </c>
      <c r="C883" s="1">
        <v>140.940002</v>
      </c>
      <c r="D883" s="1">
        <v>139.369995</v>
      </c>
      <c r="E883" s="1">
        <v>139.570007</v>
      </c>
      <c r="F883" s="1">
        <v>120.640633</v>
      </c>
      <c r="G883" s="1">
        <v>1963200.0</v>
      </c>
      <c r="H883" s="6">
        <f t="shared" si="1"/>
        <v>-0.002075420131</v>
      </c>
      <c r="J883" s="1">
        <v>881.0</v>
      </c>
      <c r="K883" s="8" t="s">
        <v>324</v>
      </c>
    </row>
    <row r="884" ht="15.75" customHeight="1">
      <c r="A884" s="5">
        <v>43286.0</v>
      </c>
      <c r="B884" s="1">
        <v>140.479996</v>
      </c>
      <c r="C884" s="1">
        <v>141.429993</v>
      </c>
      <c r="D884" s="1">
        <v>139.929993</v>
      </c>
      <c r="E884" s="1">
        <v>141.429993</v>
      </c>
      <c r="F884" s="1">
        <v>122.248337</v>
      </c>
      <c r="G884" s="1">
        <v>3744700.0</v>
      </c>
      <c r="H884" s="6">
        <f t="shared" si="1"/>
        <v>0.01323837373</v>
      </c>
      <c r="J884" s="1">
        <v>882.0</v>
      </c>
      <c r="K884" s="8" t="s">
        <v>324</v>
      </c>
    </row>
    <row r="885" ht="15.75" customHeight="1">
      <c r="A885" s="5">
        <v>43287.0</v>
      </c>
      <c r="B885" s="1">
        <v>141.529999</v>
      </c>
      <c r="C885" s="1">
        <v>142.940002</v>
      </c>
      <c r="D885" s="1">
        <v>141.169998</v>
      </c>
      <c r="E885" s="1">
        <v>142.479996</v>
      </c>
      <c r="F885" s="1">
        <v>123.155952</v>
      </c>
      <c r="G885" s="1">
        <v>2849000.0</v>
      </c>
      <c r="H885" s="6">
        <f t="shared" si="1"/>
        <v>0.007396929711</v>
      </c>
      <c r="J885" s="1">
        <v>883.0</v>
      </c>
      <c r="K885" s="8" t="s">
        <v>324</v>
      </c>
    </row>
    <row r="886" ht="15.75" customHeight="1">
      <c r="A886" s="5">
        <v>43290.0</v>
      </c>
      <c r="B886" s="1">
        <v>142.589996</v>
      </c>
      <c r="C886" s="1">
        <v>144.720001</v>
      </c>
      <c r="D886" s="1">
        <v>142.470001</v>
      </c>
      <c r="E886" s="1">
        <v>144.389999</v>
      </c>
      <c r="F886" s="1">
        <v>124.8069</v>
      </c>
      <c r="G886" s="1">
        <v>3904700.0</v>
      </c>
      <c r="H886" s="6">
        <f t="shared" si="1"/>
        <v>0.01331628817</v>
      </c>
      <c r="J886" s="1">
        <v>884.0</v>
      </c>
      <c r="K886" s="8" t="s">
        <v>325</v>
      </c>
    </row>
    <row r="887" ht="15.75" customHeight="1">
      <c r="A887" s="5">
        <v>43291.0</v>
      </c>
      <c r="B887" s="1">
        <v>144.509995</v>
      </c>
      <c r="C887" s="1">
        <v>145.589996</v>
      </c>
      <c r="D887" s="1">
        <v>144.259995</v>
      </c>
      <c r="E887" s="1">
        <v>144.710007</v>
      </c>
      <c r="F887" s="1">
        <v>125.083511</v>
      </c>
      <c r="G887" s="1">
        <v>3777000.0</v>
      </c>
      <c r="H887" s="6">
        <f t="shared" si="1"/>
        <v>0.002213859362</v>
      </c>
      <c r="J887" s="1">
        <v>885.0</v>
      </c>
      <c r="K887" s="8" t="s">
        <v>325</v>
      </c>
    </row>
    <row r="888" ht="15.75" customHeight="1">
      <c r="A888" s="5">
        <v>43292.0</v>
      </c>
      <c r="B888" s="1">
        <v>144.0</v>
      </c>
      <c r="C888" s="1">
        <v>146.190002</v>
      </c>
      <c r="D888" s="1">
        <v>144.0</v>
      </c>
      <c r="E888" s="1">
        <v>144.940002</v>
      </c>
      <c r="F888" s="1">
        <v>125.282318</v>
      </c>
      <c r="G888" s="1">
        <v>3526600.0</v>
      </c>
      <c r="H888" s="6">
        <f t="shared" si="1"/>
        <v>0.001588132395</v>
      </c>
      <c r="J888" s="1">
        <v>886.0</v>
      </c>
      <c r="K888" s="8" t="s">
        <v>325</v>
      </c>
    </row>
    <row r="889" ht="15.75" customHeight="1">
      <c r="A889" s="5">
        <v>43293.0</v>
      </c>
      <c r="B889" s="1">
        <v>145.850006</v>
      </c>
      <c r="C889" s="1">
        <v>146.830002</v>
      </c>
      <c r="D889" s="1">
        <v>145.740005</v>
      </c>
      <c r="E889" s="1">
        <v>146.449997</v>
      </c>
      <c r="F889" s="1">
        <v>126.587502</v>
      </c>
      <c r="G889" s="1">
        <v>3119500.0</v>
      </c>
      <c r="H889" s="6">
        <f t="shared" si="1"/>
        <v>0.01036404983</v>
      </c>
      <c r="J889" s="1">
        <v>887.0</v>
      </c>
      <c r="K889" s="8" t="s">
        <v>325</v>
      </c>
    </row>
    <row r="890" ht="15.75" customHeight="1">
      <c r="A890" s="5">
        <v>43294.0</v>
      </c>
      <c r="B890" s="1">
        <v>146.449997</v>
      </c>
      <c r="C890" s="1">
        <v>146.979996</v>
      </c>
      <c r="D890" s="1">
        <v>145.800003</v>
      </c>
      <c r="E890" s="1">
        <v>145.899994</v>
      </c>
      <c r="F890" s="1">
        <v>126.112083</v>
      </c>
      <c r="G890" s="1">
        <v>3062600.0</v>
      </c>
      <c r="H890" s="6">
        <f t="shared" si="1"/>
        <v>-0.0037627253</v>
      </c>
      <c r="J890" s="1">
        <v>888.0</v>
      </c>
      <c r="K890" s="8" t="s">
        <v>325</v>
      </c>
    </row>
    <row r="891" ht="15.75" customHeight="1">
      <c r="A891" s="5">
        <v>43297.0</v>
      </c>
      <c r="B891" s="1">
        <v>145.669998</v>
      </c>
      <c r="C891" s="1">
        <v>145.789993</v>
      </c>
      <c r="D891" s="1">
        <v>144.210007</v>
      </c>
      <c r="E891" s="1">
        <v>145.460007</v>
      </c>
      <c r="F891" s="1">
        <v>125.731796</v>
      </c>
      <c r="G891" s="1">
        <v>3468800.0</v>
      </c>
      <c r="H891" s="6">
        <f t="shared" si="1"/>
        <v>-0.003020024076</v>
      </c>
      <c r="J891" s="1">
        <v>889.0</v>
      </c>
      <c r="K891" s="8" t="s">
        <v>325</v>
      </c>
    </row>
    <row r="892" ht="15.75" customHeight="1">
      <c r="A892" s="5">
        <v>43298.0</v>
      </c>
      <c r="B892" s="1">
        <v>144.75</v>
      </c>
      <c r="C892" s="1">
        <v>145.0</v>
      </c>
      <c r="D892" s="1">
        <v>143.339996</v>
      </c>
      <c r="E892" s="1">
        <v>143.490005</v>
      </c>
      <c r="F892" s="1">
        <v>124.028969</v>
      </c>
      <c r="G892" s="1">
        <v>5096700.0</v>
      </c>
      <c r="H892" s="6">
        <f t="shared" si="1"/>
        <v>-0.01363587579</v>
      </c>
      <c r="J892" s="1">
        <v>890.0</v>
      </c>
      <c r="K892" s="8" t="s">
        <v>325</v>
      </c>
    </row>
    <row r="893" ht="15.75" customHeight="1">
      <c r="A893" s="5">
        <v>43299.0</v>
      </c>
      <c r="B893" s="1">
        <v>143.509995</v>
      </c>
      <c r="C893" s="1">
        <v>144.800003</v>
      </c>
      <c r="D893" s="1">
        <v>142.740005</v>
      </c>
      <c r="E893" s="1">
        <v>144.520004</v>
      </c>
      <c r="F893" s="1">
        <v>124.919273</v>
      </c>
      <c r="G893" s="1">
        <v>6935300.0</v>
      </c>
      <c r="H893" s="6">
        <f t="shared" si="1"/>
        <v>0.007152553386</v>
      </c>
      <c r="J893" s="1">
        <v>891.0</v>
      </c>
      <c r="K893" s="8" t="s">
        <v>326</v>
      </c>
    </row>
    <row r="894" ht="15.75" customHeight="1">
      <c r="A894" s="5">
        <v>43300.0</v>
      </c>
      <c r="B894" s="1">
        <v>147.850006</v>
      </c>
      <c r="C894" s="1">
        <v>150.539993</v>
      </c>
      <c r="D894" s="1">
        <v>147.25</v>
      </c>
      <c r="E894" s="1">
        <v>149.240005</v>
      </c>
      <c r="F894" s="1">
        <v>128.999115</v>
      </c>
      <c r="G894" s="1">
        <v>1.46558E7</v>
      </c>
      <c r="H894" s="6">
        <f t="shared" si="1"/>
        <v>0.0321378312</v>
      </c>
      <c r="J894" s="1">
        <v>892.0</v>
      </c>
      <c r="K894" s="8" t="s">
        <v>326</v>
      </c>
    </row>
    <row r="895" ht="15.75" customHeight="1">
      <c r="A895" s="5">
        <v>43301.0</v>
      </c>
      <c r="B895" s="1">
        <v>148.580002</v>
      </c>
      <c r="C895" s="1">
        <v>148.860001</v>
      </c>
      <c r="D895" s="1">
        <v>146.259995</v>
      </c>
      <c r="E895" s="1">
        <v>146.350006</v>
      </c>
      <c r="F895" s="1">
        <v>126.501083</v>
      </c>
      <c r="G895" s="1">
        <v>6414600.0</v>
      </c>
      <c r="H895" s="6">
        <f t="shared" si="1"/>
        <v>-0.01955467448</v>
      </c>
      <c r="J895" s="1">
        <v>893.0</v>
      </c>
      <c r="K895" s="8" t="s">
        <v>326</v>
      </c>
    </row>
    <row r="896" ht="15.75" customHeight="1">
      <c r="A896" s="5">
        <v>43304.0</v>
      </c>
      <c r="B896" s="1">
        <v>146.350006</v>
      </c>
      <c r="C896" s="1">
        <v>146.699997</v>
      </c>
      <c r="D896" s="1">
        <v>145.009995</v>
      </c>
      <c r="E896" s="1">
        <v>145.699997</v>
      </c>
      <c r="F896" s="1">
        <v>125.93924</v>
      </c>
      <c r="G896" s="1">
        <v>3897900.0</v>
      </c>
      <c r="H896" s="6">
        <f t="shared" si="1"/>
        <v>-0.004451300973</v>
      </c>
      <c r="J896" s="1">
        <v>894.0</v>
      </c>
      <c r="K896" s="8" t="s">
        <v>326</v>
      </c>
    </row>
    <row r="897" ht="15.75" customHeight="1">
      <c r="A897" s="5">
        <v>43305.0</v>
      </c>
      <c r="B897" s="1">
        <v>146.699997</v>
      </c>
      <c r="C897" s="1">
        <v>147.039993</v>
      </c>
      <c r="D897" s="1">
        <v>145.919998</v>
      </c>
      <c r="E897" s="1">
        <v>146.380005</v>
      </c>
      <c r="F897" s="1">
        <v>126.526985</v>
      </c>
      <c r="G897" s="1">
        <v>3891600.0</v>
      </c>
      <c r="H897" s="6">
        <f t="shared" si="1"/>
        <v>0.004656037153</v>
      </c>
      <c r="J897" s="1">
        <v>895.0</v>
      </c>
      <c r="K897" s="8" t="s">
        <v>326</v>
      </c>
    </row>
    <row r="898" ht="15.75" customHeight="1">
      <c r="A898" s="5">
        <v>43306.0</v>
      </c>
      <c r="B898" s="1">
        <v>146.009995</v>
      </c>
      <c r="C898" s="1">
        <v>146.649994</v>
      </c>
      <c r="D898" s="1">
        <v>145.5</v>
      </c>
      <c r="E898" s="1">
        <v>146.619995</v>
      </c>
      <c r="F898" s="1">
        <v>126.734451</v>
      </c>
      <c r="G898" s="1">
        <v>3630900.0</v>
      </c>
      <c r="H898" s="6">
        <f t="shared" si="1"/>
        <v>0.001638354814</v>
      </c>
      <c r="J898" s="1">
        <v>896.0</v>
      </c>
      <c r="K898" s="8" t="s">
        <v>326</v>
      </c>
    </row>
    <row r="899" ht="15.75" customHeight="1">
      <c r="A899" s="5">
        <v>43307.0</v>
      </c>
      <c r="B899" s="1">
        <v>147.429993</v>
      </c>
      <c r="C899" s="1">
        <v>149.270004</v>
      </c>
      <c r="D899" s="1">
        <v>146.630005</v>
      </c>
      <c r="E899" s="1">
        <v>146.710007</v>
      </c>
      <c r="F899" s="1">
        <v>126.812271</v>
      </c>
      <c r="G899" s="1">
        <v>4778000.0</v>
      </c>
      <c r="H899" s="6">
        <f t="shared" si="1"/>
        <v>0.0006138513788</v>
      </c>
      <c r="J899" s="1">
        <v>897.0</v>
      </c>
      <c r="K899" s="8" t="s">
        <v>326</v>
      </c>
    </row>
    <row r="900" ht="15.75" customHeight="1">
      <c r="A900" s="5">
        <v>43308.0</v>
      </c>
      <c r="B900" s="1">
        <v>146.889999</v>
      </c>
      <c r="C900" s="1">
        <v>147.139999</v>
      </c>
      <c r="D900" s="1">
        <v>144.660004</v>
      </c>
      <c r="E900" s="1">
        <v>145.149994</v>
      </c>
      <c r="F900" s="1">
        <v>125.463829</v>
      </c>
      <c r="G900" s="1">
        <v>3749300.0</v>
      </c>
      <c r="H900" s="6">
        <f t="shared" si="1"/>
        <v>-0.01069030988</v>
      </c>
      <c r="J900" s="1">
        <v>898.0</v>
      </c>
      <c r="K900" s="8" t="s">
        <v>327</v>
      </c>
    </row>
    <row r="901" ht="15.75" customHeight="1">
      <c r="A901" s="5">
        <v>43311.0</v>
      </c>
      <c r="B901" s="1">
        <v>144.800003</v>
      </c>
      <c r="C901" s="1">
        <v>146.240005</v>
      </c>
      <c r="D901" s="1">
        <v>144.690002</v>
      </c>
      <c r="E901" s="1">
        <v>145.490005</v>
      </c>
      <c r="F901" s="1">
        <v>125.757706</v>
      </c>
      <c r="G901" s="1">
        <v>3608200.0</v>
      </c>
      <c r="H901" s="6">
        <f t="shared" si="1"/>
        <v>0.00233958553</v>
      </c>
      <c r="J901" s="1">
        <v>899.0</v>
      </c>
      <c r="K901" s="8" t="s">
        <v>327</v>
      </c>
    </row>
    <row r="902" ht="15.75" customHeight="1">
      <c r="A902" s="5">
        <v>43312.0</v>
      </c>
      <c r="B902" s="1">
        <v>145.740005</v>
      </c>
      <c r="C902" s="1">
        <v>145.800003</v>
      </c>
      <c r="D902" s="1">
        <v>144.160004</v>
      </c>
      <c r="E902" s="1">
        <v>144.929993</v>
      </c>
      <c r="F902" s="1">
        <v>125.273674</v>
      </c>
      <c r="G902" s="1">
        <v>5474200.0</v>
      </c>
      <c r="H902" s="6">
        <f t="shared" si="1"/>
        <v>-0.003856351344</v>
      </c>
      <c r="J902" s="1">
        <v>900.0</v>
      </c>
      <c r="K902" s="8" t="s">
        <v>327</v>
      </c>
    </row>
    <row r="903" ht="15.75" customHeight="1">
      <c r="A903" s="5">
        <v>43313.0</v>
      </c>
      <c r="B903" s="1">
        <v>144.759995</v>
      </c>
      <c r="C903" s="1">
        <v>145.190002</v>
      </c>
      <c r="D903" s="1">
        <v>143.339996</v>
      </c>
      <c r="E903" s="1">
        <v>143.5</v>
      </c>
      <c r="F903" s="1">
        <v>124.037605</v>
      </c>
      <c r="G903" s="1">
        <v>3388400.0</v>
      </c>
      <c r="H903" s="6">
        <f t="shared" si="1"/>
        <v>-0.009915950318</v>
      </c>
      <c r="J903" s="1">
        <v>901.0</v>
      </c>
      <c r="K903" s="8" t="s">
        <v>327</v>
      </c>
    </row>
    <row r="904" ht="15.75" customHeight="1">
      <c r="A904" s="5">
        <v>43314.0</v>
      </c>
      <c r="B904" s="1">
        <v>142.860001</v>
      </c>
      <c r="C904" s="1">
        <v>143.360001</v>
      </c>
      <c r="D904" s="1">
        <v>142.330002</v>
      </c>
      <c r="E904" s="1">
        <v>142.960007</v>
      </c>
      <c r="F904" s="1">
        <v>123.570847</v>
      </c>
      <c r="G904" s="1">
        <v>3841400.0</v>
      </c>
      <c r="H904" s="6">
        <f t="shared" si="1"/>
        <v>-0.003770134251</v>
      </c>
      <c r="J904" s="1">
        <v>902.0</v>
      </c>
      <c r="K904" s="8" t="s">
        <v>327</v>
      </c>
    </row>
    <row r="905" ht="15.75" customHeight="1">
      <c r="A905" s="5">
        <v>43315.0</v>
      </c>
      <c r="B905" s="1">
        <v>143.240005</v>
      </c>
      <c r="C905" s="1">
        <v>147.919998</v>
      </c>
      <c r="D905" s="1">
        <v>143.0</v>
      </c>
      <c r="E905" s="1">
        <v>147.699997</v>
      </c>
      <c r="F905" s="1">
        <v>127.667976</v>
      </c>
      <c r="G905" s="1">
        <v>8053600.0</v>
      </c>
      <c r="H905" s="6">
        <f t="shared" si="1"/>
        <v>0.03261830483</v>
      </c>
      <c r="J905" s="1">
        <v>903.0</v>
      </c>
      <c r="K905" s="8" t="s">
        <v>327</v>
      </c>
    </row>
    <row r="906" ht="15.75" customHeight="1">
      <c r="A906" s="5">
        <v>43318.0</v>
      </c>
      <c r="B906" s="1">
        <v>146.949997</v>
      </c>
      <c r="C906" s="1">
        <v>147.199997</v>
      </c>
      <c r="D906" s="1">
        <v>145.570007</v>
      </c>
      <c r="E906" s="1">
        <v>146.029999</v>
      </c>
      <c r="F906" s="1">
        <v>126.224457</v>
      </c>
      <c r="G906" s="1">
        <v>3913700.0</v>
      </c>
      <c r="H906" s="6">
        <f t="shared" si="1"/>
        <v>-0.01137122944</v>
      </c>
      <c r="J906" s="1">
        <v>904.0</v>
      </c>
      <c r="K906" s="8" t="s">
        <v>328</v>
      </c>
    </row>
    <row r="907" ht="15.75" customHeight="1">
      <c r="A907" s="5">
        <v>43319.0</v>
      </c>
      <c r="B907" s="1">
        <v>146.649994</v>
      </c>
      <c r="C907" s="1">
        <v>147.639999</v>
      </c>
      <c r="D907" s="1">
        <v>146.350006</v>
      </c>
      <c r="E907" s="1">
        <v>147.009995</v>
      </c>
      <c r="F907" s="1">
        <v>127.071548</v>
      </c>
      <c r="G907" s="1">
        <v>3508800.0</v>
      </c>
      <c r="H907" s="6">
        <f t="shared" si="1"/>
        <v>0.00668857101</v>
      </c>
      <c r="J907" s="1">
        <v>905.0</v>
      </c>
      <c r="K907" s="8" t="s">
        <v>328</v>
      </c>
    </row>
    <row r="908" ht="15.75" customHeight="1">
      <c r="A908" s="5">
        <v>43320.0</v>
      </c>
      <c r="B908" s="1">
        <v>147.330002</v>
      </c>
      <c r="C908" s="1">
        <v>147.429993</v>
      </c>
      <c r="D908" s="1">
        <v>146.240005</v>
      </c>
      <c r="E908" s="1">
        <v>146.889999</v>
      </c>
      <c r="F908" s="1">
        <v>126.967804</v>
      </c>
      <c r="G908" s="1">
        <v>3581100.0</v>
      </c>
      <c r="H908" s="6">
        <f t="shared" si="1"/>
        <v>-0.000816755396</v>
      </c>
      <c r="J908" s="1">
        <v>906.0</v>
      </c>
      <c r="K908" s="8" t="s">
        <v>328</v>
      </c>
    </row>
    <row r="909" ht="15.75" customHeight="1">
      <c r="A909" s="5">
        <v>43321.0</v>
      </c>
      <c r="B909" s="1">
        <v>145.529999</v>
      </c>
      <c r="C909" s="1">
        <v>145.940002</v>
      </c>
      <c r="D909" s="1">
        <v>144.729996</v>
      </c>
      <c r="E909" s="1">
        <v>144.770004</v>
      </c>
      <c r="F909" s="1">
        <v>126.487289</v>
      </c>
      <c r="G909" s="1">
        <v>3093500.0</v>
      </c>
      <c r="H909" s="6">
        <f t="shared" si="1"/>
        <v>-0.003791721603</v>
      </c>
      <c r="J909" s="1">
        <v>907.0</v>
      </c>
      <c r="K909" s="8" t="s">
        <v>328</v>
      </c>
    </row>
    <row r="910" ht="15.75" customHeight="1">
      <c r="A910" s="5">
        <v>43322.0</v>
      </c>
      <c r="B910" s="1">
        <v>144.5</v>
      </c>
      <c r="C910" s="1">
        <v>145.070007</v>
      </c>
      <c r="D910" s="1">
        <v>143.880005</v>
      </c>
      <c r="E910" s="1">
        <v>144.479996</v>
      </c>
      <c r="F910" s="1">
        <v>126.233902</v>
      </c>
      <c r="G910" s="1">
        <v>3003100.0</v>
      </c>
      <c r="H910" s="6">
        <f t="shared" si="1"/>
        <v>-0.002005269791</v>
      </c>
      <c r="J910" s="1">
        <v>908.0</v>
      </c>
      <c r="K910" s="8" t="s">
        <v>329</v>
      </c>
    </row>
    <row r="911" ht="15.75" customHeight="1">
      <c r="A911" s="5">
        <v>43325.0</v>
      </c>
      <c r="B911" s="1">
        <v>144.149994</v>
      </c>
      <c r="C911" s="1">
        <v>144.300003</v>
      </c>
      <c r="D911" s="1">
        <v>142.529999</v>
      </c>
      <c r="E911" s="1">
        <v>142.710007</v>
      </c>
      <c r="F911" s="1">
        <v>124.687454</v>
      </c>
      <c r="G911" s="1">
        <v>2858500.0</v>
      </c>
      <c r="H911" s="6">
        <f t="shared" si="1"/>
        <v>-0.01232631295</v>
      </c>
      <c r="J911" s="1">
        <v>909.0</v>
      </c>
      <c r="K911" s="8" t="s">
        <v>329</v>
      </c>
    </row>
    <row r="912" ht="15.75" customHeight="1">
      <c r="A912" s="5">
        <v>43326.0</v>
      </c>
      <c r="B912" s="1">
        <v>143.0</v>
      </c>
      <c r="C912" s="1">
        <v>143.820007</v>
      </c>
      <c r="D912" s="1">
        <v>142.929993</v>
      </c>
      <c r="E912" s="1">
        <v>143.360001</v>
      </c>
      <c r="F912" s="1">
        <v>125.255356</v>
      </c>
      <c r="G912" s="1">
        <v>2860000.0</v>
      </c>
      <c r="H912" s="6">
        <f t="shared" si="1"/>
        <v>0.004544263364</v>
      </c>
      <c r="J912" s="1">
        <v>910.0</v>
      </c>
      <c r="K912" s="8" t="s">
        <v>329</v>
      </c>
    </row>
    <row r="913" ht="15.75" customHeight="1">
      <c r="A913" s="5">
        <v>43327.0</v>
      </c>
      <c r="B913" s="1">
        <v>142.550003</v>
      </c>
      <c r="C913" s="1">
        <v>144.0</v>
      </c>
      <c r="D913" s="1">
        <v>142.0</v>
      </c>
      <c r="E913" s="1">
        <v>143.910004</v>
      </c>
      <c r="F913" s="1">
        <v>125.735901</v>
      </c>
      <c r="G913" s="1">
        <v>4241500.0</v>
      </c>
      <c r="H913" s="6">
        <f t="shared" si="1"/>
        <v>0.003829181884</v>
      </c>
      <c r="J913" s="1">
        <v>911.0</v>
      </c>
      <c r="K913" s="8" t="s">
        <v>329</v>
      </c>
    </row>
    <row r="914" ht="15.75" customHeight="1">
      <c r="A914" s="5">
        <v>43328.0</v>
      </c>
      <c r="B914" s="1">
        <v>144.369995</v>
      </c>
      <c r="C914" s="1">
        <v>145.679993</v>
      </c>
      <c r="D914" s="1">
        <v>144.369995</v>
      </c>
      <c r="E914" s="1">
        <v>145.339996</v>
      </c>
      <c r="F914" s="1">
        <v>126.985313</v>
      </c>
      <c r="G914" s="1">
        <v>5250700.0</v>
      </c>
      <c r="H914" s="6">
        <f t="shared" si="1"/>
        <v>0.009887750692</v>
      </c>
      <c r="J914" s="1">
        <v>912.0</v>
      </c>
      <c r="K914" s="8" t="s">
        <v>329</v>
      </c>
    </row>
    <row r="915" ht="15.75" customHeight="1">
      <c r="A915" s="5">
        <v>43329.0</v>
      </c>
      <c r="B915" s="1">
        <v>144.789993</v>
      </c>
      <c r="C915" s="1">
        <v>146.389999</v>
      </c>
      <c r="D915" s="1">
        <v>144.690002</v>
      </c>
      <c r="E915" s="1">
        <v>146.059998</v>
      </c>
      <c r="F915" s="1">
        <v>127.614388</v>
      </c>
      <c r="G915" s="1">
        <v>2678600.0</v>
      </c>
      <c r="H915" s="6">
        <f t="shared" si="1"/>
        <v>0.004941689073</v>
      </c>
      <c r="J915" s="1">
        <v>913.0</v>
      </c>
      <c r="K915" s="8" t="s">
        <v>329</v>
      </c>
    </row>
    <row r="916" ht="15.75" customHeight="1">
      <c r="A916" s="5">
        <v>43332.0</v>
      </c>
      <c r="B916" s="1">
        <v>146.369995</v>
      </c>
      <c r="C916" s="1">
        <v>147.160004</v>
      </c>
      <c r="D916" s="1">
        <v>146.149994</v>
      </c>
      <c r="E916" s="1">
        <v>146.509995</v>
      </c>
      <c r="F916" s="1">
        <v>128.007553</v>
      </c>
      <c r="G916" s="1">
        <v>2499700.0</v>
      </c>
      <c r="H916" s="6">
        <f t="shared" si="1"/>
        <v>0.003076146817</v>
      </c>
      <c r="J916" s="1">
        <v>914.0</v>
      </c>
      <c r="K916" s="8" t="s">
        <v>329</v>
      </c>
    </row>
    <row r="917" ht="15.75" customHeight="1">
      <c r="A917" s="5">
        <v>43333.0</v>
      </c>
      <c r="B917" s="1">
        <v>147.0</v>
      </c>
      <c r="C917" s="1">
        <v>147.119995</v>
      </c>
      <c r="D917" s="1">
        <v>145.889999</v>
      </c>
      <c r="E917" s="1">
        <v>145.970001</v>
      </c>
      <c r="F917" s="1">
        <v>127.535759</v>
      </c>
      <c r="G917" s="1">
        <v>3106900.0</v>
      </c>
      <c r="H917" s="6">
        <f t="shared" si="1"/>
        <v>-0.00369248197</v>
      </c>
      <c r="J917" s="1">
        <v>915.0</v>
      </c>
      <c r="K917" s="8" t="s">
        <v>330</v>
      </c>
    </row>
    <row r="918" ht="15.75" customHeight="1">
      <c r="A918" s="5">
        <v>43334.0</v>
      </c>
      <c r="B918" s="1">
        <v>146.009995</v>
      </c>
      <c r="C918" s="1">
        <v>146.160004</v>
      </c>
      <c r="D918" s="1">
        <v>145.190002</v>
      </c>
      <c r="E918" s="1">
        <v>145.240005</v>
      </c>
      <c r="F918" s="1">
        <v>126.897964</v>
      </c>
      <c r="G918" s="1">
        <v>2389000.0</v>
      </c>
      <c r="H918" s="6">
        <f t="shared" si="1"/>
        <v>-0.005013457559</v>
      </c>
      <c r="J918" s="1">
        <v>916.0</v>
      </c>
      <c r="K918" s="8" t="s">
        <v>330</v>
      </c>
    </row>
    <row r="919" ht="15.75" customHeight="1">
      <c r="A919" s="5">
        <v>43335.0</v>
      </c>
      <c r="B919" s="1">
        <v>145.039993</v>
      </c>
      <c r="C919" s="1">
        <v>145.520004</v>
      </c>
      <c r="D919" s="1">
        <v>144.75</v>
      </c>
      <c r="E919" s="1">
        <v>145.369995</v>
      </c>
      <c r="F919" s="1">
        <v>127.011513</v>
      </c>
      <c r="G919" s="1">
        <v>2220400.0</v>
      </c>
      <c r="H919" s="6">
        <f t="shared" si="1"/>
        <v>0.0008944054307</v>
      </c>
      <c r="J919" s="1">
        <v>917.0</v>
      </c>
      <c r="K919" s="8" t="s">
        <v>330</v>
      </c>
    </row>
    <row r="920" ht="15.75" customHeight="1">
      <c r="A920" s="5">
        <v>43336.0</v>
      </c>
      <c r="B920" s="1">
        <v>145.460007</v>
      </c>
      <c r="C920" s="1">
        <v>146.089996</v>
      </c>
      <c r="D920" s="1">
        <v>144.869995</v>
      </c>
      <c r="E920" s="1">
        <v>146.039993</v>
      </c>
      <c r="F920" s="1">
        <v>127.596909</v>
      </c>
      <c r="G920" s="1">
        <v>2776600.0</v>
      </c>
      <c r="H920" s="6">
        <f t="shared" si="1"/>
        <v>0.004598410586</v>
      </c>
      <c r="J920" s="1">
        <v>918.0</v>
      </c>
      <c r="K920" s="8" t="s">
        <v>330</v>
      </c>
    </row>
    <row r="921" ht="15.75" customHeight="1">
      <c r="A921" s="5">
        <v>43339.0</v>
      </c>
      <c r="B921" s="1">
        <v>146.940002</v>
      </c>
      <c r="C921" s="1">
        <v>147.619995</v>
      </c>
      <c r="D921" s="1">
        <v>146.520004</v>
      </c>
      <c r="E921" s="1">
        <v>146.690002</v>
      </c>
      <c r="F921" s="1">
        <v>128.164825</v>
      </c>
      <c r="G921" s="1">
        <v>3491600.0</v>
      </c>
      <c r="H921" s="6">
        <f t="shared" si="1"/>
        <v>0.004440984384</v>
      </c>
      <c r="J921" s="1">
        <v>919.0</v>
      </c>
      <c r="K921" s="8" t="s">
        <v>330</v>
      </c>
    </row>
    <row r="922" ht="15.75" customHeight="1">
      <c r="A922" s="5">
        <v>43340.0</v>
      </c>
      <c r="B922" s="1">
        <v>146.949997</v>
      </c>
      <c r="C922" s="1">
        <v>146.990005</v>
      </c>
      <c r="D922" s="1">
        <v>146.190002</v>
      </c>
      <c r="E922" s="1">
        <v>146.589996</v>
      </c>
      <c r="F922" s="1">
        <v>128.077438</v>
      </c>
      <c r="G922" s="1">
        <v>2455300.0</v>
      </c>
      <c r="H922" s="6">
        <f t="shared" si="1"/>
        <v>-0.0006820654982</v>
      </c>
      <c r="J922" s="1">
        <v>920.0</v>
      </c>
      <c r="K922" s="8" t="s">
        <v>330</v>
      </c>
    </row>
    <row r="923" ht="15.75" customHeight="1">
      <c r="A923" s="5">
        <v>43341.0</v>
      </c>
      <c r="B923" s="1">
        <v>146.869995</v>
      </c>
      <c r="C923" s="1">
        <v>147.929993</v>
      </c>
      <c r="D923" s="1">
        <v>146.600006</v>
      </c>
      <c r="E923" s="1">
        <v>147.539993</v>
      </c>
      <c r="F923" s="1">
        <v>128.907455</v>
      </c>
      <c r="G923" s="1">
        <v>3153800.0</v>
      </c>
      <c r="H923" s="6">
        <f t="shared" si="1"/>
        <v>0.006459678439</v>
      </c>
      <c r="J923" s="1">
        <v>921.0</v>
      </c>
      <c r="K923" s="8" t="s">
        <v>330</v>
      </c>
    </row>
    <row r="924" ht="15.75" customHeight="1">
      <c r="A924" s="5">
        <v>43342.0</v>
      </c>
      <c r="B924" s="1">
        <v>147.029999</v>
      </c>
      <c r="C924" s="1">
        <v>147.300003</v>
      </c>
      <c r="D924" s="1">
        <v>145.25</v>
      </c>
      <c r="E924" s="1">
        <v>145.929993</v>
      </c>
      <c r="F924" s="1">
        <v>127.500801</v>
      </c>
      <c r="G924" s="1">
        <v>3340400.0</v>
      </c>
      <c r="H924" s="6">
        <f t="shared" si="1"/>
        <v>-0.01097209687</v>
      </c>
      <c r="J924" s="1">
        <v>922.0</v>
      </c>
      <c r="K924" s="8" t="s">
        <v>331</v>
      </c>
    </row>
    <row r="925" ht="15.75" customHeight="1">
      <c r="A925" s="5">
        <v>43343.0</v>
      </c>
      <c r="B925" s="1">
        <v>145.720001</v>
      </c>
      <c r="C925" s="1">
        <v>146.779999</v>
      </c>
      <c r="D925" s="1">
        <v>145.539993</v>
      </c>
      <c r="E925" s="1">
        <v>146.479996</v>
      </c>
      <c r="F925" s="1">
        <v>127.981331</v>
      </c>
      <c r="G925" s="1">
        <v>3488500.0</v>
      </c>
      <c r="H925" s="6">
        <f t="shared" si="1"/>
        <v>0.003761754788</v>
      </c>
      <c r="J925" s="1">
        <v>923.0</v>
      </c>
      <c r="K925" s="8" t="s">
        <v>331</v>
      </c>
    </row>
    <row r="926" ht="15.75" customHeight="1">
      <c r="A926" s="5">
        <v>43347.0</v>
      </c>
      <c r="B926" s="1">
        <v>145.979996</v>
      </c>
      <c r="C926" s="1">
        <v>146.190002</v>
      </c>
      <c r="D926" s="1">
        <v>144.809998</v>
      </c>
      <c r="E926" s="1">
        <v>145.679993</v>
      </c>
      <c r="F926" s="1">
        <v>127.282364</v>
      </c>
      <c r="G926" s="1">
        <v>3326200.0</v>
      </c>
      <c r="H926" s="6">
        <f t="shared" si="1"/>
        <v>-0.005476444638</v>
      </c>
      <c r="J926" s="1">
        <v>924.0</v>
      </c>
      <c r="K926" s="8" t="s">
        <v>331</v>
      </c>
    </row>
    <row r="927" ht="15.75" customHeight="1">
      <c r="A927" s="5">
        <v>43348.0</v>
      </c>
      <c r="B927" s="1">
        <v>145.190002</v>
      </c>
      <c r="C927" s="1">
        <v>146.75</v>
      </c>
      <c r="D927" s="1">
        <v>145.050003</v>
      </c>
      <c r="E927" s="1">
        <v>146.660004</v>
      </c>
      <c r="F927" s="1">
        <v>128.138611</v>
      </c>
      <c r="G927" s="1">
        <v>3126500.0</v>
      </c>
      <c r="H927" s="6">
        <f t="shared" si="1"/>
        <v>0.006704619364</v>
      </c>
      <c r="J927" s="1">
        <v>925.0</v>
      </c>
      <c r="K927" s="8" t="s">
        <v>331</v>
      </c>
    </row>
    <row r="928" ht="15.75" customHeight="1">
      <c r="A928" s="5">
        <v>43349.0</v>
      </c>
      <c r="B928" s="1">
        <v>146.880005</v>
      </c>
      <c r="C928" s="1">
        <v>147.660004</v>
      </c>
      <c r="D928" s="1">
        <v>145.539993</v>
      </c>
      <c r="E928" s="1">
        <v>146.389999</v>
      </c>
      <c r="F928" s="1">
        <v>127.902725</v>
      </c>
      <c r="G928" s="1">
        <v>4248800.0</v>
      </c>
      <c r="H928" s="6">
        <f t="shared" si="1"/>
        <v>-0.00184256238</v>
      </c>
      <c r="J928" s="1">
        <v>926.0</v>
      </c>
      <c r="K928" s="8" t="s">
        <v>331</v>
      </c>
    </row>
    <row r="929" ht="15.75" customHeight="1">
      <c r="A929" s="5">
        <v>43350.0</v>
      </c>
      <c r="B929" s="1">
        <v>145.940002</v>
      </c>
      <c r="C929" s="1">
        <v>146.5</v>
      </c>
      <c r="D929" s="1">
        <v>145.119995</v>
      </c>
      <c r="E929" s="1">
        <v>145.449997</v>
      </c>
      <c r="F929" s="1">
        <v>127.081398</v>
      </c>
      <c r="G929" s="1">
        <v>4693100.0</v>
      </c>
      <c r="H929" s="6">
        <f t="shared" si="1"/>
        <v>-0.00644220378</v>
      </c>
      <c r="J929" s="1">
        <v>927.0</v>
      </c>
      <c r="K929" s="8" t="s">
        <v>331</v>
      </c>
    </row>
    <row r="930" ht="15.75" customHeight="1">
      <c r="A930" s="5">
        <v>43353.0</v>
      </c>
      <c r="B930" s="1">
        <v>146.600006</v>
      </c>
      <c r="C930" s="1">
        <v>147.300003</v>
      </c>
      <c r="D930" s="1">
        <v>145.559998</v>
      </c>
      <c r="E930" s="1">
        <v>145.649994</v>
      </c>
      <c r="F930" s="1">
        <v>127.256172</v>
      </c>
      <c r="G930" s="1">
        <v>3618300.0</v>
      </c>
      <c r="H930" s="6">
        <f t="shared" si="1"/>
        <v>0.001374346916</v>
      </c>
      <c r="J930" s="1">
        <v>928.0</v>
      </c>
      <c r="K930" s="8" t="s">
        <v>332</v>
      </c>
    </row>
    <row r="931" ht="15.75" customHeight="1">
      <c r="A931" s="5">
        <v>43354.0</v>
      </c>
      <c r="B931" s="1">
        <v>146.0</v>
      </c>
      <c r="C931" s="1">
        <v>146.990005</v>
      </c>
      <c r="D931" s="1">
        <v>145.25</v>
      </c>
      <c r="E931" s="1">
        <v>146.490005</v>
      </c>
      <c r="F931" s="1">
        <v>127.990044</v>
      </c>
      <c r="G931" s="1">
        <v>3374700.0</v>
      </c>
      <c r="H931" s="6">
        <f t="shared" si="1"/>
        <v>0.005750322443</v>
      </c>
      <c r="J931" s="1">
        <v>929.0</v>
      </c>
      <c r="K931" s="8" t="s">
        <v>332</v>
      </c>
    </row>
    <row r="932" ht="15.75" customHeight="1">
      <c r="A932" s="5">
        <v>43355.0</v>
      </c>
      <c r="B932" s="1">
        <v>146.369995</v>
      </c>
      <c r="C932" s="1">
        <v>147.979996</v>
      </c>
      <c r="D932" s="1">
        <v>146.029999</v>
      </c>
      <c r="E932" s="1">
        <v>146.570007</v>
      </c>
      <c r="F932" s="1">
        <v>128.059998</v>
      </c>
      <c r="G932" s="1">
        <v>4506700.0</v>
      </c>
      <c r="H932" s="6">
        <f t="shared" si="1"/>
        <v>0.0005464088285</v>
      </c>
      <c r="J932" s="1">
        <v>930.0</v>
      </c>
      <c r="K932" s="8" t="s">
        <v>332</v>
      </c>
    </row>
    <row r="933" ht="15.75" customHeight="1">
      <c r="A933" s="5">
        <v>43356.0</v>
      </c>
      <c r="B933" s="1">
        <v>147.350006</v>
      </c>
      <c r="C933" s="1">
        <v>149.0</v>
      </c>
      <c r="D933" s="1">
        <v>147.119995</v>
      </c>
      <c r="E933" s="1">
        <v>148.949997</v>
      </c>
      <c r="F933" s="1">
        <v>130.13942</v>
      </c>
      <c r="G933" s="1">
        <v>5346500.0</v>
      </c>
      <c r="H933" s="6">
        <f t="shared" si="1"/>
        <v>0.01610744885</v>
      </c>
      <c r="J933" s="1">
        <v>931.0</v>
      </c>
      <c r="K933" s="8" t="s">
        <v>332</v>
      </c>
    </row>
    <row r="934" ht="15.75" customHeight="1">
      <c r="A934" s="5">
        <v>43357.0</v>
      </c>
      <c r="B934" s="1">
        <v>148.850006</v>
      </c>
      <c r="C934" s="1">
        <v>149.300003</v>
      </c>
      <c r="D934" s="1">
        <v>147.779999</v>
      </c>
      <c r="E934" s="1">
        <v>148.330002</v>
      </c>
      <c r="F934" s="1">
        <v>129.597702</v>
      </c>
      <c r="G934" s="1">
        <v>3452100.0</v>
      </c>
      <c r="H934" s="6">
        <f t="shared" si="1"/>
        <v>-0.004171285039</v>
      </c>
      <c r="J934" s="1">
        <v>932.0</v>
      </c>
      <c r="K934" s="8" t="s">
        <v>332</v>
      </c>
    </row>
    <row r="935" ht="15.75" customHeight="1">
      <c r="A935" s="5">
        <v>43360.0</v>
      </c>
      <c r="B935" s="1">
        <v>148.440002</v>
      </c>
      <c r="C935" s="1">
        <v>149.070007</v>
      </c>
      <c r="D935" s="1">
        <v>147.770004</v>
      </c>
      <c r="E935" s="1">
        <v>147.940002</v>
      </c>
      <c r="F935" s="1">
        <v>129.256973</v>
      </c>
      <c r="G935" s="1">
        <v>3551900.0</v>
      </c>
      <c r="H935" s="6">
        <f t="shared" si="1"/>
        <v>-0.002632590636</v>
      </c>
      <c r="J935" s="1">
        <v>933.0</v>
      </c>
      <c r="K935" s="8" t="s">
        <v>332</v>
      </c>
    </row>
    <row r="936" ht="15.75" customHeight="1">
      <c r="A936" s="5">
        <v>43361.0</v>
      </c>
      <c r="B936" s="1">
        <v>147.759995</v>
      </c>
      <c r="C936" s="1">
        <v>148.990005</v>
      </c>
      <c r="D936" s="1">
        <v>147.470001</v>
      </c>
      <c r="E936" s="1">
        <v>148.559998</v>
      </c>
      <c r="F936" s="1">
        <v>129.798676</v>
      </c>
      <c r="G936" s="1">
        <v>3629400.0</v>
      </c>
      <c r="H936" s="6">
        <f t="shared" si="1"/>
        <v>0.004182142267</v>
      </c>
      <c r="J936" s="1">
        <v>934.0</v>
      </c>
      <c r="K936" s="8" t="s">
        <v>333</v>
      </c>
    </row>
    <row r="937" ht="15.75" customHeight="1">
      <c r="A937" s="5">
        <v>43362.0</v>
      </c>
      <c r="B937" s="1">
        <v>148.630005</v>
      </c>
      <c r="C937" s="1">
        <v>149.960007</v>
      </c>
      <c r="D937" s="1">
        <v>148.229996</v>
      </c>
      <c r="E937" s="1">
        <v>149.059998</v>
      </c>
      <c r="F937" s="1">
        <v>130.235519</v>
      </c>
      <c r="G937" s="1">
        <v>4246200.0</v>
      </c>
      <c r="H937" s="6">
        <f t="shared" si="1"/>
        <v>0.00335989204</v>
      </c>
      <c r="J937" s="1">
        <v>935.0</v>
      </c>
      <c r="K937" s="8" t="s">
        <v>333</v>
      </c>
    </row>
    <row r="938" ht="15.75" customHeight="1">
      <c r="A938" s="5">
        <v>43363.0</v>
      </c>
      <c r="B938" s="1">
        <v>149.580002</v>
      </c>
      <c r="C938" s="1">
        <v>151.380005</v>
      </c>
      <c r="D938" s="1">
        <v>149.440002</v>
      </c>
      <c r="E938" s="1">
        <v>151.149994</v>
      </c>
      <c r="F938" s="1">
        <v>132.061584</v>
      </c>
      <c r="G938" s="1">
        <v>5952200.0</v>
      </c>
      <c r="H938" s="6">
        <f t="shared" si="1"/>
        <v>0.01392386329</v>
      </c>
      <c r="J938" s="1">
        <v>936.0</v>
      </c>
      <c r="K938" s="8" t="s">
        <v>333</v>
      </c>
    </row>
    <row r="939" ht="15.75" customHeight="1">
      <c r="A939" s="5">
        <v>43364.0</v>
      </c>
      <c r="B939" s="1">
        <v>151.479996</v>
      </c>
      <c r="C939" s="1">
        <v>152.600006</v>
      </c>
      <c r="D939" s="1">
        <v>150.740005</v>
      </c>
      <c r="E939" s="1">
        <v>151.350006</v>
      </c>
      <c r="F939" s="1">
        <v>132.236313</v>
      </c>
      <c r="G939" s="1">
        <v>1.99475E7</v>
      </c>
      <c r="H939" s="6">
        <f t="shared" si="1"/>
        <v>0.001322212756</v>
      </c>
      <c r="J939" s="1">
        <v>937.0</v>
      </c>
      <c r="K939" s="8" t="s">
        <v>333</v>
      </c>
    </row>
    <row r="940" ht="15.75" customHeight="1">
      <c r="A940" s="5">
        <v>43367.0</v>
      </c>
      <c r="B940" s="1">
        <v>151.100006</v>
      </c>
      <c r="C940" s="1">
        <v>151.199997</v>
      </c>
      <c r="D940" s="1">
        <v>149.460007</v>
      </c>
      <c r="E940" s="1">
        <v>150.029999</v>
      </c>
      <c r="F940" s="1">
        <v>131.083008</v>
      </c>
      <c r="G940" s="1">
        <v>4265000.0</v>
      </c>
      <c r="H940" s="6">
        <f t="shared" si="1"/>
        <v>-0.008759800613</v>
      </c>
      <c r="J940" s="1">
        <v>938.0</v>
      </c>
      <c r="K940" s="8" t="s">
        <v>333</v>
      </c>
    </row>
    <row r="941" ht="15.75" customHeight="1">
      <c r="A941" s="5">
        <v>43368.0</v>
      </c>
      <c r="B941" s="1">
        <v>149.910004</v>
      </c>
      <c r="C941" s="1">
        <v>150.410004</v>
      </c>
      <c r="D941" s="1">
        <v>148.360001</v>
      </c>
      <c r="E941" s="1">
        <v>148.910004</v>
      </c>
      <c r="F941" s="1">
        <v>130.104477</v>
      </c>
      <c r="G941" s="1">
        <v>4397500.0</v>
      </c>
      <c r="H941" s="6">
        <f t="shared" si="1"/>
        <v>-0.007492974468</v>
      </c>
      <c r="J941" s="1">
        <v>939.0</v>
      </c>
      <c r="K941" s="8" t="s">
        <v>333</v>
      </c>
    </row>
    <row r="942" ht="15.75" customHeight="1">
      <c r="A942" s="5">
        <v>43369.0</v>
      </c>
      <c r="B942" s="1">
        <v>152.399994</v>
      </c>
      <c r="C942" s="1">
        <v>153.350006</v>
      </c>
      <c r="D942" s="1">
        <v>151.339996</v>
      </c>
      <c r="E942" s="1">
        <v>151.610001</v>
      </c>
      <c r="F942" s="1">
        <v>132.463501</v>
      </c>
      <c r="G942" s="1">
        <v>7401900.0</v>
      </c>
      <c r="H942" s="6">
        <f t="shared" si="1"/>
        <v>0.01796934641</v>
      </c>
      <c r="J942" s="1">
        <v>940.0</v>
      </c>
      <c r="K942" s="8" t="s">
        <v>334</v>
      </c>
    </row>
    <row r="943" ht="15.75" customHeight="1">
      <c r="A943" s="5">
        <v>43370.0</v>
      </c>
      <c r="B943" s="1">
        <v>152.009995</v>
      </c>
      <c r="C943" s="1">
        <v>152.389999</v>
      </c>
      <c r="D943" s="1">
        <v>151.160004</v>
      </c>
      <c r="E943" s="1">
        <v>151.5</v>
      </c>
      <c r="F943" s="1">
        <v>132.367401</v>
      </c>
      <c r="G943" s="1">
        <v>3477600.0</v>
      </c>
      <c r="H943" s="6">
        <f t="shared" si="1"/>
        <v>-0.0007257461534</v>
      </c>
      <c r="J943" s="1">
        <v>941.0</v>
      </c>
      <c r="K943" s="8" t="s">
        <v>334</v>
      </c>
    </row>
    <row r="944" ht="15.75" customHeight="1">
      <c r="A944" s="5">
        <v>43371.0</v>
      </c>
      <c r="B944" s="1">
        <v>151.160004</v>
      </c>
      <c r="C944" s="1">
        <v>151.630005</v>
      </c>
      <c r="D944" s="1">
        <v>150.789993</v>
      </c>
      <c r="E944" s="1">
        <v>151.210007</v>
      </c>
      <c r="F944" s="1">
        <v>132.114014</v>
      </c>
      <c r="G944" s="1">
        <v>3305800.0</v>
      </c>
      <c r="H944" s="6">
        <f t="shared" si="1"/>
        <v>-0.001916104975</v>
      </c>
      <c r="J944" s="1">
        <v>942.0</v>
      </c>
      <c r="K944" s="8" t="s">
        <v>334</v>
      </c>
    </row>
    <row r="945" ht="15.75" customHeight="1">
      <c r="A945" s="5">
        <v>43374.0</v>
      </c>
      <c r="B945" s="1">
        <v>151.710007</v>
      </c>
      <c r="C945" s="1">
        <v>153.419998</v>
      </c>
      <c r="D945" s="1">
        <v>151.710007</v>
      </c>
      <c r="E945" s="1">
        <v>153.0</v>
      </c>
      <c r="F945" s="1">
        <v>133.677948</v>
      </c>
      <c r="G945" s="1">
        <v>3757400.0</v>
      </c>
      <c r="H945" s="6">
        <f t="shared" si="1"/>
        <v>0.01176824188</v>
      </c>
      <c r="J945" s="1">
        <v>943.0</v>
      </c>
      <c r="K945" s="8" t="s">
        <v>334</v>
      </c>
    </row>
    <row r="946" ht="15.75" customHeight="1">
      <c r="A946" s="5">
        <v>43375.0</v>
      </c>
      <c r="B946" s="1">
        <v>152.990005</v>
      </c>
      <c r="C946" s="1">
        <v>153.839996</v>
      </c>
      <c r="D946" s="1">
        <v>152.5</v>
      </c>
      <c r="E946" s="1">
        <v>153.75</v>
      </c>
      <c r="F946" s="1">
        <v>134.333221</v>
      </c>
      <c r="G946" s="1">
        <v>3029900.0</v>
      </c>
      <c r="H946" s="6">
        <f t="shared" si="1"/>
        <v>0.00488990297</v>
      </c>
      <c r="J946" s="1">
        <v>944.0</v>
      </c>
      <c r="K946" s="8" t="s">
        <v>334</v>
      </c>
    </row>
    <row r="947" ht="15.75" customHeight="1">
      <c r="A947" s="5">
        <v>43376.0</v>
      </c>
      <c r="B947" s="1">
        <v>154.0</v>
      </c>
      <c r="C947" s="1">
        <v>154.360001</v>
      </c>
      <c r="D947" s="1">
        <v>152.800003</v>
      </c>
      <c r="E947" s="1">
        <v>153.220001</v>
      </c>
      <c r="F947" s="1">
        <v>133.870148</v>
      </c>
      <c r="G947" s="1">
        <v>3315300.0</v>
      </c>
      <c r="H947" s="6">
        <f t="shared" si="1"/>
        <v>-0.003453151703</v>
      </c>
      <c r="J947" s="1">
        <v>945.0</v>
      </c>
      <c r="K947" s="8" t="s">
        <v>334</v>
      </c>
    </row>
    <row r="948" ht="15.75" customHeight="1">
      <c r="A948" s="5">
        <v>43377.0</v>
      </c>
      <c r="B948" s="1">
        <v>151.690002</v>
      </c>
      <c r="C948" s="1">
        <v>152.800003</v>
      </c>
      <c r="D948" s="1">
        <v>150.360001</v>
      </c>
      <c r="E948" s="1">
        <v>151.309998</v>
      </c>
      <c r="F948" s="1">
        <v>132.201385</v>
      </c>
      <c r="G948" s="1">
        <v>4237900.0</v>
      </c>
      <c r="H948" s="6">
        <f t="shared" si="1"/>
        <v>-0.01254388143</v>
      </c>
      <c r="J948" s="1">
        <v>946.0</v>
      </c>
      <c r="K948" s="8" t="s">
        <v>335</v>
      </c>
    </row>
    <row r="949" ht="15.75" customHeight="1">
      <c r="A949" s="5">
        <v>43378.0</v>
      </c>
      <c r="B949" s="1">
        <v>150.899994</v>
      </c>
      <c r="C949" s="1">
        <v>151.789993</v>
      </c>
      <c r="D949" s="1">
        <v>147.869995</v>
      </c>
      <c r="E949" s="1">
        <v>149.029999</v>
      </c>
      <c r="F949" s="1">
        <v>130.20932</v>
      </c>
      <c r="G949" s="1">
        <v>4602200.0</v>
      </c>
      <c r="H949" s="6">
        <f t="shared" si="1"/>
        <v>-0.01518309452</v>
      </c>
      <c r="J949" s="1">
        <v>947.0</v>
      </c>
      <c r="K949" s="8" t="s">
        <v>335</v>
      </c>
    </row>
    <row r="950" ht="15.75" customHeight="1">
      <c r="A950" s="5">
        <v>43381.0</v>
      </c>
      <c r="B950" s="1">
        <v>148.5</v>
      </c>
      <c r="C950" s="1">
        <v>149.070007</v>
      </c>
      <c r="D950" s="1">
        <v>147.179993</v>
      </c>
      <c r="E950" s="1">
        <v>148.389999</v>
      </c>
      <c r="F950" s="1">
        <v>129.650131</v>
      </c>
      <c r="G950" s="1">
        <v>3239300.0</v>
      </c>
      <c r="H950" s="6">
        <f t="shared" si="1"/>
        <v>-0.004303786997</v>
      </c>
      <c r="J950" s="1">
        <v>948.0</v>
      </c>
      <c r="K950" s="8" t="s">
        <v>335</v>
      </c>
    </row>
    <row r="951" ht="15.75" customHeight="1">
      <c r="A951" s="5">
        <v>43382.0</v>
      </c>
      <c r="B951" s="1">
        <v>148.080002</v>
      </c>
      <c r="C951" s="1">
        <v>148.360001</v>
      </c>
      <c r="D951" s="1">
        <v>146.929993</v>
      </c>
      <c r="E951" s="1">
        <v>147.240005</v>
      </c>
      <c r="F951" s="1">
        <v>128.645386</v>
      </c>
      <c r="G951" s="1">
        <v>3642400.0</v>
      </c>
      <c r="H951" s="6">
        <f t="shared" si="1"/>
        <v>-0.007779849062</v>
      </c>
      <c r="J951" s="1">
        <v>949.0</v>
      </c>
      <c r="K951" s="8" t="s">
        <v>335</v>
      </c>
    </row>
    <row r="952" ht="15.75" customHeight="1">
      <c r="A952" s="5">
        <v>43383.0</v>
      </c>
      <c r="B952" s="1">
        <v>147.5</v>
      </c>
      <c r="C952" s="1">
        <v>147.690002</v>
      </c>
      <c r="D952" s="1">
        <v>142.5</v>
      </c>
      <c r="E952" s="1">
        <v>142.690002</v>
      </c>
      <c r="F952" s="1">
        <v>124.669975</v>
      </c>
      <c r="G952" s="1">
        <v>5547700.0</v>
      </c>
      <c r="H952" s="6">
        <f t="shared" si="1"/>
        <v>-0.03138962751</v>
      </c>
      <c r="J952" s="1">
        <v>950.0</v>
      </c>
      <c r="K952" s="8" t="s">
        <v>336</v>
      </c>
    </row>
    <row r="953" ht="15.75" customHeight="1">
      <c r="A953" s="5">
        <v>43384.0</v>
      </c>
      <c r="B953" s="1">
        <v>142.619995</v>
      </c>
      <c r="C953" s="1">
        <v>144.190002</v>
      </c>
      <c r="D953" s="1">
        <v>138.779999</v>
      </c>
      <c r="E953" s="1">
        <v>139.020004</v>
      </c>
      <c r="F953" s="1">
        <v>121.463448</v>
      </c>
      <c r="G953" s="1">
        <v>8710500.0</v>
      </c>
      <c r="H953" s="6">
        <f t="shared" si="1"/>
        <v>-0.02605666781</v>
      </c>
      <c r="J953" s="1">
        <v>951.0</v>
      </c>
      <c r="K953" s="8" t="s">
        <v>336</v>
      </c>
    </row>
    <row r="954" ht="15.75" customHeight="1">
      <c r="A954" s="5">
        <v>43385.0</v>
      </c>
      <c r="B954" s="1">
        <v>141.119995</v>
      </c>
      <c r="C954" s="1">
        <v>141.539993</v>
      </c>
      <c r="D954" s="1">
        <v>139.080002</v>
      </c>
      <c r="E954" s="1">
        <v>140.850006</v>
      </c>
      <c r="F954" s="1">
        <v>123.062363</v>
      </c>
      <c r="G954" s="1">
        <v>6563400.0</v>
      </c>
      <c r="H954" s="6">
        <f t="shared" si="1"/>
        <v>0.01307786513</v>
      </c>
      <c r="J954" s="1">
        <v>952.0</v>
      </c>
      <c r="K954" s="8" t="s">
        <v>336</v>
      </c>
    </row>
    <row r="955" ht="15.75" customHeight="1">
      <c r="A955" s="5">
        <v>43388.0</v>
      </c>
      <c r="B955" s="1">
        <v>140.380005</v>
      </c>
      <c r="C955" s="1">
        <v>142.259995</v>
      </c>
      <c r="D955" s="1">
        <v>140.139999</v>
      </c>
      <c r="E955" s="1">
        <v>141.130005</v>
      </c>
      <c r="F955" s="1">
        <v>123.306992</v>
      </c>
      <c r="G955" s="1">
        <v>4965500.0</v>
      </c>
      <c r="H955" s="6">
        <f t="shared" si="1"/>
        <v>0.001985872637</v>
      </c>
      <c r="J955" s="1">
        <v>953.0</v>
      </c>
      <c r="K955" s="8" t="s">
        <v>336</v>
      </c>
    </row>
    <row r="956" ht="15.75" customHeight="1">
      <c r="A956" s="5">
        <v>43389.0</v>
      </c>
      <c r="B956" s="1">
        <v>142.929993</v>
      </c>
      <c r="C956" s="1">
        <v>145.449997</v>
      </c>
      <c r="D956" s="1">
        <v>141.580002</v>
      </c>
      <c r="E956" s="1">
        <v>145.119995</v>
      </c>
      <c r="F956" s="1">
        <v>126.793076</v>
      </c>
      <c r="G956" s="1">
        <v>8695500.0</v>
      </c>
      <c r="H956" s="6">
        <f t="shared" si="1"/>
        <v>0.02787931905</v>
      </c>
      <c r="J956" s="1">
        <v>954.0</v>
      </c>
      <c r="K956" s="8" t="s">
        <v>336</v>
      </c>
    </row>
    <row r="957" ht="15.75" customHeight="1">
      <c r="A957" s="5">
        <v>43390.0</v>
      </c>
      <c r="B957" s="1">
        <v>135.889999</v>
      </c>
      <c r="C957" s="1">
        <v>137.149994</v>
      </c>
      <c r="D957" s="1">
        <v>133.419998</v>
      </c>
      <c r="E957" s="1">
        <v>134.050003</v>
      </c>
      <c r="F957" s="1">
        <v>117.121117</v>
      </c>
      <c r="G957" s="1">
        <v>1.9464E7</v>
      </c>
      <c r="H957" s="6">
        <f t="shared" si="1"/>
        <v>-0.07934784744</v>
      </c>
      <c r="J957" s="1">
        <v>955.0</v>
      </c>
      <c r="K957" s="8" t="s">
        <v>336</v>
      </c>
    </row>
    <row r="958" ht="15.75" customHeight="1">
      <c r="A958" s="5">
        <v>43391.0</v>
      </c>
      <c r="B958" s="1">
        <v>132.729996</v>
      </c>
      <c r="C958" s="1">
        <v>133.399994</v>
      </c>
      <c r="D958" s="1">
        <v>130.039993</v>
      </c>
      <c r="E958" s="1">
        <v>130.550003</v>
      </c>
      <c r="F958" s="1">
        <v>114.06311</v>
      </c>
      <c r="G958" s="1">
        <v>1.00117E7</v>
      </c>
      <c r="H958" s="6">
        <f t="shared" si="1"/>
        <v>-0.02645669569</v>
      </c>
      <c r="J958" s="1">
        <v>956.0</v>
      </c>
      <c r="K958" s="8" t="s">
        <v>336</v>
      </c>
    </row>
    <row r="959" ht="15.75" customHeight="1">
      <c r="A959" s="5">
        <v>43392.0</v>
      </c>
      <c r="B959" s="1">
        <v>130.649994</v>
      </c>
      <c r="C959" s="1">
        <v>131.889999</v>
      </c>
      <c r="D959" s="1">
        <v>127.959999</v>
      </c>
      <c r="E959" s="1">
        <v>129.100006</v>
      </c>
      <c r="F959" s="1">
        <v>112.796219</v>
      </c>
      <c r="G959" s="1">
        <v>7791600.0</v>
      </c>
      <c r="H959" s="6">
        <f t="shared" si="1"/>
        <v>-0.01116907271</v>
      </c>
      <c r="J959" s="1">
        <v>957.0</v>
      </c>
      <c r="K959" s="8" t="s">
        <v>337</v>
      </c>
    </row>
    <row r="960" ht="15.75" customHeight="1">
      <c r="A960" s="5">
        <v>43395.0</v>
      </c>
      <c r="B960" s="1">
        <v>129.580002</v>
      </c>
      <c r="C960" s="1">
        <v>130.440002</v>
      </c>
      <c r="D960" s="1">
        <v>128.399994</v>
      </c>
      <c r="E960" s="1">
        <v>130.020004</v>
      </c>
      <c r="F960" s="1">
        <v>113.600044</v>
      </c>
      <c r="G960" s="1">
        <v>5719500.0</v>
      </c>
      <c r="H960" s="6">
        <f t="shared" si="1"/>
        <v>0.007101074612</v>
      </c>
      <c r="J960" s="1">
        <v>958.0</v>
      </c>
      <c r="K960" s="8" t="s">
        <v>337</v>
      </c>
    </row>
    <row r="961" ht="15.75" customHeight="1">
      <c r="A961" s="5">
        <v>43396.0</v>
      </c>
      <c r="B961" s="1">
        <v>129.020004</v>
      </c>
      <c r="C961" s="1">
        <v>131.899994</v>
      </c>
      <c r="D961" s="1">
        <v>128.410004</v>
      </c>
      <c r="E961" s="1">
        <v>131.210007</v>
      </c>
      <c r="F961" s="1">
        <v>114.639755</v>
      </c>
      <c r="G961" s="1">
        <v>6463600.0</v>
      </c>
      <c r="H961" s="6">
        <f t="shared" si="1"/>
        <v>0.009110752782</v>
      </c>
      <c r="J961" s="1">
        <v>959.0</v>
      </c>
      <c r="K961" s="8" t="s">
        <v>337</v>
      </c>
    </row>
    <row r="962" ht="15.75" customHeight="1">
      <c r="A962" s="5">
        <v>43397.0</v>
      </c>
      <c r="B962" s="1">
        <v>131.169998</v>
      </c>
      <c r="C962" s="1">
        <v>131.690002</v>
      </c>
      <c r="D962" s="1">
        <v>127.0</v>
      </c>
      <c r="E962" s="1">
        <v>127.209999</v>
      </c>
      <c r="F962" s="1">
        <v>111.14492</v>
      </c>
      <c r="G962" s="1">
        <v>5710300.0</v>
      </c>
      <c r="H962" s="6">
        <f t="shared" si="1"/>
        <v>-0.03095971103</v>
      </c>
      <c r="J962" s="1">
        <v>960.0</v>
      </c>
      <c r="K962" s="8" t="s">
        <v>337</v>
      </c>
    </row>
    <row r="963" ht="15.75" customHeight="1">
      <c r="A963" s="5">
        <v>43398.0</v>
      </c>
      <c r="B963" s="1">
        <v>127.25</v>
      </c>
      <c r="C963" s="1">
        <v>127.790001</v>
      </c>
      <c r="D963" s="1">
        <v>125.139999</v>
      </c>
      <c r="E963" s="1">
        <v>126.449997</v>
      </c>
      <c r="F963" s="1">
        <v>110.480873</v>
      </c>
      <c r="G963" s="1">
        <v>1.03043E7</v>
      </c>
      <c r="H963" s="6">
        <f t="shared" si="1"/>
        <v>-0.00599252441</v>
      </c>
      <c r="J963" s="1">
        <v>961.0</v>
      </c>
      <c r="K963" s="8" t="s">
        <v>337</v>
      </c>
    </row>
    <row r="964" ht="15.75" customHeight="1">
      <c r="A964" s="5">
        <v>43399.0</v>
      </c>
      <c r="B964" s="1">
        <v>125.209999</v>
      </c>
      <c r="C964" s="1">
        <v>125.779999</v>
      </c>
      <c r="D964" s="1">
        <v>123.709999</v>
      </c>
      <c r="E964" s="1">
        <v>124.790001</v>
      </c>
      <c r="F964" s="1">
        <v>109.030525</v>
      </c>
      <c r="G964" s="1">
        <v>8767000.0</v>
      </c>
      <c r="H964" s="6">
        <f t="shared" si="1"/>
        <v>-0.01321452206</v>
      </c>
      <c r="J964" s="1">
        <v>962.0</v>
      </c>
      <c r="K964" s="8" t="s">
        <v>337</v>
      </c>
    </row>
    <row r="965" ht="15.75" customHeight="1">
      <c r="A965" s="5">
        <v>43402.0</v>
      </c>
      <c r="B965" s="1">
        <v>119.339996</v>
      </c>
      <c r="C965" s="1">
        <v>123.949997</v>
      </c>
      <c r="D965" s="1">
        <v>118.300003</v>
      </c>
      <c r="E965" s="1">
        <v>119.639999</v>
      </c>
      <c r="F965" s="1">
        <v>104.530907</v>
      </c>
      <c r="G965" s="1">
        <v>2.04504E7</v>
      </c>
      <c r="H965" s="6">
        <f t="shared" si="1"/>
        <v>-0.04214510045</v>
      </c>
      <c r="J965" s="1">
        <v>963.0</v>
      </c>
      <c r="K965" s="8" t="s">
        <v>337</v>
      </c>
    </row>
    <row r="966" ht="15.75" customHeight="1">
      <c r="A966" s="5">
        <v>43403.0</v>
      </c>
      <c r="B966" s="1">
        <v>120.480003</v>
      </c>
      <c r="C966" s="1">
        <v>121.5</v>
      </c>
      <c r="D966" s="1">
        <v>115.150002</v>
      </c>
      <c r="E966" s="1">
        <v>115.400002</v>
      </c>
      <c r="F966" s="1">
        <v>100.826355</v>
      </c>
      <c r="G966" s="1">
        <v>2.14586E7</v>
      </c>
      <c r="H966" s="6">
        <f t="shared" si="1"/>
        <v>-0.03608300865</v>
      </c>
      <c r="J966" s="1">
        <v>964.0</v>
      </c>
      <c r="K966" s="8" t="s">
        <v>338</v>
      </c>
    </row>
    <row r="967" ht="15.75" customHeight="1">
      <c r="A967" s="5">
        <v>43404.0</v>
      </c>
      <c r="B967" s="1">
        <v>116.489998</v>
      </c>
      <c r="C967" s="1">
        <v>116.5</v>
      </c>
      <c r="D967" s="1">
        <v>114.089996</v>
      </c>
      <c r="E967" s="1">
        <v>115.43</v>
      </c>
      <c r="F967" s="1">
        <v>100.852585</v>
      </c>
      <c r="G967" s="1">
        <v>2.1645E7</v>
      </c>
      <c r="H967" s="6">
        <f t="shared" si="1"/>
        <v>0.0002601164023</v>
      </c>
      <c r="J967" s="1">
        <v>965.0</v>
      </c>
      <c r="K967" s="8" t="s">
        <v>338</v>
      </c>
    </row>
    <row r="968" ht="15.75" customHeight="1">
      <c r="A968" s="5">
        <v>43405.0</v>
      </c>
      <c r="B968" s="1">
        <v>115.5</v>
      </c>
      <c r="C968" s="1">
        <v>117.0</v>
      </c>
      <c r="D968" s="1">
        <v>115.110001</v>
      </c>
      <c r="E968" s="1">
        <v>116.830002</v>
      </c>
      <c r="F968" s="1">
        <v>102.075783</v>
      </c>
      <c r="G968" s="1">
        <v>1.36267E7</v>
      </c>
      <c r="H968" s="6">
        <f t="shared" si="1"/>
        <v>0.01205561181</v>
      </c>
      <c r="J968" s="1">
        <v>966.0</v>
      </c>
      <c r="K968" s="8" t="s">
        <v>338</v>
      </c>
    </row>
    <row r="969" ht="15.75" customHeight="1">
      <c r="A969" s="5">
        <v>43406.0</v>
      </c>
      <c r="B969" s="1">
        <v>117.510002</v>
      </c>
      <c r="C969" s="1">
        <v>117.75</v>
      </c>
      <c r="D969" s="1">
        <v>114.540001</v>
      </c>
      <c r="E969" s="1">
        <v>115.669998</v>
      </c>
      <c r="F969" s="1">
        <v>101.062263</v>
      </c>
      <c r="G969" s="1">
        <v>1.05927E7</v>
      </c>
      <c r="H969" s="6">
        <f t="shared" si="1"/>
        <v>-0.009978715755</v>
      </c>
      <c r="J969" s="1">
        <v>967.0</v>
      </c>
      <c r="K969" s="8" t="s">
        <v>338</v>
      </c>
    </row>
    <row r="970" ht="15.75" customHeight="1">
      <c r="A970" s="5">
        <v>43409.0</v>
      </c>
      <c r="B970" s="1">
        <v>116.099998</v>
      </c>
      <c r="C970" s="1">
        <v>120.769997</v>
      </c>
      <c r="D970" s="1">
        <v>116.0</v>
      </c>
      <c r="E970" s="1">
        <v>120.059998</v>
      </c>
      <c r="F970" s="1">
        <v>104.897858</v>
      </c>
      <c r="G970" s="1">
        <v>9144600.0</v>
      </c>
      <c r="H970" s="6">
        <f t="shared" si="1"/>
        <v>0.0372503035</v>
      </c>
      <c r="J970" s="1">
        <v>968.0</v>
      </c>
      <c r="K970" s="8" t="s">
        <v>338</v>
      </c>
    </row>
    <row r="971" ht="15.75" customHeight="1">
      <c r="A971" s="5">
        <v>43410.0</v>
      </c>
      <c r="B971" s="1">
        <v>120.699997</v>
      </c>
      <c r="C971" s="1">
        <v>123.809998</v>
      </c>
      <c r="D971" s="1">
        <v>120.309998</v>
      </c>
      <c r="E971" s="1">
        <v>123.120003</v>
      </c>
      <c r="F971" s="1">
        <v>107.571426</v>
      </c>
      <c r="G971" s="1">
        <v>9597400.0</v>
      </c>
      <c r="H971" s="6">
        <f t="shared" si="1"/>
        <v>0.02516795909</v>
      </c>
      <c r="J971" s="1">
        <v>969.0</v>
      </c>
      <c r="K971" s="8" t="s">
        <v>338</v>
      </c>
    </row>
    <row r="972" ht="15.75" customHeight="1">
      <c r="A972" s="5">
        <v>43411.0</v>
      </c>
      <c r="B972" s="1">
        <v>123.790001</v>
      </c>
      <c r="C972" s="1">
        <v>125.059998</v>
      </c>
      <c r="D972" s="1">
        <v>122.330002</v>
      </c>
      <c r="E972" s="1">
        <v>124.839996</v>
      </c>
      <c r="F972" s="1">
        <v>109.074203</v>
      </c>
      <c r="G972" s="1">
        <v>1.23827E7</v>
      </c>
      <c r="H972" s="6">
        <f t="shared" si="1"/>
        <v>0.01387335724</v>
      </c>
      <c r="J972" s="1">
        <v>970.0</v>
      </c>
      <c r="K972" s="8" t="s">
        <v>338</v>
      </c>
    </row>
    <row r="973" ht="15.75" customHeight="1">
      <c r="A973" s="5">
        <v>43412.0</v>
      </c>
      <c r="B973" s="1">
        <v>122.660004</v>
      </c>
      <c r="C973" s="1">
        <v>124.400002</v>
      </c>
      <c r="D973" s="1">
        <v>122.629997</v>
      </c>
      <c r="E973" s="1">
        <v>123.379997</v>
      </c>
      <c r="F973" s="1">
        <v>109.171547</v>
      </c>
      <c r="G973" s="1">
        <v>1.03964E7</v>
      </c>
      <c r="H973" s="6">
        <f t="shared" si="1"/>
        <v>0.0008920586674</v>
      </c>
      <c r="J973" s="1">
        <v>971.0</v>
      </c>
      <c r="K973" s="8" t="s">
        <v>338</v>
      </c>
    </row>
    <row r="974" ht="15.75" customHeight="1">
      <c r="A974" s="5">
        <v>43413.0</v>
      </c>
      <c r="B974" s="1">
        <v>123.610001</v>
      </c>
      <c r="C974" s="1">
        <v>124.57</v>
      </c>
      <c r="D974" s="1">
        <v>121.959999</v>
      </c>
      <c r="E974" s="1">
        <v>123.540001</v>
      </c>
      <c r="F974" s="1">
        <v>109.313118</v>
      </c>
      <c r="G974" s="1">
        <v>6961800.0</v>
      </c>
      <c r="H974" s="6">
        <f t="shared" si="1"/>
        <v>0.001295935528</v>
      </c>
      <c r="J974" s="1">
        <v>972.0</v>
      </c>
      <c r="K974" s="8" t="s">
        <v>339</v>
      </c>
    </row>
    <row r="975" ht="15.75" customHeight="1">
      <c r="A975" s="5">
        <v>43416.0</v>
      </c>
      <c r="B975" s="1">
        <v>123.5</v>
      </c>
      <c r="C975" s="1">
        <v>123.57</v>
      </c>
      <c r="D975" s="1">
        <v>120.650002</v>
      </c>
      <c r="E975" s="1">
        <v>120.900002</v>
      </c>
      <c r="F975" s="1">
        <v>106.97715</v>
      </c>
      <c r="G975" s="1">
        <v>5379100.0</v>
      </c>
      <c r="H975" s="6">
        <f t="shared" si="1"/>
        <v>-0.02160114602</v>
      </c>
      <c r="J975" s="1">
        <v>973.0</v>
      </c>
      <c r="K975" s="8" t="s">
        <v>339</v>
      </c>
    </row>
    <row r="976" ht="15.75" customHeight="1">
      <c r="A976" s="5">
        <v>43417.0</v>
      </c>
      <c r="B976" s="1">
        <v>121.190002</v>
      </c>
      <c r="C976" s="1">
        <v>122.25</v>
      </c>
      <c r="D976" s="1">
        <v>119.900002</v>
      </c>
      <c r="E976" s="1">
        <v>120.839996</v>
      </c>
      <c r="F976" s="1">
        <v>106.924042</v>
      </c>
      <c r="G976" s="1">
        <v>4084400.0</v>
      </c>
      <c r="H976" s="6">
        <f t="shared" si="1"/>
        <v>-0.0004965657329</v>
      </c>
      <c r="J976" s="1">
        <v>974.0</v>
      </c>
      <c r="K976" s="8" t="s">
        <v>339</v>
      </c>
    </row>
    <row r="977" ht="15.75" customHeight="1">
      <c r="A977" s="5">
        <v>43418.0</v>
      </c>
      <c r="B977" s="1">
        <v>121.110001</v>
      </c>
      <c r="C977" s="1">
        <v>121.93</v>
      </c>
      <c r="D977" s="1">
        <v>119.769997</v>
      </c>
      <c r="E977" s="1">
        <v>120.199997</v>
      </c>
      <c r="F977" s="1">
        <v>106.357758</v>
      </c>
      <c r="G977" s="1">
        <v>4762300.0</v>
      </c>
      <c r="H977" s="6">
        <f t="shared" si="1"/>
        <v>-0.005310207722</v>
      </c>
      <c r="J977" s="1">
        <v>975.0</v>
      </c>
      <c r="K977" s="8" t="s">
        <v>339</v>
      </c>
    </row>
    <row r="978" ht="15.75" customHeight="1">
      <c r="A978" s="5">
        <v>43419.0</v>
      </c>
      <c r="B978" s="1">
        <v>119.660004</v>
      </c>
      <c r="C978" s="1">
        <v>121.440002</v>
      </c>
      <c r="D978" s="1">
        <v>119.510002</v>
      </c>
      <c r="E978" s="1">
        <v>121.440002</v>
      </c>
      <c r="F978" s="1">
        <v>107.454956</v>
      </c>
      <c r="G978" s="1">
        <v>5207900.0</v>
      </c>
      <c r="H978" s="6">
        <f t="shared" si="1"/>
        <v>0.010263259</v>
      </c>
      <c r="J978" s="1">
        <v>976.0</v>
      </c>
      <c r="K978" s="8" t="s">
        <v>339</v>
      </c>
    </row>
    <row r="979" ht="15.75" customHeight="1">
      <c r="A979" s="5">
        <v>43420.0</v>
      </c>
      <c r="B979" s="1">
        <v>120.889999</v>
      </c>
      <c r="C979" s="1">
        <v>121.849998</v>
      </c>
      <c r="D979" s="1">
        <v>120.540001</v>
      </c>
      <c r="E979" s="1">
        <v>121.57</v>
      </c>
      <c r="F979" s="1">
        <v>107.569992</v>
      </c>
      <c r="G979" s="1">
        <v>4076300.0</v>
      </c>
      <c r="H979" s="6">
        <f t="shared" si="1"/>
        <v>0.00106997827</v>
      </c>
      <c r="J979" s="1">
        <v>977.0</v>
      </c>
      <c r="K979" s="8" t="s">
        <v>340</v>
      </c>
    </row>
    <row r="980" ht="15.75" customHeight="1">
      <c r="A980" s="5">
        <v>43423.0</v>
      </c>
      <c r="B980" s="1">
        <v>121.629997</v>
      </c>
      <c r="C980" s="1">
        <v>122.18</v>
      </c>
      <c r="D980" s="1">
        <v>119.769997</v>
      </c>
      <c r="E980" s="1">
        <v>120.309998</v>
      </c>
      <c r="F980" s="1">
        <v>106.455086</v>
      </c>
      <c r="G980" s="1">
        <v>4131200.0</v>
      </c>
      <c r="H980" s="6">
        <f t="shared" si="1"/>
        <v>-0.01041855558</v>
      </c>
      <c r="J980" s="1">
        <v>978.0</v>
      </c>
      <c r="K980" s="8" t="s">
        <v>340</v>
      </c>
    </row>
    <row r="981" ht="15.75" customHeight="1">
      <c r="A981" s="5">
        <v>43424.0</v>
      </c>
      <c r="B981" s="1">
        <v>118.489998</v>
      </c>
      <c r="C981" s="1">
        <v>119.489998</v>
      </c>
      <c r="D981" s="1">
        <v>116.699997</v>
      </c>
      <c r="E981" s="1">
        <v>117.199997</v>
      </c>
      <c r="F981" s="1">
        <v>103.703224</v>
      </c>
      <c r="G981" s="1">
        <v>6233800.0</v>
      </c>
      <c r="H981" s="6">
        <f t="shared" si="1"/>
        <v>-0.02618996406</v>
      </c>
      <c r="J981" s="1">
        <v>979.0</v>
      </c>
      <c r="K981" s="8" t="s">
        <v>340</v>
      </c>
    </row>
    <row r="982" ht="15.75" customHeight="1">
      <c r="A982" s="5">
        <v>43425.0</v>
      </c>
      <c r="B982" s="1">
        <v>117.610001</v>
      </c>
      <c r="C982" s="1">
        <v>119.510002</v>
      </c>
      <c r="D982" s="1">
        <v>117.389999</v>
      </c>
      <c r="E982" s="1">
        <v>118.57</v>
      </c>
      <c r="F982" s="1">
        <v>104.915466</v>
      </c>
      <c r="G982" s="1">
        <v>5335800.0</v>
      </c>
      <c r="H982" s="6">
        <f t="shared" si="1"/>
        <v>0.01162173575</v>
      </c>
      <c r="J982" s="1">
        <v>980.0</v>
      </c>
      <c r="K982" s="8" t="s">
        <v>340</v>
      </c>
    </row>
    <row r="983" ht="15.75" customHeight="1">
      <c r="A983" s="5">
        <v>43427.0</v>
      </c>
      <c r="B983" s="1">
        <v>118.089996</v>
      </c>
      <c r="C983" s="1">
        <v>118.339996</v>
      </c>
      <c r="D983" s="1">
        <v>116.910004</v>
      </c>
      <c r="E983" s="1">
        <v>117.190002</v>
      </c>
      <c r="F983" s="1">
        <v>103.694389</v>
      </c>
      <c r="G983" s="1">
        <v>2334700.0</v>
      </c>
      <c r="H983" s="6">
        <f t="shared" si="1"/>
        <v>-0.01170693442</v>
      </c>
      <c r="J983" s="1">
        <v>981.0</v>
      </c>
      <c r="K983" s="8" t="s">
        <v>340</v>
      </c>
    </row>
    <row r="984" ht="15.75" customHeight="1">
      <c r="A984" s="5">
        <v>43430.0</v>
      </c>
      <c r="B984" s="1">
        <v>118.370003</v>
      </c>
      <c r="C984" s="1">
        <v>120.25</v>
      </c>
      <c r="D984" s="1">
        <v>118.059998</v>
      </c>
      <c r="E984" s="1">
        <v>119.559998</v>
      </c>
      <c r="F984" s="1">
        <v>105.791451</v>
      </c>
      <c r="G984" s="1">
        <v>5011100.0</v>
      </c>
      <c r="H984" s="6">
        <f t="shared" si="1"/>
        <v>0.02002170699</v>
      </c>
      <c r="J984" s="1">
        <v>982.0</v>
      </c>
      <c r="K984" s="8" t="s">
        <v>340</v>
      </c>
    </row>
    <row r="985" ht="15.75" customHeight="1">
      <c r="A985" s="5">
        <v>43431.0</v>
      </c>
      <c r="B985" s="1">
        <v>118.379997</v>
      </c>
      <c r="C985" s="1">
        <v>120.040001</v>
      </c>
      <c r="D985" s="1">
        <v>118.370003</v>
      </c>
      <c r="E985" s="1">
        <v>120.029999</v>
      </c>
      <c r="F985" s="1">
        <v>106.207329</v>
      </c>
      <c r="G985" s="1">
        <v>4903800.0</v>
      </c>
      <c r="H985" s="6">
        <f t="shared" si="1"/>
        <v>0.003923404969</v>
      </c>
      <c r="J985" s="1">
        <v>983.0</v>
      </c>
      <c r="K985" s="8" t="s">
        <v>340</v>
      </c>
    </row>
    <row r="986" ht="15.75" customHeight="1">
      <c r="A986" s="5">
        <v>43432.0</v>
      </c>
      <c r="B986" s="1">
        <v>121.010002</v>
      </c>
      <c r="C986" s="1">
        <v>123.089996</v>
      </c>
      <c r="D986" s="1">
        <v>120.220001</v>
      </c>
      <c r="E986" s="1">
        <v>123.0</v>
      </c>
      <c r="F986" s="1">
        <v>108.835304</v>
      </c>
      <c r="G986" s="1">
        <v>5104500.0</v>
      </c>
      <c r="H986" s="6">
        <f t="shared" si="1"/>
        <v>0.02444264936</v>
      </c>
      <c r="J986" s="1">
        <v>984.0</v>
      </c>
      <c r="K986" s="8" t="s">
        <v>341</v>
      </c>
    </row>
    <row r="987" ht="15.75" customHeight="1">
      <c r="A987" s="5">
        <v>43433.0</v>
      </c>
      <c r="B987" s="1">
        <v>122.440002</v>
      </c>
      <c r="C987" s="1">
        <v>123.120003</v>
      </c>
      <c r="D987" s="1">
        <v>121.400002</v>
      </c>
      <c r="E987" s="1">
        <v>121.480003</v>
      </c>
      <c r="F987" s="1">
        <v>107.490349</v>
      </c>
      <c r="G987" s="1">
        <v>5200100.0</v>
      </c>
      <c r="H987" s="6">
        <f t="shared" si="1"/>
        <v>-0.01243470029</v>
      </c>
      <c r="J987" s="1">
        <v>985.0</v>
      </c>
      <c r="K987" s="8" t="s">
        <v>341</v>
      </c>
    </row>
    <row r="988" ht="15.75" customHeight="1">
      <c r="A988" s="5">
        <v>43434.0</v>
      </c>
      <c r="B988" s="1">
        <v>121.660004</v>
      </c>
      <c r="C988" s="1">
        <v>124.690002</v>
      </c>
      <c r="D988" s="1">
        <v>121.480003</v>
      </c>
      <c r="E988" s="1">
        <v>124.269997</v>
      </c>
      <c r="F988" s="1">
        <v>109.959061</v>
      </c>
      <c r="G988" s="1">
        <v>7251600.0</v>
      </c>
      <c r="H988" s="6">
        <f t="shared" si="1"/>
        <v>0.022707057</v>
      </c>
      <c r="J988" s="1">
        <v>986.0</v>
      </c>
      <c r="K988" s="8" t="s">
        <v>341</v>
      </c>
    </row>
    <row r="989" ht="15.75" customHeight="1">
      <c r="A989" s="5">
        <v>43437.0</v>
      </c>
      <c r="B989" s="1">
        <v>125.669998</v>
      </c>
      <c r="C989" s="1">
        <v>126.589996</v>
      </c>
      <c r="D989" s="1">
        <v>124.360001</v>
      </c>
      <c r="E989" s="1">
        <v>125.309998</v>
      </c>
      <c r="F989" s="1">
        <v>110.87928</v>
      </c>
      <c r="G989" s="1">
        <v>5846400.0</v>
      </c>
      <c r="H989" s="6">
        <f t="shared" si="1"/>
        <v>0.008333918122</v>
      </c>
      <c r="J989" s="1">
        <v>987.0</v>
      </c>
      <c r="K989" s="8" t="s">
        <v>341</v>
      </c>
    </row>
    <row r="990" ht="15.75" customHeight="1">
      <c r="A990" s="5">
        <v>43438.0</v>
      </c>
      <c r="B990" s="1">
        <v>124.489998</v>
      </c>
      <c r="C990" s="1">
        <v>124.919998</v>
      </c>
      <c r="D990" s="1">
        <v>121.330002</v>
      </c>
      <c r="E990" s="1">
        <v>121.599998</v>
      </c>
      <c r="F990" s="1">
        <v>107.596527</v>
      </c>
      <c r="G990" s="1">
        <v>6000700.0</v>
      </c>
      <c r="H990" s="6">
        <f t="shared" si="1"/>
        <v>-0.03005367166</v>
      </c>
      <c r="J990" s="1">
        <v>988.0</v>
      </c>
      <c r="K990" s="8" t="s">
        <v>341</v>
      </c>
    </row>
    <row r="991" ht="15.75" customHeight="1">
      <c r="A991" s="5">
        <v>43440.0</v>
      </c>
      <c r="B991" s="1">
        <v>119.720001</v>
      </c>
      <c r="C991" s="1">
        <v>123.910004</v>
      </c>
      <c r="D991" s="1">
        <v>119.300003</v>
      </c>
      <c r="E991" s="1">
        <v>123.910004</v>
      </c>
      <c r="F991" s="1">
        <v>109.640518</v>
      </c>
      <c r="G991" s="1">
        <v>6938000.0</v>
      </c>
      <c r="H991" s="6">
        <f t="shared" si="1"/>
        <v>0.01881862572</v>
      </c>
      <c r="J991" s="1">
        <v>989.0</v>
      </c>
      <c r="K991" s="8" t="s">
        <v>342</v>
      </c>
    </row>
    <row r="992" ht="15.75" customHeight="1">
      <c r="A992" s="5">
        <v>43441.0</v>
      </c>
      <c r="B992" s="1">
        <v>123.900002</v>
      </c>
      <c r="C992" s="1">
        <v>124.050003</v>
      </c>
      <c r="D992" s="1">
        <v>118.870003</v>
      </c>
      <c r="E992" s="1">
        <v>119.339996</v>
      </c>
      <c r="F992" s="1">
        <v>105.596794</v>
      </c>
      <c r="G992" s="1">
        <v>7019600.0</v>
      </c>
      <c r="H992" s="6">
        <f t="shared" si="1"/>
        <v>-0.03757898501</v>
      </c>
      <c r="J992" s="1">
        <v>990.0</v>
      </c>
      <c r="K992" s="8" t="s">
        <v>342</v>
      </c>
    </row>
    <row r="993" ht="15.75" customHeight="1">
      <c r="A993" s="5">
        <v>43444.0</v>
      </c>
      <c r="B993" s="1">
        <v>119.739998</v>
      </c>
      <c r="C993" s="1">
        <v>121.68</v>
      </c>
      <c r="D993" s="1">
        <v>118.519997</v>
      </c>
      <c r="E993" s="1">
        <v>121.129997</v>
      </c>
      <c r="F993" s="1">
        <v>107.180656</v>
      </c>
      <c r="G993" s="1">
        <v>6549500.0</v>
      </c>
      <c r="H993" s="6">
        <f t="shared" si="1"/>
        <v>0.01488777363</v>
      </c>
      <c r="J993" s="1">
        <v>991.0</v>
      </c>
      <c r="K993" s="8" t="s">
        <v>342</v>
      </c>
    </row>
    <row r="994" ht="15.75" customHeight="1">
      <c r="A994" s="5">
        <v>43445.0</v>
      </c>
      <c r="B994" s="1">
        <v>123.25</v>
      </c>
      <c r="C994" s="1">
        <v>123.809998</v>
      </c>
      <c r="D994" s="1">
        <v>120.0</v>
      </c>
      <c r="E994" s="1">
        <v>120.889999</v>
      </c>
      <c r="F994" s="1">
        <v>106.968292</v>
      </c>
      <c r="G994" s="1">
        <v>5043100.0</v>
      </c>
      <c r="H994" s="6">
        <f t="shared" si="1"/>
        <v>-0.001983330496</v>
      </c>
      <c r="J994" s="1">
        <v>992.0</v>
      </c>
      <c r="K994" s="8" t="s">
        <v>342</v>
      </c>
    </row>
    <row r="995" ht="15.75" customHeight="1">
      <c r="A995" s="5">
        <v>43446.0</v>
      </c>
      <c r="B995" s="1">
        <v>122.510002</v>
      </c>
      <c r="C995" s="1">
        <v>122.879997</v>
      </c>
      <c r="D995" s="1">
        <v>121.0</v>
      </c>
      <c r="E995" s="1">
        <v>121.160004</v>
      </c>
      <c r="F995" s="1">
        <v>107.207207</v>
      </c>
      <c r="G995" s="1">
        <v>3560500.0</v>
      </c>
      <c r="H995" s="6">
        <f t="shared" si="1"/>
        <v>0.002231021758</v>
      </c>
      <c r="J995" s="1">
        <v>993.0</v>
      </c>
      <c r="K995" s="8" t="s">
        <v>342</v>
      </c>
    </row>
    <row r="996" ht="15.75" customHeight="1">
      <c r="A996" s="5">
        <v>43447.0</v>
      </c>
      <c r="B996" s="1">
        <v>121.260002</v>
      </c>
      <c r="C996" s="1">
        <v>121.790001</v>
      </c>
      <c r="D996" s="1">
        <v>120.169998</v>
      </c>
      <c r="E996" s="1">
        <v>120.730003</v>
      </c>
      <c r="F996" s="1">
        <v>106.826714</v>
      </c>
      <c r="G996" s="1">
        <v>3993600.0</v>
      </c>
      <c r="H996" s="6">
        <f t="shared" si="1"/>
        <v>-0.00355544952</v>
      </c>
      <c r="J996" s="1">
        <v>994.0</v>
      </c>
      <c r="K996" s="8" t="s">
        <v>342</v>
      </c>
    </row>
    <row r="997" ht="15.75" customHeight="1">
      <c r="A997" s="5">
        <v>43448.0</v>
      </c>
      <c r="B997" s="1">
        <v>119.5</v>
      </c>
      <c r="C997" s="1">
        <v>121.110001</v>
      </c>
      <c r="D997" s="1">
        <v>119.440002</v>
      </c>
      <c r="E997" s="1">
        <v>119.900002</v>
      </c>
      <c r="F997" s="1">
        <v>106.092293</v>
      </c>
      <c r="G997" s="1">
        <v>4554200.0</v>
      </c>
      <c r="H997" s="6">
        <f t="shared" si="1"/>
        <v>-0.006898622373</v>
      </c>
      <c r="J997" s="1">
        <v>995.0</v>
      </c>
      <c r="K997" s="8" t="s">
        <v>343</v>
      </c>
    </row>
    <row r="998" ht="15.75" customHeight="1">
      <c r="A998" s="5">
        <v>43451.0</v>
      </c>
      <c r="B998" s="1">
        <v>119.07</v>
      </c>
      <c r="C998" s="1">
        <v>119.779999</v>
      </c>
      <c r="D998" s="1">
        <v>115.07</v>
      </c>
      <c r="E998" s="1">
        <v>116.099998</v>
      </c>
      <c r="F998" s="1">
        <v>102.729904</v>
      </c>
      <c r="G998" s="1">
        <v>7374500.0</v>
      </c>
      <c r="H998" s="6">
        <f t="shared" si="1"/>
        <v>-0.03220615122</v>
      </c>
      <c r="J998" s="1">
        <v>996.0</v>
      </c>
      <c r="K998" s="8" t="s">
        <v>343</v>
      </c>
    </row>
    <row r="999" ht="15.75" customHeight="1">
      <c r="A999" s="5">
        <v>43452.0</v>
      </c>
      <c r="B999" s="1">
        <v>116.900002</v>
      </c>
      <c r="C999" s="1">
        <v>118.230003</v>
      </c>
      <c r="D999" s="1">
        <v>116.019997</v>
      </c>
      <c r="E999" s="1">
        <v>116.650002</v>
      </c>
      <c r="F999" s="1">
        <v>103.216583</v>
      </c>
      <c r="G999" s="1">
        <v>6290200.0</v>
      </c>
      <c r="H999" s="6">
        <f t="shared" si="1"/>
        <v>0.004726275384</v>
      </c>
      <c r="J999" s="1">
        <v>997.0</v>
      </c>
      <c r="K999" s="8" t="s">
        <v>343</v>
      </c>
    </row>
    <row r="1000" ht="15.75" customHeight="1">
      <c r="A1000" s="5">
        <v>43453.0</v>
      </c>
      <c r="B1000" s="1">
        <v>117.150002</v>
      </c>
      <c r="C1000" s="1">
        <v>120.269997</v>
      </c>
      <c r="D1000" s="1">
        <v>115.970001</v>
      </c>
      <c r="E1000" s="1">
        <v>116.43</v>
      </c>
      <c r="F1000" s="1">
        <v>103.021912</v>
      </c>
      <c r="G1000" s="1">
        <v>6979800.0</v>
      </c>
      <c r="H1000" s="6">
        <f t="shared" si="1"/>
        <v>-0.001887824655</v>
      </c>
      <c r="J1000" s="1">
        <v>998.0</v>
      </c>
      <c r="K1000" s="8" t="s">
        <v>343</v>
      </c>
    </row>
    <row r="1001" ht="15.75" customHeight="1">
      <c r="A1001" s="5">
        <v>43454.0</v>
      </c>
      <c r="B1001" s="1">
        <v>115.699997</v>
      </c>
      <c r="C1001" s="1">
        <v>116.449997</v>
      </c>
      <c r="D1001" s="1">
        <v>111.699997</v>
      </c>
      <c r="E1001" s="1">
        <v>113.019997</v>
      </c>
      <c r="F1001" s="1">
        <v>100.004593</v>
      </c>
      <c r="G1001" s="1">
        <v>8454400.0</v>
      </c>
      <c r="H1001" s="6">
        <f t="shared" si="1"/>
        <v>-0.02972558853</v>
      </c>
      <c r="J1001" s="1">
        <v>999.0</v>
      </c>
      <c r="K1001" s="8" t="s">
        <v>343</v>
      </c>
    </row>
    <row r="1002" ht="15.75" customHeight="1">
      <c r="A1002" s="5">
        <v>43455.0</v>
      </c>
      <c r="B1002" s="1">
        <v>112.5</v>
      </c>
      <c r="C1002" s="1">
        <v>115.279999</v>
      </c>
      <c r="D1002" s="1">
        <v>110.440002</v>
      </c>
      <c r="E1002" s="1">
        <v>110.940002</v>
      </c>
      <c r="F1002" s="1">
        <v>98.164139</v>
      </c>
      <c r="G1002" s="1">
        <v>1.03865E7</v>
      </c>
      <c r="H1002" s="6">
        <f t="shared" si="1"/>
        <v>-0.01857514957</v>
      </c>
      <c r="J1002" s="1">
        <v>1000.0</v>
      </c>
      <c r="K1002" s="8" t="s">
        <v>343</v>
      </c>
    </row>
    <row r="1003" ht="15.75" customHeight="1">
      <c r="A1003" s="5">
        <v>43458.0</v>
      </c>
      <c r="B1003" s="1">
        <v>109.900002</v>
      </c>
      <c r="C1003" s="1">
        <v>111.0</v>
      </c>
      <c r="D1003" s="1">
        <v>107.5</v>
      </c>
      <c r="E1003" s="1">
        <v>107.57</v>
      </c>
      <c r="F1003" s="1">
        <v>95.182228</v>
      </c>
      <c r="G1003" s="1">
        <v>3821400.0</v>
      </c>
      <c r="H1003" s="6">
        <f t="shared" si="1"/>
        <v>-0.03084772167</v>
      </c>
      <c r="J1003" s="1">
        <v>1001.0</v>
      </c>
      <c r="K1003" s="8" t="s">
        <v>343</v>
      </c>
    </row>
    <row r="1004" ht="15.75" customHeight="1">
      <c r="A1004" s="5">
        <v>43460.0</v>
      </c>
      <c r="B1004" s="1">
        <v>108.0</v>
      </c>
      <c r="C1004" s="1">
        <v>111.389999</v>
      </c>
      <c r="D1004" s="1">
        <v>105.940002</v>
      </c>
      <c r="E1004" s="1">
        <v>111.389999</v>
      </c>
      <c r="F1004" s="1">
        <v>98.562317</v>
      </c>
      <c r="G1004" s="1">
        <v>6645800.0</v>
      </c>
      <c r="H1004" s="6">
        <f t="shared" si="1"/>
        <v>0.03489576433</v>
      </c>
      <c r="J1004" s="1">
        <v>1002.0</v>
      </c>
      <c r="K1004" s="8" t="s">
        <v>343</v>
      </c>
    </row>
    <row r="1005" ht="15.75" customHeight="1">
      <c r="A1005" s="5">
        <v>43461.0</v>
      </c>
      <c r="B1005" s="1">
        <v>109.989998</v>
      </c>
      <c r="C1005" s="1">
        <v>113.779999</v>
      </c>
      <c r="D1005" s="1">
        <v>109.470001</v>
      </c>
      <c r="E1005" s="1">
        <v>113.779999</v>
      </c>
      <c r="F1005" s="1">
        <v>100.677086</v>
      </c>
      <c r="G1005" s="1">
        <v>6045600.0</v>
      </c>
      <c r="H1005" s="6">
        <f t="shared" si="1"/>
        <v>0.02122921863</v>
      </c>
      <c r="J1005" s="1">
        <v>1003.0</v>
      </c>
      <c r="K1005" s="8" t="s">
        <v>343</v>
      </c>
    </row>
    <row r="1006" ht="15.75" customHeight="1">
      <c r="A1006" s="5">
        <v>43462.0</v>
      </c>
      <c r="B1006" s="1">
        <v>114.220001</v>
      </c>
      <c r="C1006" s="1">
        <v>114.800003</v>
      </c>
      <c r="D1006" s="1">
        <v>112.5</v>
      </c>
      <c r="E1006" s="1">
        <v>113.029999</v>
      </c>
      <c r="F1006" s="1">
        <v>100.013458</v>
      </c>
      <c r="G1006" s="1">
        <v>5117500.0</v>
      </c>
      <c r="H1006" s="6">
        <f t="shared" si="1"/>
        <v>-0.006613469729</v>
      </c>
      <c r="J1006" s="1">
        <v>1004.0</v>
      </c>
      <c r="K1006" s="8" t="s">
        <v>343</v>
      </c>
    </row>
    <row r="1007" ht="15.75" customHeight="1">
      <c r="A1007" s="5">
        <v>43465.0</v>
      </c>
      <c r="B1007" s="1">
        <v>113.330002</v>
      </c>
      <c r="C1007" s="1">
        <v>114.349998</v>
      </c>
      <c r="D1007" s="1">
        <v>112.419998</v>
      </c>
      <c r="E1007" s="1">
        <v>113.669998</v>
      </c>
      <c r="F1007" s="1">
        <v>100.579742</v>
      </c>
      <c r="G1007" s="1">
        <v>4982800.0</v>
      </c>
      <c r="H1007" s="6">
        <f t="shared" si="1"/>
        <v>0.005646108685</v>
      </c>
      <c r="J1007" s="1">
        <v>1005.0</v>
      </c>
      <c r="K1007" s="8" t="s">
        <v>343</v>
      </c>
    </row>
    <row r="1008" ht="15.75" customHeight="1">
      <c r="A1008" s="5">
        <v>43467.0</v>
      </c>
      <c r="B1008" s="1">
        <v>112.010002</v>
      </c>
      <c r="C1008" s="1">
        <v>115.980003</v>
      </c>
      <c r="D1008" s="1">
        <v>111.690002</v>
      </c>
      <c r="E1008" s="1">
        <v>115.209999</v>
      </c>
      <c r="F1008" s="1">
        <v>101.942413</v>
      </c>
      <c r="G1008" s="1">
        <v>4239900.0</v>
      </c>
      <c r="H1008" s="6">
        <f t="shared" si="1"/>
        <v>0.0134572098</v>
      </c>
      <c r="J1008" s="1">
        <v>1006.0</v>
      </c>
      <c r="K1008" s="8" t="s">
        <v>344</v>
      </c>
    </row>
    <row r="1009" ht="15.75" customHeight="1">
      <c r="A1009" s="5">
        <v>43468.0</v>
      </c>
      <c r="B1009" s="1">
        <v>114.529999</v>
      </c>
      <c r="C1009" s="1">
        <v>114.879997</v>
      </c>
      <c r="D1009" s="1">
        <v>112.690002</v>
      </c>
      <c r="E1009" s="1">
        <v>112.910004</v>
      </c>
      <c r="F1009" s="1">
        <v>99.90728</v>
      </c>
      <c r="G1009" s="1">
        <v>4346700.0</v>
      </c>
      <c r="H1009" s="6">
        <f t="shared" si="1"/>
        <v>-0.02016551955</v>
      </c>
      <c r="J1009" s="1">
        <v>1007.0</v>
      </c>
      <c r="K1009" s="8" t="s">
        <v>344</v>
      </c>
    </row>
    <row r="1010" ht="15.75" customHeight="1">
      <c r="A1010" s="5">
        <v>43469.0</v>
      </c>
      <c r="B1010" s="1">
        <v>114.910004</v>
      </c>
      <c r="C1010" s="1">
        <v>117.489998</v>
      </c>
      <c r="D1010" s="1">
        <v>114.440002</v>
      </c>
      <c r="E1010" s="1">
        <v>117.32</v>
      </c>
      <c r="F1010" s="1">
        <v>103.80941</v>
      </c>
      <c r="G1010" s="1">
        <v>4477800.0</v>
      </c>
      <c r="H1010" s="6">
        <f t="shared" si="1"/>
        <v>0.03831406586</v>
      </c>
      <c r="J1010" s="1">
        <v>1008.0</v>
      </c>
      <c r="K1010" s="8" t="s">
        <v>344</v>
      </c>
    </row>
    <row r="1011" ht="15.75" customHeight="1">
      <c r="A1011" s="5">
        <v>43472.0</v>
      </c>
      <c r="B1011" s="1">
        <v>117.5</v>
      </c>
      <c r="C1011" s="1">
        <v>118.830002</v>
      </c>
      <c r="D1011" s="1">
        <v>116.669998</v>
      </c>
      <c r="E1011" s="1">
        <v>118.150002</v>
      </c>
      <c r="F1011" s="1">
        <v>104.543831</v>
      </c>
      <c r="G1011" s="1">
        <v>3751200.0</v>
      </c>
      <c r="H1011" s="6">
        <f t="shared" si="1"/>
        <v>0.007049797144</v>
      </c>
      <c r="J1011" s="1">
        <v>1009.0</v>
      </c>
      <c r="K1011" s="8" t="s">
        <v>344</v>
      </c>
    </row>
    <row r="1012" ht="15.75" customHeight="1">
      <c r="A1012" s="5">
        <v>43473.0</v>
      </c>
      <c r="B1012" s="1">
        <v>119.660004</v>
      </c>
      <c r="C1012" s="1">
        <v>120.57</v>
      </c>
      <c r="D1012" s="1">
        <v>118.980003</v>
      </c>
      <c r="E1012" s="1">
        <v>119.830002</v>
      </c>
      <c r="F1012" s="1">
        <v>106.030357</v>
      </c>
      <c r="G1012" s="1">
        <v>4763600.0</v>
      </c>
      <c r="H1012" s="6">
        <f t="shared" si="1"/>
        <v>0.01411902103</v>
      </c>
      <c r="J1012" s="1">
        <v>1010.0</v>
      </c>
      <c r="K1012" s="8" t="s">
        <v>344</v>
      </c>
    </row>
    <row r="1013" ht="15.75" customHeight="1">
      <c r="A1013" s="5">
        <v>43474.0</v>
      </c>
      <c r="B1013" s="1">
        <v>120.910004</v>
      </c>
      <c r="C1013" s="1">
        <v>121.400002</v>
      </c>
      <c r="D1013" s="1">
        <v>119.870003</v>
      </c>
      <c r="E1013" s="1">
        <v>120.690002</v>
      </c>
      <c r="F1013" s="1">
        <v>106.791328</v>
      </c>
      <c r="G1013" s="1">
        <v>3633700.0</v>
      </c>
      <c r="H1013" s="6">
        <f t="shared" si="1"/>
        <v>0.007151284824</v>
      </c>
      <c r="J1013" s="1">
        <v>1011.0</v>
      </c>
      <c r="K1013" s="8" t="s">
        <v>344</v>
      </c>
    </row>
    <row r="1014" ht="15.75" customHeight="1">
      <c r="A1014" s="5">
        <v>43475.0</v>
      </c>
      <c r="B1014" s="1">
        <v>120.080002</v>
      </c>
      <c r="C1014" s="1">
        <v>121.860001</v>
      </c>
      <c r="D1014" s="1">
        <v>119.949997</v>
      </c>
      <c r="E1014" s="1">
        <v>121.790001</v>
      </c>
      <c r="F1014" s="1">
        <v>107.764648</v>
      </c>
      <c r="G1014" s="1">
        <v>3910000.0</v>
      </c>
      <c r="H1014" s="6">
        <f t="shared" si="1"/>
        <v>0.009072939332</v>
      </c>
      <c r="J1014" s="1">
        <v>1012.0</v>
      </c>
      <c r="K1014" s="8" t="s">
        <v>345</v>
      </c>
    </row>
    <row r="1015" ht="15.75" customHeight="1">
      <c r="A1015" s="5">
        <v>43476.0</v>
      </c>
      <c r="B1015" s="1">
        <v>121.580002</v>
      </c>
      <c r="C1015" s="1">
        <v>121.620003</v>
      </c>
      <c r="D1015" s="1">
        <v>120.199997</v>
      </c>
      <c r="E1015" s="1">
        <v>121.459999</v>
      </c>
      <c r="F1015" s="1">
        <v>107.472664</v>
      </c>
      <c r="G1015" s="1">
        <v>3722400.0</v>
      </c>
      <c r="H1015" s="6">
        <f t="shared" si="1"/>
        <v>-0.002713137201</v>
      </c>
      <c r="J1015" s="1">
        <v>1013.0</v>
      </c>
      <c r="K1015" s="8" t="s">
        <v>345</v>
      </c>
    </row>
    <row r="1016" ht="15.75" customHeight="1">
      <c r="A1016" s="5">
        <v>43479.0</v>
      </c>
      <c r="B1016" s="1">
        <v>120.510002</v>
      </c>
      <c r="C1016" s="1">
        <v>120.650002</v>
      </c>
      <c r="D1016" s="1">
        <v>119.760002</v>
      </c>
      <c r="E1016" s="1">
        <v>120.389999</v>
      </c>
      <c r="F1016" s="1">
        <v>106.525879</v>
      </c>
      <c r="G1016" s="1">
        <v>5228700.0</v>
      </c>
      <c r="H1016" s="6">
        <f t="shared" si="1"/>
        <v>-0.008848575923</v>
      </c>
      <c r="J1016" s="1">
        <v>1014.0</v>
      </c>
      <c r="K1016" s="8" t="s">
        <v>345</v>
      </c>
    </row>
    <row r="1017" ht="15.75" customHeight="1">
      <c r="A1017" s="5">
        <v>43480.0</v>
      </c>
      <c r="B1017" s="1">
        <v>120.959999</v>
      </c>
      <c r="C1017" s="1">
        <v>121.93</v>
      </c>
      <c r="D1017" s="1">
        <v>120.82</v>
      </c>
      <c r="E1017" s="1">
        <v>121.730003</v>
      </c>
      <c r="F1017" s="1">
        <v>107.711563</v>
      </c>
      <c r="G1017" s="1">
        <v>3507500.0</v>
      </c>
      <c r="H1017" s="6">
        <f t="shared" si="1"/>
        <v>0.01106899051</v>
      </c>
      <c r="J1017" s="1">
        <v>1015.0</v>
      </c>
      <c r="K1017" s="8" t="s">
        <v>346</v>
      </c>
    </row>
    <row r="1018" ht="15.75" customHeight="1">
      <c r="A1018" s="5">
        <v>43481.0</v>
      </c>
      <c r="B1018" s="1">
        <v>121.580002</v>
      </c>
      <c r="C1018" s="1">
        <v>122.0</v>
      </c>
      <c r="D1018" s="1">
        <v>120.830002</v>
      </c>
      <c r="E1018" s="1">
        <v>121.620003</v>
      </c>
      <c r="F1018" s="1">
        <v>107.614227</v>
      </c>
      <c r="G1018" s="1">
        <v>3841100.0</v>
      </c>
      <c r="H1018" s="6">
        <f t="shared" si="1"/>
        <v>-0.000904081268</v>
      </c>
      <c r="J1018" s="1">
        <v>1016.0</v>
      </c>
      <c r="K1018" s="8" t="s">
        <v>346</v>
      </c>
    </row>
    <row r="1019" ht="15.75" customHeight="1">
      <c r="A1019" s="5">
        <v>43482.0</v>
      </c>
      <c r="B1019" s="1">
        <v>120.559998</v>
      </c>
      <c r="C1019" s="1">
        <v>122.410004</v>
      </c>
      <c r="D1019" s="1">
        <v>120.550003</v>
      </c>
      <c r="E1019" s="1">
        <v>122.190002</v>
      </c>
      <c r="F1019" s="1">
        <v>108.118599</v>
      </c>
      <c r="G1019" s="1">
        <v>5029900.0</v>
      </c>
      <c r="H1019" s="6">
        <f t="shared" si="1"/>
        <v>0.004675903323</v>
      </c>
      <c r="J1019" s="1">
        <v>1017.0</v>
      </c>
      <c r="K1019" s="8" t="s">
        <v>346</v>
      </c>
    </row>
    <row r="1020" ht="15.75" customHeight="1">
      <c r="A1020" s="5">
        <v>43483.0</v>
      </c>
      <c r="B1020" s="1">
        <v>123.269997</v>
      </c>
      <c r="C1020" s="1">
        <v>124.720001</v>
      </c>
      <c r="D1020" s="1">
        <v>122.709999</v>
      </c>
      <c r="E1020" s="1">
        <v>123.82</v>
      </c>
      <c r="F1020" s="1">
        <v>109.560867</v>
      </c>
      <c r="G1020" s="1">
        <v>6008500.0</v>
      </c>
      <c r="H1020" s="6">
        <f t="shared" si="1"/>
        <v>0.01325149434</v>
      </c>
      <c r="J1020" s="1">
        <v>1018.0</v>
      </c>
      <c r="K1020" s="8" t="s">
        <v>346</v>
      </c>
    </row>
    <row r="1021" ht="15.75" customHeight="1">
      <c r="A1021" s="5">
        <v>43487.0</v>
      </c>
      <c r="B1021" s="1">
        <v>123.300003</v>
      </c>
      <c r="C1021" s="1">
        <v>123.800003</v>
      </c>
      <c r="D1021" s="1">
        <v>121.540001</v>
      </c>
      <c r="E1021" s="1">
        <v>122.519997</v>
      </c>
      <c r="F1021" s="1">
        <v>108.410576</v>
      </c>
      <c r="G1021" s="1">
        <v>1.00524E7</v>
      </c>
      <c r="H1021" s="6">
        <f t="shared" si="1"/>
        <v>-0.01055460901</v>
      </c>
      <c r="J1021" s="1">
        <v>1019.0</v>
      </c>
      <c r="K1021" s="8" t="s">
        <v>346</v>
      </c>
    </row>
    <row r="1022" ht="15.75" customHeight="1">
      <c r="A1022" s="5">
        <v>43488.0</v>
      </c>
      <c r="B1022" s="1">
        <v>131.369995</v>
      </c>
      <c r="C1022" s="1">
        <v>135.0</v>
      </c>
      <c r="D1022" s="1">
        <v>130.309998</v>
      </c>
      <c r="E1022" s="1">
        <v>132.889999</v>
      </c>
      <c r="F1022" s="1">
        <v>117.586357</v>
      </c>
      <c r="G1022" s="1">
        <v>2.20637E7</v>
      </c>
      <c r="H1022" s="6">
        <f t="shared" si="1"/>
        <v>0.08124736801</v>
      </c>
      <c r="J1022" s="1">
        <v>1020.0</v>
      </c>
      <c r="K1022" s="8" t="s">
        <v>346</v>
      </c>
    </row>
    <row r="1023" ht="15.75" customHeight="1">
      <c r="A1023" s="5">
        <v>43489.0</v>
      </c>
      <c r="B1023" s="1">
        <v>132.630005</v>
      </c>
      <c r="C1023" s="1">
        <v>133.210007</v>
      </c>
      <c r="D1023" s="1">
        <v>131.429993</v>
      </c>
      <c r="E1023" s="1">
        <v>132.529999</v>
      </c>
      <c r="F1023" s="1">
        <v>117.26783</v>
      </c>
      <c r="G1023" s="1">
        <v>6322900.0</v>
      </c>
      <c r="H1023" s="6">
        <f t="shared" si="1"/>
        <v>-0.002712552834</v>
      </c>
      <c r="J1023" s="1">
        <v>1021.0</v>
      </c>
      <c r="K1023" s="8" t="s">
        <v>346</v>
      </c>
    </row>
    <row r="1024" ht="15.75" customHeight="1">
      <c r="A1024" s="5">
        <v>43490.0</v>
      </c>
      <c r="B1024" s="1">
        <v>132.869995</v>
      </c>
      <c r="C1024" s="1">
        <v>134.440002</v>
      </c>
      <c r="D1024" s="1">
        <v>132.429993</v>
      </c>
      <c r="E1024" s="1">
        <v>133.970001</v>
      </c>
      <c r="F1024" s="1">
        <v>118.542007</v>
      </c>
      <c r="G1024" s="1">
        <v>5707400.0</v>
      </c>
      <c r="H1024" s="6">
        <f t="shared" si="1"/>
        <v>0.01080692321</v>
      </c>
      <c r="J1024" s="1">
        <v>1022.0</v>
      </c>
      <c r="K1024" s="8" t="s">
        <v>346</v>
      </c>
    </row>
    <row r="1025" ht="15.75" customHeight="1">
      <c r="A1025" s="5">
        <v>43493.0</v>
      </c>
      <c r="B1025" s="1">
        <v>133.100006</v>
      </c>
      <c r="C1025" s="1">
        <v>134.809998</v>
      </c>
      <c r="D1025" s="1">
        <v>132.580002</v>
      </c>
      <c r="E1025" s="1">
        <v>134.270004</v>
      </c>
      <c r="F1025" s="1">
        <v>118.807472</v>
      </c>
      <c r="G1025" s="1">
        <v>5357700.0</v>
      </c>
      <c r="H1025" s="6">
        <f t="shared" si="1"/>
        <v>0.002236913363</v>
      </c>
      <c r="J1025" s="1">
        <v>1023.0</v>
      </c>
      <c r="K1025" s="8" t="s">
        <v>347</v>
      </c>
    </row>
    <row r="1026" ht="15.75" customHeight="1">
      <c r="A1026" s="5">
        <v>43494.0</v>
      </c>
      <c r="B1026" s="1">
        <v>134.289993</v>
      </c>
      <c r="C1026" s="1">
        <v>135.410004</v>
      </c>
      <c r="D1026" s="1">
        <v>133.600006</v>
      </c>
      <c r="E1026" s="1">
        <v>134.330002</v>
      </c>
      <c r="F1026" s="1">
        <v>118.860527</v>
      </c>
      <c r="G1026" s="1">
        <v>5037100.0</v>
      </c>
      <c r="H1026" s="6">
        <f t="shared" si="1"/>
        <v>0.0004464631427</v>
      </c>
      <c r="J1026" s="1">
        <v>1024.0</v>
      </c>
      <c r="K1026" s="8" t="s">
        <v>347</v>
      </c>
    </row>
    <row r="1027" ht="15.75" customHeight="1">
      <c r="A1027" s="5">
        <v>43495.0</v>
      </c>
      <c r="B1027" s="1">
        <v>134.0</v>
      </c>
      <c r="C1027" s="1">
        <v>135.029999</v>
      </c>
      <c r="D1027" s="1">
        <v>133.25</v>
      </c>
      <c r="E1027" s="1">
        <v>134.380005</v>
      </c>
      <c r="F1027" s="1">
        <v>118.904778</v>
      </c>
      <c r="G1027" s="1">
        <v>4500900.0</v>
      </c>
      <c r="H1027" s="6">
        <f t="shared" si="1"/>
        <v>0.0003722242024</v>
      </c>
      <c r="J1027" s="1">
        <v>1025.0</v>
      </c>
      <c r="K1027" s="8" t="s">
        <v>347</v>
      </c>
    </row>
    <row r="1028" ht="15.75" customHeight="1">
      <c r="A1028" s="5">
        <v>43496.0</v>
      </c>
      <c r="B1028" s="1">
        <v>134.449997</v>
      </c>
      <c r="C1028" s="1">
        <v>134.720001</v>
      </c>
      <c r="D1028" s="1">
        <v>133.740005</v>
      </c>
      <c r="E1028" s="1">
        <v>134.419998</v>
      </c>
      <c r="F1028" s="1">
        <v>118.94017</v>
      </c>
      <c r="G1028" s="1">
        <v>4884000.0</v>
      </c>
      <c r="H1028" s="6">
        <f t="shared" si="1"/>
        <v>0.0002976056507</v>
      </c>
      <c r="J1028" s="1">
        <v>1026.0</v>
      </c>
      <c r="K1028" s="8" t="s">
        <v>347</v>
      </c>
    </row>
    <row r="1029" ht="15.75" customHeight="1">
      <c r="A1029" s="5">
        <v>43497.0</v>
      </c>
      <c r="B1029" s="1">
        <v>134.970001</v>
      </c>
      <c r="C1029" s="1">
        <v>135.199997</v>
      </c>
      <c r="D1029" s="1">
        <v>133.350006</v>
      </c>
      <c r="E1029" s="1">
        <v>134.100006</v>
      </c>
      <c r="F1029" s="1">
        <v>118.657043</v>
      </c>
      <c r="G1029" s="1">
        <v>3806000.0</v>
      </c>
      <c r="H1029" s="6">
        <f t="shared" si="1"/>
        <v>-0.002383252989</v>
      </c>
      <c r="J1029" s="1">
        <v>1027.0</v>
      </c>
      <c r="K1029" s="8" t="s">
        <v>347</v>
      </c>
    </row>
    <row r="1030" ht="15.75" customHeight="1">
      <c r="A1030" s="5">
        <v>43500.0</v>
      </c>
      <c r="B1030" s="1">
        <v>134.020004</v>
      </c>
      <c r="C1030" s="1">
        <v>135.199997</v>
      </c>
      <c r="D1030" s="1">
        <v>132.990005</v>
      </c>
      <c r="E1030" s="1">
        <v>135.190002</v>
      </c>
      <c r="F1030" s="1">
        <v>119.62149</v>
      </c>
      <c r="G1030" s="1">
        <v>3966600.0</v>
      </c>
      <c r="H1030" s="6">
        <f t="shared" si="1"/>
        <v>0.008095167069</v>
      </c>
      <c r="J1030" s="1">
        <v>1028.0</v>
      </c>
      <c r="K1030" s="8" t="s">
        <v>348</v>
      </c>
    </row>
    <row r="1031" ht="15.75" customHeight="1">
      <c r="A1031" s="5">
        <v>43501.0</v>
      </c>
      <c r="B1031" s="1">
        <v>135.279999</v>
      </c>
      <c r="C1031" s="1">
        <v>135.820007</v>
      </c>
      <c r="D1031" s="1">
        <v>134.919998</v>
      </c>
      <c r="E1031" s="1">
        <v>135.550003</v>
      </c>
      <c r="F1031" s="1">
        <v>119.940048</v>
      </c>
      <c r="G1031" s="1">
        <v>5398900.0</v>
      </c>
      <c r="H1031" s="6">
        <f t="shared" si="1"/>
        <v>0.002659510291</v>
      </c>
      <c r="J1031" s="1">
        <v>1029.0</v>
      </c>
      <c r="K1031" s="8" t="s">
        <v>348</v>
      </c>
    </row>
    <row r="1032" ht="15.75" customHeight="1">
      <c r="A1032" s="5">
        <v>43502.0</v>
      </c>
      <c r="B1032" s="1">
        <v>135.220001</v>
      </c>
      <c r="C1032" s="1">
        <v>136.649994</v>
      </c>
      <c r="D1032" s="1">
        <v>135.169998</v>
      </c>
      <c r="E1032" s="1">
        <v>136.320007</v>
      </c>
      <c r="F1032" s="1">
        <v>120.621368</v>
      </c>
      <c r="G1032" s="1">
        <v>4879700.0</v>
      </c>
      <c r="H1032" s="6">
        <f t="shared" si="1"/>
        <v>0.005664431421</v>
      </c>
      <c r="J1032" s="1">
        <v>1030.0</v>
      </c>
      <c r="K1032" s="8" t="s">
        <v>348</v>
      </c>
    </row>
    <row r="1033" ht="15.75" customHeight="1">
      <c r="A1033" s="5">
        <v>43503.0</v>
      </c>
      <c r="B1033" s="1">
        <v>133.550003</v>
      </c>
      <c r="C1033" s="1">
        <v>134.470001</v>
      </c>
      <c r="D1033" s="1">
        <v>132.119995</v>
      </c>
      <c r="E1033" s="1">
        <v>133.190002</v>
      </c>
      <c r="F1033" s="1">
        <v>119.224937</v>
      </c>
      <c r="G1033" s="1">
        <v>4379400.0</v>
      </c>
      <c r="H1033" s="6">
        <f t="shared" si="1"/>
        <v>-0.01164451359</v>
      </c>
      <c r="J1033" s="1">
        <v>1031.0</v>
      </c>
      <c r="K1033" s="8" t="s">
        <v>348</v>
      </c>
    </row>
    <row r="1034" ht="15.75" customHeight="1">
      <c r="A1034" s="5">
        <v>43504.0</v>
      </c>
      <c r="B1034" s="1">
        <v>132.339996</v>
      </c>
      <c r="C1034" s="1">
        <v>133.710007</v>
      </c>
      <c r="D1034" s="1">
        <v>132.190002</v>
      </c>
      <c r="E1034" s="1">
        <v>133.710007</v>
      </c>
      <c r="F1034" s="1">
        <v>119.690407</v>
      </c>
      <c r="G1034" s="1">
        <v>3249800.0</v>
      </c>
      <c r="H1034" s="6">
        <f t="shared" si="1"/>
        <v>0.003896531559</v>
      </c>
      <c r="J1034" s="1">
        <v>1032.0</v>
      </c>
      <c r="K1034" s="8" t="s">
        <v>348</v>
      </c>
    </row>
    <row r="1035" ht="15.75" customHeight="1">
      <c r="A1035" s="5">
        <v>43507.0</v>
      </c>
      <c r="B1035" s="1">
        <v>134.289993</v>
      </c>
      <c r="C1035" s="1">
        <v>135.149994</v>
      </c>
      <c r="D1035" s="1">
        <v>133.910004</v>
      </c>
      <c r="E1035" s="1">
        <v>133.990005</v>
      </c>
      <c r="F1035" s="1">
        <v>119.941071</v>
      </c>
      <c r="G1035" s="1">
        <v>3095100.0</v>
      </c>
      <c r="H1035" s="6">
        <f t="shared" si="1"/>
        <v>0.002092079835</v>
      </c>
      <c r="J1035" s="1">
        <v>1033.0</v>
      </c>
      <c r="K1035" s="8" t="s">
        <v>348</v>
      </c>
    </row>
    <row r="1036" ht="15.75" customHeight="1">
      <c r="A1036" s="5">
        <v>43508.0</v>
      </c>
      <c r="B1036" s="1">
        <v>135.149994</v>
      </c>
      <c r="C1036" s="1">
        <v>136.199997</v>
      </c>
      <c r="D1036" s="1">
        <v>134.860001</v>
      </c>
      <c r="E1036" s="1">
        <v>136.050003</v>
      </c>
      <c r="F1036" s="1">
        <v>121.785065</v>
      </c>
      <c r="G1036" s="1">
        <v>3317200.0</v>
      </c>
      <c r="H1036" s="6">
        <f t="shared" si="1"/>
        <v>0.01525718154</v>
      </c>
      <c r="J1036" s="1">
        <v>1034.0</v>
      </c>
      <c r="K1036" s="8" t="s">
        <v>348</v>
      </c>
    </row>
    <row r="1037" ht="15.75" customHeight="1">
      <c r="A1037" s="5">
        <v>43509.0</v>
      </c>
      <c r="B1037" s="1">
        <v>136.919998</v>
      </c>
      <c r="C1037" s="1">
        <v>137.919998</v>
      </c>
      <c r="D1037" s="1">
        <v>136.410004</v>
      </c>
      <c r="E1037" s="1">
        <v>137.520004</v>
      </c>
      <c r="F1037" s="1">
        <v>123.100952</v>
      </c>
      <c r="G1037" s="1">
        <v>4253000.0</v>
      </c>
      <c r="H1037" s="6">
        <f t="shared" si="1"/>
        <v>0.010747038</v>
      </c>
      <c r="J1037" s="1">
        <v>1035.0</v>
      </c>
      <c r="K1037" s="8" t="s">
        <v>349</v>
      </c>
    </row>
    <row r="1038" ht="15.75" customHeight="1">
      <c r="A1038" s="5">
        <v>43510.0</v>
      </c>
      <c r="B1038" s="1">
        <v>137.169998</v>
      </c>
      <c r="C1038" s="1">
        <v>137.600006</v>
      </c>
      <c r="D1038" s="1">
        <v>136.210007</v>
      </c>
      <c r="E1038" s="1">
        <v>136.479996</v>
      </c>
      <c r="F1038" s="1">
        <v>122.169991</v>
      </c>
      <c r="G1038" s="1">
        <v>2789400.0</v>
      </c>
      <c r="H1038" s="6">
        <f t="shared" si="1"/>
        <v>-0.007591322962</v>
      </c>
      <c r="J1038" s="1">
        <v>1036.0</v>
      </c>
      <c r="K1038" s="8" t="s">
        <v>350</v>
      </c>
    </row>
    <row r="1039" ht="15.75" customHeight="1">
      <c r="A1039" s="5">
        <v>43511.0</v>
      </c>
      <c r="B1039" s="1">
        <v>137.580002</v>
      </c>
      <c r="C1039" s="1">
        <v>138.190002</v>
      </c>
      <c r="D1039" s="1">
        <v>137.389999</v>
      </c>
      <c r="E1039" s="1">
        <v>138.029999</v>
      </c>
      <c r="F1039" s="1">
        <v>123.557472</v>
      </c>
      <c r="G1039" s="1">
        <v>3844100.0</v>
      </c>
      <c r="H1039" s="6">
        <f t="shared" si="1"/>
        <v>0.0112929644</v>
      </c>
      <c r="J1039" s="1">
        <v>1037.0</v>
      </c>
      <c r="K1039" s="8" t="s">
        <v>350</v>
      </c>
    </row>
    <row r="1040" ht="15.75" customHeight="1">
      <c r="A1040" s="5">
        <v>43515.0</v>
      </c>
      <c r="B1040" s="1">
        <v>137.809998</v>
      </c>
      <c r="C1040" s="1">
        <v>138.699997</v>
      </c>
      <c r="D1040" s="1">
        <v>137.360001</v>
      </c>
      <c r="E1040" s="1">
        <v>138.699997</v>
      </c>
      <c r="F1040" s="1">
        <v>124.157211</v>
      </c>
      <c r="G1040" s="1">
        <v>3385700.0</v>
      </c>
      <c r="H1040" s="6">
        <f t="shared" si="1"/>
        <v>0.004842185086</v>
      </c>
      <c r="J1040" s="1">
        <v>1038.0</v>
      </c>
      <c r="K1040" s="8" t="s">
        <v>350</v>
      </c>
    </row>
    <row r="1041" ht="15.75" customHeight="1">
      <c r="A1041" s="5">
        <v>43516.0</v>
      </c>
      <c r="B1041" s="1">
        <v>138.759995</v>
      </c>
      <c r="C1041" s="1">
        <v>139.240005</v>
      </c>
      <c r="D1041" s="1">
        <v>137.220001</v>
      </c>
      <c r="E1041" s="1">
        <v>138.0</v>
      </c>
      <c r="F1041" s="1">
        <v>123.530609</v>
      </c>
      <c r="G1041" s="1">
        <v>3802000.0</v>
      </c>
      <c r="H1041" s="6">
        <f t="shared" si="1"/>
        <v>-0.005059621718</v>
      </c>
      <c r="J1041" s="1">
        <v>1039.0</v>
      </c>
      <c r="K1041" s="8" t="s">
        <v>350</v>
      </c>
    </row>
    <row r="1042" ht="15.75" customHeight="1">
      <c r="A1042" s="5">
        <v>43517.0</v>
      </c>
      <c r="B1042" s="1">
        <v>137.820007</v>
      </c>
      <c r="C1042" s="1">
        <v>138.350006</v>
      </c>
      <c r="D1042" s="1">
        <v>137.350006</v>
      </c>
      <c r="E1042" s="1">
        <v>137.839996</v>
      </c>
      <c r="F1042" s="1">
        <v>123.38739</v>
      </c>
      <c r="G1042" s="1">
        <v>2937300.0</v>
      </c>
      <c r="H1042" s="6">
        <f t="shared" si="1"/>
        <v>-0.00116005327</v>
      </c>
      <c r="J1042" s="1">
        <v>1040.0</v>
      </c>
      <c r="K1042" s="8" t="s">
        <v>350</v>
      </c>
    </row>
    <row r="1043" ht="15.75" customHeight="1">
      <c r="A1043" s="5">
        <v>43518.0</v>
      </c>
      <c r="B1043" s="1">
        <v>138.729996</v>
      </c>
      <c r="C1043" s="1">
        <v>139.380005</v>
      </c>
      <c r="D1043" s="1">
        <v>138.429993</v>
      </c>
      <c r="E1043" s="1">
        <v>139.25</v>
      </c>
      <c r="F1043" s="1">
        <v>124.649574</v>
      </c>
      <c r="G1043" s="1">
        <v>3113700.0</v>
      </c>
      <c r="H1043" s="6">
        <f t="shared" si="1"/>
        <v>0.01017747415</v>
      </c>
      <c r="J1043" s="1">
        <v>1041.0</v>
      </c>
      <c r="K1043" s="8" t="s">
        <v>351</v>
      </c>
    </row>
    <row r="1044" ht="15.75" customHeight="1">
      <c r="A1044" s="5">
        <v>43521.0</v>
      </c>
      <c r="B1044" s="1">
        <v>140.0</v>
      </c>
      <c r="C1044" s="1">
        <v>140.470001</v>
      </c>
      <c r="D1044" s="1">
        <v>139.320007</v>
      </c>
      <c r="E1044" s="1">
        <v>139.460007</v>
      </c>
      <c r="F1044" s="1">
        <v>124.837509</v>
      </c>
      <c r="G1044" s="1">
        <v>3194200.0</v>
      </c>
      <c r="H1044" s="6">
        <f t="shared" si="1"/>
        <v>0.001506571268</v>
      </c>
      <c r="J1044" s="1">
        <v>1042.0</v>
      </c>
      <c r="K1044" s="8" t="s">
        <v>351</v>
      </c>
    </row>
    <row r="1045" ht="15.75" customHeight="1">
      <c r="A1045" s="5">
        <v>43522.0</v>
      </c>
      <c r="B1045" s="1">
        <v>139.669998</v>
      </c>
      <c r="C1045" s="1">
        <v>140.490005</v>
      </c>
      <c r="D1045" s="1">
        <v>139.470001</v>
      </c>
      <c r="E1045" s="1">
        <v>139.720001</v>
      </c>
      <c r="F1045" s="1">
        <v>125.070267</v>
      </c>
      <c r="G1045" s="1">
        <v>3060400.0</v>
      </c>
      <c r="H1045" s="6">
        <f t="shared" si="1"/>
        <v>0.0018627517</v>
      </c>
      <c r="J1045" s="1">
        <v>1043.0</v>
      </c>
      <c r="K1045" s="8" t="s">
        <v>351</v>
      </c>
    </row>
    <row r="1046" ht="15.75" customHeight="1">
      <c r="A1046" s="5">
        <v>43523.0</v>
      </c>
      <c r="B1046" s="1">
        <v>139.25</v>
      </c>
      <c r="C1046" s="1">
        <v>139.570007</v>
      </c>
      <c r="D1046" s="1">
        <v>138.399994</v>
      </c>
      <c r="E1046" s="1">
        <v>139.169998</v>
      </c>
      <c r="F1046" s="1">
        <v>124.577957</v>
      </c>
      <c r="G1046" s="1">
        <v>2530900.0</v>
      </c>
      <c r="H1046" s="6">
        <f t="shared" si="1"/>
        <v>-0.003944034772</v>
      </c>
      <c r="J1046" s="1">
        <v>1044.0</v>
      </c>
      <c r="K1046" s="8" t="s">
        <v>351</v>
      </c>
    </row>
    <row r="1047" ht="15.75" customHeight="1">
      <c r="A1047" s="5">
        <v>43524.0</v>
      </c>
      <c r="B1047" s="1">
        <v>138.770004</v>
      </c>
      <c r="C1047" s="1">
        <v>139.059998</v>
      </c>
      <c r="D1047" s="1">
        <v>137.720001</v>
      </c>
      <c r="E1047" s="1">
        <v>138.130005</v>
      </c>
      <c r="F1047" s="1">
        <v>123.646988</v>
      </c>
      <c r="G1047" s="1">
        <v>3457800.0</v>
      </c>
      <c r="H1047" s="6">
        <f t="shared" si="1"/>
        <v>-0.007501045998</v>
      </c>
      <c r="J1047" s="1">
        <v>1045.0</v>
      </c>
      <c r="K1047" s="8" t="s">
        <v>351</v>
      </c>
    </row>
    <row r="1048" ht="15.75" customHeight="1">
      <c r="A1048" s="5">
        <v>43525.0</v>
      </c>
      <c r="B1048" s="1">
        <v>139.309998</v>
      </c>
      <c r="C1048" s="1">
        <v>140.039993</v>
      </c>
      <c r="D1048" s="1">
        <v>138.639999</v>
      </c>
      <c r="E1048" s="1">
        <v>139.199997</v>
      </c>
      <c r="F1048" s="1">
        <v>124.604782</v>
      </c>
      <c r="G1048" s="1">
        <v>3030000.0</v>
      </c>
      <c r="H1048" s="6">
        <f t="shared" si="1"/>
        <v>0.007716349836</v>
      </c>
      <c r="J1048" s="1">
        <v>1046.0</v>
      </c>
      <c r="K1048" s="8" t="s">
        <v>351</v>
      </c>
    </row>
    <row r="1049" ht="15.75" customHeight="1">
      <c r="A1049" s="5">
        <v>43528.0</v>
      </c>
      <c r="B1049" s="1">
        <v>139.990005</v>
      </c>
      <c r="C1049" s="1">
        <v>140.080002</v>
      </c>
      <c r="D1049" s="1">
        <v>137.169998</v>
      </c>
      <c r="E1049" s="1">
        <v>138.429993</v>
      </c>
      <c r="F1049" s="1">
        <v>123.915535</v>
      </c>
      <c r="G1049" s="1">
        <v>3406900.0</v>
      </c>
      <c r="H1049" s="6">
        <f t="shared" si="1"/>
        <v>-0.00554682028</v>
      </c>
      <c r="J1049" s="1">
        <v>1047.0</v>
      </c>
      <c r="K1049" s="8" t="s">
        <v>352</v>
      </c>
    </row>
    <row r="1050" ht="15.75" customHeight="1">
      <c r="A1050" s="5">
        <v>43529.0</v>
      </c>
      <c r="B1050" s="1">
        <v>138.369995</v>
      </c>
      <c r="C1050" s="1">
        <v>138.740005</v>
      </c>
      <c r="D1050" s="1">
        <v>137.559998</v>
      </c>
      <c r="E1050" s="1">
        <v>137.880005</v>
      </c>
      <c r="F1050" s="1">
        <v>123.423203</v>
      </c>
      <c r="G1050" s="1">
        <v>4250300.0</v>
      </c>
      <c r="H1050" s="6">
        <f t="shared" si="1"/>
        <v>-0.003981039559</v>
      </c>
      <c r="J1050" s="1">
        <v>1048.0</v>
      </c>
      <c r="K1050" s="8" t="s">
        <v>352</v>
      </c>
    </row>
    <row r="1051" ht="15.75" customHeight="1">
      <c r="A1051" s="5">
        <v>43530.0</v>
      </c>
      <c r="B1051" s="1">
        <v>138.119995</v>
      </c>
      <c r="C1051" s="1">
        <v>138.389999</v>
      </c>
      <c r="D1051" s="1">
        <v>136.720001</v>
      </c>
      <c r="E1051" s="1">
        <v>136.979996</v>
      </c>
      <c r="F1051" s="1">
        <v>122.617554</v>
      </c>
      <c r="G1051" s="1">
        <v>2768300.0</v>
      </c>
      <c r="H1051" s="6">
        <f t="shared" si="1"/>
        <v>-0.006548930261</v>
      </c>
      <c r="J1051" s="1">
        <v>1049.0</v>
      </c>
      <c r="K1051" s="8" t="s">
        <v>352</v>
      </c>
    </row>
    <row r="1052" ht="15.75" customHeight="1">
      <c r="A1052" s="5">
        <v>43531.0</v>
      </c>
      <c r="B1052" s="1">
        <v>136.610001</v>
      </c>
      <c r="C1052" s="1">
        <v>136.889999</v>
      </c>
      <c r="D1052" s="1">
        <v>134.630005</v>
      </c>
      <c r="E1052" s="1">
        <v>135.360001</v>
      </c>
      <c r="F1052" s="1">
        <v>121.167412</v>
      </c>
      <c r="G1052" s="1">
        <v>4358800.0</v>
      </c>
      <c r="H1052" s="6">
        <f t="shared" si="1"/>
        <v>-0.01189703474</v>
      </c>
      <c r="J1052" s="1">
        <v>1050.0</v>
      </c>
      <c r="K1052" s="8" t="s">
        <v>352</v>
      </c>
    </row>
    <row r="1053" ht="15.75" customHeight="1">
      <c r="A1053" s="5">
        <v>43532.0</v>
      </c>
      <c r="B1053" s="1">
        <v>134.210007</v>
      </c>
      <c r="C1053" s="1">
        <v>135.240005</v>
      </c>
      <c r="D1053" s="1">
        <v>133.580002</v>
      </c>
      <c r="E1053" s="1">
        <v>135.089996</v>
      </c>
      <c r="F1053" s="1">
        <v>120.925735</v>
      </c>
      <c r="G1053" s="1">
        <v>3773600.0</v>
      </c>
      <c r="H1053" s="6">
        <f t="shared" si="1"/>
        <v>-0.001996562755</v>
      </c>
      <c r="J1053" s="1">
        <v>1051.0</v>
      </c>
      <c r="K1053" s="8" t="s">
        <v>352</v>
      </c>
    </row>
    <row r="1054" ht="15.75" customHeight="1">
      <c r="A1054" s="5">
        <v>43535.0</v>
      </c>
      <c r="B1054" s="1">
        <v>136.029999</v>
      </c>
      <c r="C1054" s="1">
        <v>137.729996</v>
      </c>
      <c r="D1054" s="1">
        <v>135.839996</v>
      </c>
      <c r="E1054" s="1">
        <v>137.710007</v>
      </c>
      <c r="F1054" s="1">
        <v>123.271011</v>
      </c>
      <c r="G1054" s="1">
        <v>3939300.0</v>
      </c>
      <c r="H1054" s="6">
        <f t="shared" si="1"/>
        <v>0.0192086762</v>
      </c>
      <c r="J1054" s="1">
        <v>1052.0</v>
      </c>
      <c r="K1054" s="8" t="s">
        <v>352</v>
      </c>
    </row>
    <row r="1055" ht="15.75" customHeight="1">
      <c r="A1055" s="5">
        <v>43536.0</v>
      </c>
      <c r="B1055" s="1">
        <v>138.520004</v>
      </c>
      <c r="C1055" s="1">
        <v>139.699997</v>
      </c>
      <c r="D1055" s="1">
        <v>137.860001</v>
      </c>
      <c r="E1055" s="1">
        <v>138.279999</v>
      </c>
      <c r="F1055" s="1">
        <v>123.78125</v>
      </c>
      <c r="G1055" s="1">
        <v>3954700.0</v>
      </c>
      <c r="H1055" s="6">
        <f t="shared" si="1"/>
        <v>0.004130621784</v>
      </c>
      <c r="J1055" s="1">
        <v>1053.0</v>
      </c>
      <c r="K1055" s="8" t="s">
        <v>353</v>
      </c>
    </row>
    <row r="1056" ht="15.75" customHeight="1">
      <c r="A1056" s="5">
        <v>43537.0</v>
      </c>
      <c r="B1056" s="1">
        <v>138.050003</v>
      </c>
      <c r="C1056" s="1">
        <v>139.320007</v>
      </c>
      <c r="D1056" s="1">
        <v>137.850006</v>
      </c>
      <c r="E1056" s="1">
        <v>138.559998</v>
      </c>
      <c r="F1056" s="1">
        <v>124.031891</v>
      </c>
      <c r="G1056" s="1">
        <v>3173200.0</v>
      </c>
      <c r="H1056" s="6">
        <f t="shared" si="1"/>
        <v>0.0020228232</v>
      </c>
      <c r="J1056" s="1">
        <v>1054.0</v>
      </c>
      <c r="K1056" s="8" t="s">
        <v>353</v>
      </c>
    </row>
    <row r="1057" ht="15.75" customHeight="1">
      <c r="A1057" s="5">
        <v>43538.0</v>
      </c>
      <c r="B1057" s="1">
        <v>138.509995</v>
      </c>
      <c r="C1057" s="1">
        <v>138.940002</v>
      </c>
      <c r="D1057" s="1">
        <v>138.059998</v>
      </c>
      <c r="E1057" s="1">
        <v>138.789993</v>
      </c>
      <c r="F1057" s="1">
        <v>124.23777</v>
      </c>
      <c r="G1057" s="1">
        <v>2738600.0</v>
      </c>
      <c r="H1057" s="6">
        <f t="shared" si="1"/>
        <v>0.001658511526</v>
      </c>
      <c r="J1057" s="1">
        <v>1055.0</v>
      </c>
      <c r="K1057" s="8" t="s">
        <v>353</v>
      </c>
    </row>
    <row r="1058" ht="15.75" customHeight="1">
      <c r="A1058" s="5">
        <v>43539.0</v>
      </c>
      <c r="B1058" s="1">
        <v>139.369995</v>
      </c>
      <c r="C1058" s="1">
        <v>140.330002</v>
      </c>
      <c r="D1058" s="1">
        <v>139.229996</v>
      </c>
      <c r="E1058" s="1">
        <v>139.429993</v>
      </c>
      <c r="F1058" s="1">
        <v>124.810661</v>
      </c>
      <c r="G1058" s="1">
        <v>7153700.0</v>
      </c>
      <c r="H1058" s="6">
        <f t="shared" si="1"/>
        <v>0.004600647418</v>
      </c>
      <c r="J1058" s="1">
        <v>1056.0</v>
      </c>
      <c r="K1058" s="8" t="s">
        <v>353</v>
      </c>
    </row>
    <row r="1059" ht="15.75" customHeight="1">
      <c r="A1059" s="5">
        <v>43542.0</v>
      </c>
      <c r="B1059" s="1">
        <v>139.830002</v>
      </c>
      <c r="C1059" s="1">
        <v>140.369995</v>
      </c>
      <c r="D1059" s="1">
        <v>138.720001</v>
      </c>
      <c r="E1059" s="1">
        <v>140.210007</v>
      </c>
      <c r="F1059" s="1">
        <v>125.508888</v>
      </c>
      <c r="G1059" s="1">
        <v>3268500.0</v>
      </c>
      <c r="H1059" s="6">
        <f t="shared" si="1"/>
        <v>0.005578699815</v>
      </c>
      <c r="J1059" s="1">
        <v>1057.0</v>
      </c>
      <c r="K1059" s="8" t="s">
        <v>354</v>
      </c>
    </row>
    <row r="1060" ht="15.75" customHeight="1">
      <c r="A1060" s="5">
        <v>43543.0</v>
      </c>
      <c r="B1060" s="1">
        <v>140.960007</v>
      </c>
      <c r="C1060" s="1">
        <v>141.699997</v>
      </c>
      <c r="D1060" s="1">
        <v>140.0</v>
      </c>
      <c r="E1060" s="1">
        <v>140.490005</v>
      </c>
      <c r="F1060" s="1">
        <v>125.759537</v>
      </c>
      <c r="G1060" s="1">
        <v>3482300.0</v>
      </c>
      <c r="H1060" s="6">
        <f t="shared" si="1"/>
        <v>0.001995070277</v>
      </c>
      <c r="J1060" s="1">
        <v>1058.0</v>
      </c>
      <c r="K1060" s="8" t="s">
        <v>354</v>
      </c>
    </row>
    <row r="1061" ht="15.75" customHeight="1">
      <c r="A1061" s="5">
        <v>43544.0</v>
      </c>
      <c r="B1061" s="1">
        <v>140.529999</v>
      </c>
      <c r="C1061" s="1">
        <v>140.699997</v>
      </c>
      <c r="D1061" s="1">
        <v>138.979996</v>
      </c>
      <c r="E1061" s="1">
        <v>139.600006</v>
      </c>
      <c r="F1061" s="1">
        <v>124.962837</v>
      </c>
      <c r="G1061" s="1">
        <v>3649500.0</v>
      </c>
      <c r="H1061" s="6">
        <f t="shared" si="1"/>
        <v>-0.00635525796</v>
      </c>
      <c r="J1061" s="1">
        <v>1059.0</v>
      </c>
      <c r="K1061" s="8" t="s">
        <v>354</v>
      </c>
    </row>
    <row r="1062" ht="15.75" customHeight="1">
      <c r="A1062" s="5">
        <v>43545.0</v>
      </c>
      <c r="B1062" s="1">
        <v>139.100006</v>
      </c>
      <c r="C1062" s="1">
        <v>142.119995</v>
      </c>
      <c r="D1062" s="1">
        <v>138.880005</v>
      </c>
      <c r="E1062" s="1">
        <v>141.440002</v>
      </c>
      <c r="F1062" s="1">
        <v>126.609917</v>
      </c>
      <c r="G1062" s="1">
        <v>3605400.0</v>
      </c>
      <c r="H1062" s="6">
        <f t="shared" si="1"/>
        <v>0.01309445088</v>
      </c>
      <c r="J1062" s="1">
        <v>1060.0</v>
      </c>
      <c r="K1062" s="8" t="s">
        <v>354</v>
      </c>
    </row>
    <row r="1063" ht="15.75" customHeight="1">
      <c r="A1063" s="5">
        <v>43546.0</v>
      </c>
      <c r="B1063" s="1">
        <v>140.970001</v>
      </c>
      <c r="C1063" s="1">
        <v>141.440002</v>
      </c>
      <c r="D1063" s="1">
        <v>138.899994</v>
      </c>
      <c r="E1063" s="1">
        <v>139.449997</v>
      </c>
      <c r="F1063" s="1">
        <v>124.828583</v>
      </c>
      <c r="G1063" s="1">
        <v>3877200.0</v>
      </c>
      <c r="H1063" s="6">
        <f t="shared" si="1"/>
        <v>-0.01416937981</v>
      </c>
      <c r="J1063" s="1">
        <v>1061.0</v>
      </c>
      <c r="K1063" s="8" t="s">
        <v>354</v>
      </c>
    </row>
    <row r="1064" ht="15.75" customHeight="1">
      <c r="A1064" s="5">
        <v>43549.0</v>
      </c>
      <c r="B1064" s="1">
        <v>139.059998</v>
      </c>
      <c r="C1064" s="1">
        <v>139.910004</v>
      </c>
      <c r="D1064" s="1">
        <v>138.350006</v>
      </c>
      <c r="E1064" s="1">
        <v>139.179993</v>
      </c>
      <c r="F1064" s="1">
        <v>124.586876</v>
      </c>
      <c r="G1064" s="1">
        <v>2839800.0</v>
      </c>
      <c r="H1064" s="6">
        <f t="shared" si="1"/>
        <v>-0.001938188408</v>
      </c>
      <c r="J1064" s="1">
        <v>1062.0</v>
      </c>
      <c r="K1064" s="8" t="s">
        <v>354</v>
      </c>
    </row>
    <row r="1065" ht="15.75" customHeight="1">
      <c r="A1065" s="5">
        <v>43550.0</v>
      </c>
      <c r="B1065" s="1">
        <v>139.929993</v>
      </c>
      <c r="C1065" s="1">
        <v>141.020004</v>
      </c>
      <c r="D1065" s="1">
        <v>139.419998</v>
      </c>
      <c r="E1065" s="1">
        <v>140.220001</v>
      </c>
      <c r="F1065" s="1">
        <v>125.517845</v>
      </c>
      <c r="G1065" s="1">
        <v>2553700.0</v>
      </c>
      <c r="H1065" s="6">
        <f t="shared" si="1"/>
        <v>0.007444667946</v>
      </c>
      <c r="J1065" s="1">
        <v>1063.0</v>
      </c>
      <c r="K1065" s="8" t="s">
        <v>355</v>
      </c>
    </row>
    <row r="1066" ht="15.75" customHeight="1">
      <c r="A1066" s="5">
        <v>43551.0</v>
      </c>
      <c r="B1066" s="1">
        <v>140.410004</v>
      </c>
      <c r="C1066" s="1">
        <v>140.490005</v>
      </c>
      <c r="D1066" s="1">
        <v>138.399994</v>
      </c>
      <c r="E1066" s="1">
        <v>139.240005</v>
      </c>
      <c r="F1066" s="1">
        <v>124.640594</v>
      </c>
      <c r="G1066" s="1">
        <v>3098200.0</v>
      </c>
      <c r="H1066" s="6">
        <f t="shared" si="1"/>
        <v>-0.007013591862</v>
      </c>
      <c r="J1066" s="1">
        <v>1064.0</v>
      </c>
      <c r="K1066" s="8" t="s">
        <v>355</v>
      </c>
    </row>
    <row r="1067" ht="15.75" customHeight="1">
      <c r="A1067" s="5">
        <v>43552.0</v>
      </c>
      <c r="B1067" s="1">
        <v>139.910004</v>
      </c>
      <c r="C1067" s="1">
        <v>140.440002</v>
      </c>
      <c r="D1067" s="1">
        <v>139.100006</v>
      </c>
      <c r="E1067" s="1">
        <v>139.919998</v>
      </c>
      <c r="F1067" s="1">
        <v>125.249283</v>
      </c>
      <c r="G1067" s="1">
        <v>2663900.0</v>
      </c>
      <c r="H1067" s="6">
        <f t="shared" si="1"/>
        <v>0.004871667561</v>
      </c>
      <c r="J1067" s="1">
        <v>1065.0</v>
      </c>
      <c r="K1067" s="8" t="s">
        <v>355</v>
      </c>
    </row>
    <row r="1068" ht="15.75" customHeight="1">
      <c r="A1068" s="5">
        <v>43553.0</v>
      </c>
      <c r="B1068" s="1">
        <v>140.5</v>
      </c>
      <c r="C1068" s="1">
        <v>141.220001</v>
      </c>
      <c r="D1068" s="1">
        <v>140.149994</v>
      </c>
      <c r="E1068" s="1">
        <v>141.100006</v>
      </c>
      <c r="F1068" s="1">
        <v>126.30558</v>
      </c>
      <c r="G1068" s="1">
        <v>3101400.0</v>
      </c>
      <c r="H1068" s="6">
        <f t="shared" si="1"/>
        <v>0.008398193505</v>
      </c>
      <c r="J1068" s="1">
        <v>1066.0</v>
      </c>
      <c r="K1068" s="8" t="s">
        <v>355</v>
      </c>
    </row>
    <row r="1069" ht="15.75" customHeight="1">
      <c r="A1069" s="5">
        <v>43556.0</v>
      </c>
      <c r="B1069" s="1">
        <v>141.509995</v>
      </c>
      <c r="C1069" s="1">
        <v>143.410004</v>
      </c>
      <c r="D1069" s="1">
        <v>141.509995</v>
      </c>
      <c r="E1069" s="1">
        <v>143.300003</v>
      </c>
      <c r="F1069" s="1">
        <v>128.274902</v>
      </c>
      <c r="G1069" s="1">
        <v>3984300.0</v>
      </c>
      <c r="H1069" s="6">
        <f t="shared" si="1"/>
        <v>0.01547142394</v>
      </c>
      <c r="J1069" s="1">
        <v>1067.0</v>
      </c>
      <c r="K1069" s="8" t="s">
        <v>355</v>
      </c>
    </row>
    <row r="1070" ht="15.75" customHeight="1">
      <c r="A1070" s="5">
        <v>43557.0</v>
      </c>
      <c r="B1070" s="1">
        <v>143.350006</v>
      </c>
      <c r="C1070" s="1">
        <v>143.949997</v>
      </c>
      <c r="D1070" s="1">
        <v>142.600006</v>
      </c>
      <c r="E1070" s="1">
        <v>143.0</v>
      </c>
      <c r="F1070" s="1">
        <v>128.006363</v>
      </c>
      <c r="G1070" s="1">
        <v>2404800.0</v>
      </c>
      <c r="H1070" s="6">
        <f t="shared" si="1"/>
        <v>-0.002095659223</v>
      </c>
      <c r="J1070" s="1">
        <v>1068.0</v>
      </c>
      <c r="K1070" s="8" t="s">
        <v>355</v>
      </c>
    </row>
    <row r="1071" ht="15.75" customHeight="1">
      <c r="A1071" s="5">
        <v>43558.0</v>
      </c>
      <c r="B1071" s="1">
        <v>143.649994</v>
      </c>
      <c r="C1071" s="1">
        <v>144.220001</v>
      </c>
      <c r="D1071" s="1">
        <v>143.009995</v>
      </c>
      <c r="E1071" s="1">
        <v>143.630005</v>
      </c>
      <c r="F1071" s="1">
        <v>128.570328</v>
      </c>
      <c r="G1071" s="1">
        <v>2681200.0</v>
      </c>
      <c r="H1071" s="6">
        <f t="shared" si="1"/>
        <v>0.004396080611</v>
      </c>
      <c r="J1071" s="1">
        <v>1069.0</v>
      </c>
      <c r="K1071" s="8" t="s">
        <v>355</v>
      </c>
    </row>
    <row r="1072" ht="15.75" customHeight="1">
      <c r="A1072" s="5">
        <v>43559.0</v>
      </c>
      <c r="B1072" s="1">
        <v>143.619995</v>
      </c>
      <c r="C1072" s="1">
        <v>144.139999</v>
      </c>
      <c r="D1072" s="1">
        <v>142.539993</v>
      </c>
      <c r="E1072" s="1">
        <v>142.779999</v>
      </c>
      <c r="F1072" s="1">
        <v>127.809418</v>
      </c>
      <c r="G1072" s="1">
        <v>2771100.0</v>
      </c>
      <c r="H1072" s="6">
        <f t="shared" si="1"/>
        <v>-0.005935821733</v>
      </c>
      <c r="J1072" s="1">
        <v>1070.0</v>
      </c>
      <c r="K1072" s="8" t="s">
        <v>356</v>
      </c>
    </row>
    <row r="1073" ht="15.75" customHeight="1">
      <c r="A1073" s="5">
        <v>43560.0</v>
      </c>
      <c r="B1073" s="1">
        <v>143.289993</v>
      </c>
      <c r="C1073" s="1">
        <v>143.5</v>
      </c>
      <c r="D1073" s="1">
        <v>142.460007</v>
      </c>
      <c r="E1073" s="1">
        <v>143.279999</v>
      </c>
      <c r="F1073" s="1">
        <v>128.257004</v>
      </c>
      <c r="G1073" s="1">
        <v>2731800.0</v>
      </c>
      <c r="H1073" s="6">
        <f t="shared" si="1"/>
        <v>0.003495862147</v>
      </c>
      <c r="J1073" s="1">
        <v>1071.0</v>
      </c>
      <c r="K1073" s="8" t="s">
        <v>356</v>
      </c>
    </row>
    <row r="1074" ht="15.75" customHeight="1">
      <c r="A1074" s="5">
        <v>43563.0</v>
      </c>
      <c r="B1074" s="1">
        <v>143.020004</v>
      </c>
      <c r="C1074" s="1">
        <v>143.419998</v>
      </c>
      <c r="D1074" s="1">
        <v>142.869995</v>
      </c>
      <c r="E1074" s="1">
        <v>143.389999</v>
      </c>
      <c r="F1074" s="1">
        <v>128.355484</v>
      </c>
      <c r="G1074" s="1">
        <v>2118200.0</v>
      </c>
      <c r="H1074" s="6">
        <f t="shared" si="1"/>
        <v>0.0007675386775</v>
      </c>
      <c r="J1074" s="1">
        <v>1072.0</v>
      </c>
      <c r="K1074" s="8" t="s">
        <v>357</v>
      </c>
    </row>
    <row r="1075" ht="15.75" customHeight="1">
      <c r="A1075" s="5">
        <v>43564.0</v>
      </c>
      <c r="B1075" s="1">
        <v>142.660004</v>
      </c>
      <c r="C1075" s="1">
        <v>142.949997</v>
      </c>
      <c r="D1075" s="1">
        <v>141.839996</v>
      </c>
      <c r="E1075" s="1">
        <v>142.110001</v>
      </c>
      <c r="F1075" s="1">
        <v>127.209686</v>
      </c>
      <c r="G1075" s="1">
        <v>3038500.0</v>
      </c>
      <c r="H1075" s="6">
        <f t="shared" si="1"/>
        <v>-0.008966837517</v>
      </c>
      <c r="J1075" s="1">
        <v>1073.0</v>
      </c>
      <c r="K1075" s="8" t="s">
        <v>357</v>
      </c>
    </row>
    <row r="1076" ht="15.75" customHeight="1">
      <c r="A1076" s="5">
        <v>43565.0</v>
      </c>
      <c r="B1076" s="1">
        <v>142.199997</v>
      </c>
      <c r="C1076" s="1">
        <v>143.5</v>
      </c>
      <c r="D1076" s="1">
        <v>141.979996</v>
      </c>
      <c r="E1076" s="1">
        <v>143.020004</v>
      </c>
      <c r="F1076" s="1">
        <v>128.024261</v>
      </c>
      <c r="G1076" s="1">
        <v>2678000.0</v>
      </c>
      <c r="H1076" s="6">
        <f t="shared" si="1"/>
        <v>0.006382989216</v>
      </c>
      <c r="J1076" s="1">
        <v>1074.0</v>
      </c>
      <c r="K1076" s="8" t="s">
        <v>358</v>
      </c>
    </row>
    <row r="1077" ht="15.75" customHeight="1">
      <c r="A1077" s="5">
        <v>43566.0</v>
      </c>
      <c r="B1077" s="1">
        <v>143.800003</v>
      </c>
      <c r="C1077" s="1">
        <v>144.110001</v>
      </c>
      <c r="D1077" s="1">
        <v>143.029999</v>
      </c>
      <c r="E1077" s="1">
        <v>143.779999</v>
      </c>
      <c r="F1077" s="1">
        <v>128.704575</v>
      </c>
      <c r="G1077" s="1">
        <v>2942000.0</v>
      </c>
      <c r="H1077" s="6">
        <f t="shared" si="1"/>
        <v>0.005299876734</v>
      </c>
      <c r="J1077" s="1">
        <v>1075.0</v>
      </c>
      <c r="K1077" s="8" t="s">
        <v>358</v>
      </c>
    </row>
    <row r="1078" ht="15.75" customHeight="1">
      <c r="A1078" s="5">
        <v>43567.0</v>
      </c>
      <c r="B1078" s="1">
        <v>144.259995</v>
      </c>
      <c r="C1078" s="1">
        <v>144.440002</v>
      </c>
      <c r="D1078" s="1">
        <v>143.699997</v>
      </c>
      <c r="E1078" s="1">
        <v>144.350006</v>
      </c>
      <c r="F1078" s="1">
        <v>129.214798</v>
      </c>
      <c r="G1078" s="1">
        <v>2898900.0</v>
      </c>
      <c r="H1078" s="6">
        <f t="shared" si="1"/>
        <v>0.003956458638</v>
      </c>
      <c r="J1078" s="1">
        <v>1076.0</v>
      </c>
      <c r="K1078" s="8" t="s">
        <v>358</v>
      </c>
    </row>
    <row r="1079" ht="15.75" customHeight="1">
      <c r="A1079" s="5">
        <v>43570.0</v>
      </c>
      <c r="B1079" s="1">
        <v>144.399994</v>
      </c>
      <c r="C1079" s="1">
        <v>144.460007</v>
      </c>
      <c r="D1079" s="1">
        <v>143.270004</v>
      </c>
      <c r="E1079" s="1">
        <v>143.899994</v>
      </c>
      <c r="F1079" s="1">
        <v>128.811981</v>
      </c>
      <c r="G1079" s="1">
        <v>3603200.0</v>
      </c>
      <c r="H1079" s="6">
        <f t="shared" si="1"/>
        <v>-0.003122290863</v>
      </c>
      <c r="J1079" s="1">
        <v>1077.0</v>
      </c>
      <c r="K1079" s="8" t="s">
        <v>358</v>
      </c>
    </row>
    <row r="1080" ht="15.75" customHeight="1">
      <c r="A1080" s="5">
        <v>43571.0</v>
      </c>
      <c r="B1080" s="1">
        <v>144.399994</v>
      </c>
      <c r="C1080" s="1">
        <v>145.389999</v>
      </c>
      <c r="D1080" s="1">
        <v>144.020004</v>
      </c>
      <c r="E1080" s="1">
        <v>145.139999</v>
      </c>
      <c r="F1080" s="1">
        <v>129.921967</v>
      </c>
      <c r="G1080" s="1">
        <v>6301700.0</v>
      </c>
      <c r="H1080" s="6">
        <f t="shared" si="1"/>
        <v>0.008580186854</v>
      </c>
      <c r="J1080" s="1">
        <v>1078.0</v>
      </c>
      <c r="K1080" s="8" t="s">
        <v>358</v>
      </c>
    </row>
    <row r="1081" ht="15.75" customHeight="1">
      <c r="A1081" s="5">
        <v>43572.0</v>
      </c>
      <c r="B1081" s="1">
        <v>137.369995</v>
      </c>
      <c r="C1081" s="1">
        <v>141.979996</v>
      </c>
      <c r="D1081" s="1">
        <v>136.259995</v>
      </c>
      <c r="E1081" s="1">
        <v>139.110001</v>
      </c>
      <c r="F1081" s="1">
        <v>124.524231</v>
      </c>
      <c r="G1081" s="1">
        <v>1.25257E7</v>
      </c>
      <c r="H1081" s="6">
        <f t="shared" si="1"/>
        <v>-0.04243369291</v>
      </c>
      <c r="J1081" s="1">
        <v>1079.0</v>
      </c>
      <c r="K1081" s="8" t="s">
        <v>358</v>
      </c>
    </row>
    <row r="1082" ht="15.75" customHeight="1">
      <c r="A1082" s="5">
        <v>43573.0</v>
      </c>
      <c r="B1082" s="1">
        <v>139.0</v>
      </c>
      <c r="C1082" s="1">
        <v>140.490005</v>
      </c>
      <c r="D1082" s="1">
        <v>138.699997</v>
      </c>
      <c r="E1082" s="1">
        <v>140.330002</v>
      </c>
      <c r="F1082" s="1">
        <v>125.616318</v>
      </c>
      <c r="G1082" s="1">
        <v>4960000.0</v>
      </c>
      <c r="H1082" s="6">
        <f t="shared" si="1"/>
        <v>0.008731842504</v>
      </c>
      <c r="J1082" s="1">
        <v>1080.0</v>
      </c>
      <c r="K1082" s="8" t="s">
        <v>358</v>
      </c>
    </row>
    <row r="1083" ht="15.75" customHeight="1">
      <c r="A1083" s="5">
        <v>43577.0</v>
      </c>
      <c r="B1083" s="1">
        <v>139.419998</v>
      </c>
      <c r="C1083" s="1">
        <v>140.559998</v>
      </c>
      <c r="D1083" s="1">
        <v>138.479996</v>
      </c>
      <c r="E1083" s="1">
        <v>138.889999</v>
      </c>
      <c r="F1083" s="1">
        <v>124.327293</v>
      </c>
      <c r="G1083" s="1">
        <v>4494000.0</v>
      </c>
      <c r="H1083" s="6">
        <f t="shared" si="1"/>
        <v>-0.01031461795</v>
      </c>
      <c r="J1083" s="1">
        <v>1081.0</v>
      </c>
      <c r="K1083" s="8" t="s">
        <v>358</v>
      </c>
    </row>
    <row r="1084" ht="15.75" customHeight="1">
      <c r="A1084" s="5">
        <v>43578.0</v>
      </c>
      <c r="B1084" s="1">
        <v>139.149994</v>
      </c>
      <c r="C1084" s="1">
        <v>140.919998</v>
      </c>
      <c r="D1084" s="1">
        <v>138.940002</v>
      </c>
      <c r="E1084" s="1">
        <v>140.440002</v>
      </c>
      <c r="F1084" s="1">
        <v>125.714783</v>
      </c>
      <c r="G1084" s="1">
        <v>4462200.0</v>
      </c>
      <c r="H1084" s="6">
        <f t="shared" si="1"/>
        <v>0.01109816606</v>
      </c>
      <c r="J1084" s="1">
        <v>1082.0</v>
      </c>
      <c r="K1084" s="8" t="s">
        <v>358</v>
      </c>
    </row>
    <row r="1085" ht="15.75" customHeight="1">
      <c r="A1085" s="5">
        <v>43579.0</v>
      </c>
      <c r="B1085" s="1">
        <v>140.600006</v>
      </c>
      <c r="C1085" s="1">
        <v>141.309998</v>
      </c>
      <c r="D1085" s="1">
        <v>139.779999</v>
      </c>
      <c r="E1085" s="1">
        <v>139.949997</v>
      </c>
      <c r="F1085" s="1">
        <v>125.276161</v>
      </c>
      <c r="G1085" s="1">
        <v>2774900.0</v>
      </c>
      <c r="H1085" s="6">
        <f t="shared" si="1"/>
        <v>-0.003495125677</v>
      </c>
      <c r="J1085" s="1">
        <v>1083.0</v>
      </c>
      <c r="K1085" s="8" t="s">
        <v>359</v>
      </c>
    </row>
    <row r="1086" ht="15.75" customHeight="1">
      <c r="A1086" s="5">
        <v>43580.0</v>
      </c>
      <c r="B1086" s="1">
        <v>139.699997</v>
      </c>
      <c r="C1086" s="1">
        <v>139.75</v>
      </c>
      <c r="D1086" s="1">
        <v>137.710007</v>
      </c>
      <c r="E1086" s="1">
        <v>138.630005</v>
      </c>
      <c r="F1086" s="1">
        <v>124.094574</v>
      </c>
      <c r="G1086" s="1">
        <v>2910100.0</v>
      </c>
      <c r="H1086" s="6">
        <f t="shared" si="1"/>
        <v>-0.009476619964</v>
      </c>
      <c r="J1086" s="1">
        <v>1084.0</v>
      </c>
      <c r="K1086" s="8" t="s">
        <v>359</v>
      </c>
    </row>
    <row r="1087" ht="15.75" customHeight="1">
      <c r="A1087" s="5">
        <v>43581.0</v>
      </c>
      <c r="B1087" s="1">
        <v>139.339996</v>
      </c>
      <c r="C1087" s="1">
        <v>139.889999</v>
      </c>
      <c r="D1087" s="1">
        <v>138.809998</v>
      </c>
      <c r="E1087" s="1">
        <v>139.440002</v>
      </c>
      <c r="F1087" s="1">
        <v>124.819626</v>
      </c>
      <c r="G1087" s="1">
        <v>2319800.0</v>
      </c>
      <c r="H1087" s="6">
        <f t="shared" si="1"/>
        <v>0.005825734736</v>
      </c>
      <c r="J1087" s="1">
        <v>1085.0</v>
      </c>
      <c r="K1087" s="8" t="s">
        <v>359</v>
      </c>
    </row>
    <row r="1088" ht="15.75" customHeight="1">
      <c r="A1088" s="5">
        <v>43584.0</v>
      </c>
      <c r="B1088" s="1">
        <v>139.149994</v>
      </c>
      <c r="C1088" s="1">
        <v>139.630005</v>
      </c>
      <c r="D1088" s="1">
        <v>138.809998</v>
      </c>
      <c r="E1088" s="1">
        <v>139.050003</v>
      </c>
      <c r="F1088" s="1">
        <v>124.470505</v>
      </c>
      <c r="G1088" s="1">
        <v>2958300.0</v>
      </c>
      <c r="H1088" s="6">
        <f t="shared" si="1"/>
        <v>-0.00280092298</v>
      </c>
      <c r="J1088" s="1">
        <v>1086.0</v>
      </c>
      <c r="K1088" s="8" t="s">
        <v>360</v>
      </c>
    </row>
    <row r="1089" ht="15.75" customHeight="1">
      <c r="A1089" s="5">
        <v>43585.0</v>
      </c>
      <c r="B1089" s="1">
        <v>139.110001</v>
      </c>
      <c r="C1089" s="1">
        <v>140.440002</v>
      </c>
      <c r="D1089" s="1">
        <v>138.679993</v>
      </c>
      <c r="E1089" s="1">
        <v>140.270004</v>
      </c>
      <c r="F1089" s="1">
        <v>125.562607</v>
      </c>
      <c r="G1089" s="1">
        <v>4638800.0</v>
      </c>
      <c r="H1089" s="6">
        <f t="shared" si="1"/>
        <v>0.008735714533</v>
      </c>
      <c r="J1089" s="1">
        <v>1087.0</v>
      </c>
      <c r="K1089" s="8" t="s">
        <v>360</v>
      </c>
    </row>
    <row r="1090" ht="15.75" customHeight="1">
      <c r="A1090" s="5">
        <v>43586.0</v>
      </c>
      <c r="B1090" s="1">
        <v>140.550003</v>
      </c>
      <c r="C1090" s="1">
        <v>141.809998</v>
      </c>
      <c r="D1090" s="1">
        <v>140.169998</v>
      </c>
      <c r="E1090" s="1">
        <v>140.559998</v>
      </c>
      <c r="F1090" s="1">
        <v>125.822174</v>
      </c>
      <c r="G1090" s="1">
        <v>3053700.0</v>
      </c>
      <c r="H1090" s="6">
        <f t="shared" si="1"/>
        <v>0.002065097905</v>
      </c>
      <c r="J1090" s="1">
        <v>1088.0</v>
      </c>
      <c r="K1090" s="8" t="s">
        <v>360</v>
      </c>
    </row>
    <row r="1091" ht="15.75" customHeight="1">
      <c r="A1091" s="5">
        <v>43587.0</v>
      </c>
      <c r="B1091" s="1">
        <v>140.5</v>
      </c>
      <c r="C1091" s="1">
        <v>141.279999</v>
      </c>
      <c r="D1091" s="1">
        <v>139.410004</v>
      </c>
      <c r="E1091" s="1">
        <v>139.589996</v>
      </c>
      <c r="F1091" s="1">
        <v>124.953896</v>
      </c>
      <c r="G1091" s="1">
        <v>3541400.0</v>
      </c>
      <c r="H1091" s="6">
        <f t="shared" si="1"/>
        <v>-0.006924755378</v>
      </c>
      <c r="J1091" s="1">
        <v>1089.0</v>
      </c>
      <c r="K1091" s="8" t="s">
        <v>360</v>
      </c>
    </row>
    <row r="1092" ht="15.75" customHeight="1">
      <c r="A1092" s="5">
        <v>43588.0</v>
      </c>
      <c r="B1092" s="1">
        <v>139.699997</v>
      </c>
      <c r="C1092" s="1">
        <v>141.0</v>
      </c>
      <c r="D1092" s="1">
        <v>139.630005</v>
      </c>
      <c r="E1092" s="1">
        <v>140.25</v>
      </c>
      <c r="F1092" s="1">
        <v>125.544678</v>
      </c>
      <c r="G1092" s="1">
        <v>2579900.0</v>
      </c>
      <c r="H1092" s="6">
        <f t="shared" si="1"/>
        <v>0.004716857952</v>
      </c>
      <c r="J1092" s="1">
        <v>1090.0</v>
      </c>
      <c r="K1092" s="8" t="s">
        <v>361</v>
      </c>
    </row>
    <row r="1093" ht="15.75" customHeight="1">
      <c r="A1093" s="5">
        <v>43591.0</v>
      </c>
      <c r="B1093" s="1">
        <v>138.300003</v>
      </c>
      <c r="C1093" s="1">
        <v>140.690002</v>
      </c>
      <c r="D1093" s="1">
        <v>137.899994</v>
      </c>
      <c r="E1093" s="1">
        <v>140.380005</v>
      </c>
      <c r="F1093" s="1">
        <v>125.661072</v>
      </c>
      <c r="G1093" s="1">
        <v>2793300.0</v>
      </c>
      <c r="H1093" s="6">
        <f t="shared" si="1"/>
        <v>0.0009266826761</v>
      </c>
      <c r="J1093" s="1">
        <v>1091.0</v>
      </c>
      <c r="K1093" s="8" t="s">
        <v>361</v>
      </c>
    </row>
    <row r="1094" ht="15.75" customHeight="1">
      <c r="A1094" s="5">
        <v>43592.0</v>
      </c>
      <c r="B1094" s="1">
        <v>139.149994</v>
      </c>
      <c r="C1094" s="1">
        <v>139.509995</v>
      </c>
      <c r="D1094" s="1">
        <v>136.190002</v>
      </c>
      <c r="E1094" s="1">
        <v>137.639999</v>
      </c>
      <c r="F1094" s="1">
        <v>123.208359</v>
      </c>
      <c r="G1094" s="1">
        <v>4726800.0</v>
      </c>
      <c r="H1094" s="6">
        <f t="shared" si="1"/>
        <v>-0.01971148007</v>
      </c>
      <c r="J1094" s="1">
        <v>1092.0</v>
      </c>
      <c r="K1094" s="8" t="s">
        <v>361</v>
      </c>
    </row>
    <row r="1095" ht="15.75" customHeight="1">
      <c r="A1095" s="5">
        <v>43593.0</v>
      </c>
      <c r="B1095" s="1">
        <v>137.770004</v>
      </c>
      <c r="C1095" s="1">
        <v>138.699997</v>
      </c>
      <c r="D1095" s="1">
        <v>137.130005</v>
      </c>
      <c r="E1095" s="1">
        <v>138.0</v>
      </c>
      <c r="F1095" s="1">
        <v>123.530609</v>
      </c>
      <c r="G1095" s="1">
        <v>3818900.0</v>
      </c>
      <c r="H1095" s="6">
        <f t="shared" si="1"/>
        <v>0.002612073689</v>
      </c>
      <c r="J1095" s="1">
        <v>1093.0</v>
      </c>
      <c r="K1095" s="8" t="s">
        <v>361</v>
      </c>
    </row>
    <row r="1096" ht="15.75" customHeight="1">
      <c r="A1096" s="5">
        <v>43594.0</v>
      </c>
      <c r="B1096" s="1">
        <v>134.889999</v>
      </c>
      <c r="C1096" s="1">
        <v>135.580002</v>
      </c>
      <c r="D1096" s="1">
        <v>133.029999</v>
      </c>
      <c r="E1096" s="1">
        <v>135.339996</v>
      </c>
      <c r="F1096" s="1">
        <v>122.588615</v>
      </c>
      <c r="G1096" s="1">
        <v>4192700.0</v>
      </c>
      <c r="H1096" s="6">
        <f t="shared" si="1"/>
        <v>-0.007654815292</v>
      </c>
      <c r="J1096" s="1">
        <v>1094.0</v>
      </c>
      <c r="K1096" s="8" t="s">
        <v>361</v>
      </c>
    </row>
    <row r="1097" ht="15.75" customHeight="1">
      <c r="A1097" s="5">
        <v>43595.0</v>
      </c>
      <c r="B1097" s="1">
        <v>134.880005</v>
      </c>
      <c r="C1097" s="1">
        <v>135.75</v>
      </c>
      <c r="D1097" s="1">
        <v>132.419998</v>
      </c>
      <c r="E1097" s="1">
        <v>135.320007</v>
      </c>
      <c r="F1097" s="1">
        <v>122.570496</v>
      </c>
      <c r="G1097" s="1">
        <v>3977600.0</v>
      </c>
      <c r="H1097" s="6">
        <f t="shared" si="1"/>
        <v>-0.000147814209</v>
      </c>
      <c r="J1097" s="1">
        <v>1095.0</v>
      </c>
      <c r="K1097" s="8" t="s">
        <v>361</v>
      </c>
    </row>
    <row r="1098" ht="15.75" customHeight="1">
      <c r="A1098" s="5">
        <v>43598.0</v>
      </c>
      <c r="B1098" s="1">
        <v>133.279999</v>
      </c>
      <c r="C1098" s="1">
        <v>133.570007</v>
      </c>
      <c r="D1098" s="1">
        <v>130.960007</v>
      </c>
      <c r="E1098" s="1">
        <v>131.419998</v>
      </c>
      <c r="F1098" s="1">
        <v>119.037918</v>
      </c>
      <c r="G1098" s="1">
        <v>4958000.0</v>
      </c>
      <c r="H1098" s="6">
        <f t="shared" si="1"/>
        <v>-0.029244261</v>
      </c>
      <c r="J1098" s="1">
        <v>1096.0</v>
      </c>
      <c r="K1098" s="8" t="s">
        <v>833</v>
      </c>
    </row>
    <row r="1099" ht="15.75" customHeight="1">
      <c r="A1099" s="5">
        <v>43599.0</v>
      </c>
      <c r="B1099" s="1">
        <v>131.820007</v>
      </c>
      <c r="C1099" s="1">
        <v>134.320007</v>
      </c>
      <c r="D1099" s="1">
        <v>131.679993</v>
      </c>
      <c r="E1099" s="1">
        <v>133.309998</v>
      </c>
      <c r="F1099" s="1">
        <v>120.749847</v>
      </c>
      <c r="G1099" s="1">
        <v>3280400.0</v>
      </c>
      <c r="H1099" s="6">
        <f t="shared" si="1"/>
        <v>0.01427894444</v>
      </c>
      <c r="J1099" s="1">
        <v>1097.0</v>
      </c>
      <c r="K1099" s="8" t="s">
        <v>362</v>
      </c>
    </row>
    <row r="1100" ht="15.75" customHeight="1">
      <c r="A1100" s="5">
        <v>43600.0</v>
      </c>
      <c r="B1100" s="1">
        <v>132.589996</v>
      </c>
      <c r="C1100" s="1">
        <v>134.589996</v>
      </c>
      <c r="D1100" s="1">
        <v>132.369995</v>
      </c>
      <c r="E1100" s="1">
        <v>134.399994</v>
      </c>
      <c r="F1100" s="1">
        <v>121.737167</v>
      </c>
      <c r="G1100" s="1">
        <v>2551000.0</v>
      </c>
      <c r="H1100" s="6">
        <f t="shared" si="1"/>
        <v>0.008143326439</v>
      </c>
      <c r="J1100" s="1">
        <v>1098.0</v>
      </c>
      <c r="K1100" s="8" t="s">
        <v>362</v>
      </c>
    </row>
    <row r="1101" ht="15.75" customHeight="1">
      <c r="A1101" s="5">
        <v>43601.0</v>
      </c>
      <c r="B1101" s="1">
        <v>134.740005</v>
      </c>
      <c r="C1101" s="1">
        <v>136.110001</v>
      </c>
      <c r="D1101" s="1">
        <v>134.639999</v>
      </c>
      <c r="E1101" s="1">
        <v>135.880005</v>
      </c>
      <c r="F1101" s="1">
        <v>123.077736</v>
      </c>
      <c r="G1101" s="1">
        <v>3017300.0</v>
      </c>
      <c r="H1101" s="6">
        <f t="shared" si="1"/>
        <v>0.01095180385</v>
      </c>
      <c r="J1101" s="1">
        <v>1099.0</v>
      </c>
      <c r="K1101" s="8" t="s">
        <v>362</v>
      </c>
    </row>
    <row r="1102" ht="15.75" customHeight="1">
      <c r="A1102" s="5">
        <v>43602.0</v>
      </c>
      <c r="B1102" s="1">
        <v>134.679993</v>
      </c>
      <c r="C1102" s="1">
        <v>135.410004</v>
      </c>
      <c r="D1102" s="1">
        <v>133.940002</v>
      </c>
      <c r="E1102" s="1">
        <v>134.320007</v>
      </c>
      <c r="F1102" s="1">
        <v>121.664703</v>
      </c>
      <c r="G1102" s="1">
        <v>2619100.0</v>
      </c>
      <c r="H1102" s="6">
        <f t="shared" si="1"/>
        <v>-0.01154723069</v>
      </c>
      <c r="J1102" s="1">
        <v>1100.0</v>
      </c>
      <c r="K1102" s="8" t="s">
        <v>362</v>
      </c>
    </row>
    <row r="1103" ht="15.75" customHeight="1">
      <c r="A1103" s="5">
        <v>43605.0</v>
      </c>
      <c r="B1103" s="1">
        <v>133.529999</v>
      </c>
      <c r="C1103" s="1">
        <v>135.429993</v>
      </c>
      <c r="D1103" s="1">
        <v>132.929993</v>
      </c>
      <c r="E1103" s="1">
        <v>135.119995</v>
      </c>
      <c r="F1103" s="1">
        <v>122.389305</v>
      </c>
      <c r="G1103" s="1">
        <v>3264500.0</v>
      </c>
      <c r="H1103" s="6">
        <f t="shared" si="1"/>
        <v>0.005938063752</v>
      </c>
      <c r="J1103" s="1">
        <v>1101.0</v>
      </c>
      <c r="K1103" s="8" t="s">
        <v>362</v>
      </c>
    </row>
    <row r="1104" ht="15.75" customHeight="1">
      <c r="A1104" s="5">
        <v>43606.0</v>
      </c>
      <c r="B1104" s="1">
        <v>136.119995</v>
      </c>
      <c r="C1104" s="1">
        <v>137.059998</v>
      </c>
      <c r="D1104" s="1">
        <v>135.789993</v>
      </c>
      <c r="E1104" s="1">
        <v>136.449997</v>
      </c>
      <c r="F1104" s="1">
        <v>123.594009</v>
      </c>
      <c r="G1104" s="1">
        <v>2503500.0</v>
      </c>
      <c r="H1104" s="6">
        <f t="shared" si="1"/>
        <v>0.009795084165</v>
      </c>
      <c r="J1104" s="1">
        <v>1102.0</v>
      </c>
      <c r="K1104" s="8" t="s">
        <v>362</v>
      </c>
    </row>
    <row r="1105" ht="15.75" customHeight="1">
      <c r="A1105" s="5">
        <v>43607.0</v>
      </c>
      <c r="B1105" s="1">
        <v>136.0</v>
      </c>
      <c r="C1105" s="1">
        <v>136.75</v>
      </c>
      <c r="D1105" s="1">
        <v>135.710007</v>
      </c>
      <c r="E1105" s="1">
        <v>136.350006</v>
      </c>
      <c r="F1105" s="1">
        <v>123.503456</v>
      </c>
      <c r="G1105" s="1">
        <v>1849800.0</v>
      </c>
      <c r="H1105" s="6">
        <f t="shared" si="1"/>
        <v>-0.0007329334929</v>
      </c>
      <c r="J1105" s="1">
        <v>1103.0</v>
      </c>
      <c r="K1105" s="8" t="s">
        <v>362</v>
      </c>
    </row>
    <row r="1106" ht="15.75" customHeight="1">
      <c r="A1106" s="5">
        <v>43608.0</v>
      </c>
      <c r="B1106" s="1">
        <v>135.130005</v>
      </c>
      <c r="C1106" s="1">
        <v>135.130005</v>
      </c>
      <c r="D1106" s="1">
        <v>130.440002</v>
      </c>
      <c r="E1106" s="1">
        <v>132.389999</v>
      </c>
      <c r="F1106" s="1">
        <v>119.916534</v>
      </c>
      <c r="G1106" s="1">
        <v>5343400.0</v>
      </c>
      <c r="H1106" s="6">
        <f t="shared" si="1"/>
        <v>-0.02947318871</v>
      </c>
      <c r="J1106" s="1">
        <v>1104.0</v>
      </c>
      <c r="K1106" s="8" t="s">
        <v>363</v>
      </c>
    </row>
    <row r="1107" ht="15.75" customHeight="1">
      <c r="A1107" s="5">
        <v>43609.0</v>
      </c>
      <c r="B1107" s="1">
        <v>133.529999</v>
      </c>
      <c r="C1107" s="1">
        <v>134.25</v>
      </c>
      <c r="D1107" s="1">
        <v>131.589996</v>
      </c>
      <c r="E1107" s="1">
        <v>132.279999</v>
      </c>
      <c r="F1107" s="1">
        <v>119.816917</v>
      </c>
      <c r="G1107" s="1">
        <v>2596100.0</v>
      </c>
      <c r="H1107" s="6">
        <f t="shared" si="1"/>
        <v>-0.0008310647122</v>
      </c>
      <c r="J1107" s="1">
        <v>1105.0</v>
      </c>
      <c r="K1107" s="8" t="s">
        <v>363</v>
      </c>
    </row>
    <row r="1108" ht="15.75" customHeight="1">
      <c r="A1108" s="5">
        <v>43613.0</v>
      </c>
      <c r="B1108" s="1">
        <v>132.130005</v>
      </c>
      <c r="C1108" s="1">
        <v>132.639999</v>
      </c>
      <c r="D1108" s="1">
        <v>130.270004</v>
      </c>
      <c r="E1108" s="1">
        <v>130.460007</v>
      </c>
      <c r="F1108" s="1">
        <v>118.168388</v>
      </c>
      <c r="G1108" s="1">
        <v>4908800.0</v>
      </c>
      <c r="H1108" s="6">
        <f t="shared" si="1"/>
        <v>-0.01385426187</v>
      </c>
      <c r="J1108" s="1">
        <v>1106.0</v>
      </c>
      <c r="K1108" s="8" t="s">
        <v>363</v>
      </c>
    </row>
    <row r="1109" ht="15.75" customHeight="1">
      <c r="A1109" s="5">
        <v>43614.0</v>
      </c>
      <c r="B1109" s="1">
        <v>130.0</v>
      </c>
      <c r="C1109" s="1">
        <v>130.279999</v>
      </c>
      <c r="D1109" s="1">
        <v>128.320007</v>
      </c>
      <c r="E1109" s="1">
        <v>129.690002</v>
      </c>
      <c r="F1109" s="1">
        <v>117.47094</v>
      </c>
      <c r="G1109" s="1">
        <v>3679000.0</v>
      </c>
      <c r="H1109" s="6">
        <f t="shared" si="1"/>
        <v>-0.005919640347</v>
      </c>
      <c r="J1109" s="1">
        <v>1107.0</v>
      </c>
      <c r="K1109" s="8" t="s">
        <v>363</v>
      </c>
    </row>
    <row r="1110" ht="15.75" customHeight="1">
      <c r="A1110" s="5">
        <v>43615.0</v>
      </c>
      <c r="B1110" s="1">
        <v>129.740005</v>
      </c>
      <c r="C1110" s="1">
        <v>129.970001</v>
      </c>
      <c r="D1110" s="1">
        <v>128.929993</v>
      </c>
      <c r="E1110" s="1">
        <v>129.570007</v>
      </c>
      <c r="F1110" s="1">
        <v>117.362244</v>
      </c>
      <c r="G1110" s="1">
        <v>2741900.0</v>
      </c>
      <c r="H1110" s="6">
        <f t="shared" si="1"/>
        <v>-0.0009257295405</v>
      </c>
      <c r="J1110" s="1">
        <v>1108.0</v>
      </c>
      <c r="K1110" s="8" t="s">
        <v>364</v>
      </c>
    </row>
    <row r="1111" ht="15.75" customHeight="1">
      <c r="A1111" s="5">
        <v>43616.0</v>
      </c>
      <c r="B1111" s="1">
        <v>128.440002</v>
      </c>
      <c r="C1111" s="1">
        <v>128.440002</v>
      </c>
      <c r="D1111" s="1">
        <v>126.849998</v>
      </c>
      <c r="E1111" s="1">
        <v>126.989998</v>
      </c>
      <c r="F1111" s="1">
        <v>115.025322</v>
      </c>
      <c r="G1111" s="1">
        <v>3539300.0</v>
      </c>
      <c r="H1111" s="6">
        <f t="shared" si="1"/>
        <v>-0.02011295888</v>
      </c>
      <c r="J1111" s="1">
        <v>1109.0</v>
      </c>
      <c r="K1111" s="8" t="s">
        <v>364</v>
      </c>
    </row>
    <row r="1112" ht="15.75" customHeight="1">
      <c r="A1112" s="5">
        <v>43619.0</v>
      </c>
      <c r="B1112" s="1">
        <v>127.099998</v>
      </c>
      <c r="C1112" s="1">
        <v>128.559998</v>
      </c>
      <c r="D1112" s="1">
        <v>127.059998</v>
      </c>
      <c r="E1112" s="1">
        <v>128.270004</v>
      </c>
      <c r="F1112" s="1">
        <v>116.184715</v>
      </c>
      <c r="G1112" s="1">
        <v>4266900.0</v>
      </c>
      <c r="H1112" s="6">
        <f t="shared" si="1"/>
        <v>0.01002899989</v>
      </c>
      <c r="J1112" s="1">
        <v>1110.0</v>
      </c>
      <c r="K1112" s="8" t="s">
        <v>364</v>
      </c>
    </row>
    <row r="1113" ht="15.75" customHeight="1">
      <c r="A1113" s="5">
        <v>43620.0</v>
      </c>
      <c r="B1113" s="1">
        <v>129.559998</v>
      </c>
      <c r="C1113" s="1">
        <v>132.740005</v>
      </c>
      <c r="D1113" s="1">
        <v>129.089996</v>
      </c>
      <c r="E1113" s="1">
        <v>132.690002</v>
      </c>
      <c r="F1113" s="1">
        <v>120.188278</v>
      </c>
      <c r="G1113" s="1">
        <v>3913500.0</v>
      </c>
      <c r="H1113" s="6">
        <f t="shared" si="1"/>
        <v>0.03387820123</v>
      </c>
      <c r="J1113" s="1">
        <v>1111.0</v>
      </c>
      <c r="K1113" s="8" t="s">
        <v>364</v>
      </c>
    </row>
    <row r="1114" ht="15.75" customHeight="1">
      <c r="A1114" s="5">
        <v>43621.0</v>
      </c>
      <c r="B1114" s="1">
        <v>133.380005</v>
      </c>
      <c r="C1114" s="1">
        <v>133.610001</v>
      </c>
      <c r="D1114" s="1">
        <v>130.470001</v>
      </c>
      <c r="E1114" s="1">
        <v>131.490005</v>
      </c>
      <c r="F1114" s="1">
        <v>119.101357</v>
      </c>
      <c r="G1114" s="1">
        <v>3161300.0</v>
      </c>
      <c r="H1114" s="6">
        <f t="shared" si="1"/>
        <v>-0.009084626464</v>
      </c>
      <c r="J1114" s="1">
        <v>1112.0</v>
      </c>
      <c r="K1114" s="8" t="s">
        <v>364</v>
      </c>
    </row>
    <row r="1115" ht="15.75" customHeight="1">
      <c r="A1115" s="5">
        <v>43622.0</v>
      </c>
      <c r="B1115" s="1">
        <v>132.190002</v>
      </c>
      <c r="C1115" s="1">
        <v>132.649994</v>
      </c>
      <c r="D1115" s="1">
        <v>130.899994</v>
      </c>
      <c r="E1115" s="1">
        <v>132.220001</v>
      </c>
      <c r="F1115" s="1">
        <v>119.762573</v>
      </c>
      <c r="G1115" s="1">
        <v>2298200.0</v>
      </c>
      <c r="H1115" s="6">
        <f t="shared" si="1"/>
        <v>0.005536354433</v>
      </c>
      <c r="J1115" s="1">
        <v>1113.0</v>
      </c>
      <c r="K1115" s="8" t="s">
        <v>365</v>
      </c>
    </row>
    <row r="1116" ht="15.75" customHeight="1">
      <c r="A1116" s="5">
        <v>43623.0</v>
      </c>
      <c r="B1116" s="1">
        <v>132.470001</v>
      </c>
      <c r="C1116" s="1">
        <v>134.720001</v>
      </c>
      <c r="D1116" s="1">
        <v>132.210007</v>
      </c>
      <c r="E1116" s="1">
        <v>133.309998</v>
      </c>
      <c r="F1116" s="1">
        <v>120.749847</v>
      </c>
      <c r="G1116" s="1">
        <v>2553400.0</v>
      </c>
      <c r="H1116" s="6">
        <f t="shared" si="1"/>
        <v>0.008209800935</v>
      </c>
      <c r="J1116" s="1">
        <v>1114.0</v>
      </c>
      <c r="K1116" s="8" t="s">
        <v>365</v>
      </c>
    </row>
    <row r="1117" ht="15.75" customHeight="1">
      <c r="A1117" s="5">
        <v>43626.0</v>
      </c>
      <c r="B1117" s="1">
        <v>134.380005</v>
      </c>
      <c r="C1117" s="1">
        <v>135.350006</v>
      </c>
      <c r="D1117" s="1">
        <v>133.910004</v>
      </c>
      <c r="E1117" s="1">
        <v>134.740005</v>
      </c>
      <c r="F1117" s="1">
        <v>122.04512</v>
      </c>
      <c r="G1117" s="1">
        <v>2911300.0</v>
      </c>
      <c r="H1117" s="6">
        <f t="shared" si="1"/>
        <v>0.01066978698</v>
      </c>
      <c r="J1117" s="1">
        <v>1115.0</v>
      </c>
      <c r="K1117" s="8" t="s">
        <v>365</v>
      </c>
    </row>
    <row r="1118" ht="15.75" customHeight="1">
      <c r="A1118" s="5">
        <v>43627.0</v>
      </c>
      <c r="B1118" s="1">
        <v>135.320007</v>
      </c>
      <c r="C1118" s="1">
        <v>136.460007</v>
      </c>
      <c r="D1118" s="1">
        <v>135.050003</v>
      </c>
      <c r="E1118" s="1">
        <v>135.949997</v>
      </c>
      <c r="F1118" s="1">
        <v>123.141136</v>
      </c>
      <c r="G1118" s="1">
        <v>3407300.0</v>
      </c>
      <c r="H1118" s="6">
        <f t="shared" si="1"/>
        <v>0.008940332286</v>
      </c>
      <c r="J1118" s="1">
        <v>1116.0</v>
      </c>
      <c r="K1118" s="8" t="s">
        <v>365</v>
      </c>
    </row>
    <row r="1119" ht="15.75" customHeight="1">
      <c r="A1119" s="5">
        <v>43628.0</v>
      </c>
      <c r="B1119" s="1">
        <v>135.559998</v>
      </c>
      <c r="C1119" s="1">
        <v>135.940002</v>
      </c>
      <c r="D1119" s="1">
        <v>134.410004</v>
      </c>
      <c r="E1119" s="1">
        <v>134.869995</v>
      </c>
      <c r="F1119" s="1">
        <v>122.16288</v>
      </c>
      <c r="G1119" s="1">
        <v>2254700.0</v>
      </c>
      <c r="H1119" s="6">
        <f t="shared" si="1"/>
        <v>-0.007975908442</v>
      </c>
      <c r="J1119" s="1">
        <v>1117.0</v>
      </c>
      <c r="K1119" s="8" t="s">
        <v>365</v>
      </c>
    </row>
    <row r="1120" ht="15.75" customHeight="1">
      <c r="A1120" s="5">
        <v>43629.0</v>
      </c>
      <c r="B1120" s="1">
        <v>135.130005</v>
      </c>
      <c r="C1120" s="1">
        <v>136.270004</v>
      </c>
      <c r="D1120" s="1">
        <v>135.089996</v>
      </c>
      <c r="E1120" s="1">
        <v>135.759995</v>
      </c>
      <c r="F1120" s="1">
        <v>122.969002</v>
      </c>
      <c r="G1120" s="1">
        <v>2955300.0</v>
      </c>
      <c r="H1120" s="6">
        <f t="shared" si="1"/>
        <v>0.00657707108</v>
      </c>
      <c r="J1120" s="1">
        <v>1118.0</v>
      </c>
      <c r="K1120" s="8" t="s">
        <v>365</v>
      </c>
    </row>
    <row r="1121" ht="15.75" customHeight="1">
      <c r="A1121" s="5">
        <v>43630.0</v>
      </c>
      <c r="B1121" s="1">
        <v>135.440002</v>
      </c>
      <c r="C1121" s="1">
        <v>135.880005</v>
      </c>
      <c r="D1121" s="1">
        <v>134.429993</v>
      </c>
      <c r="E1121" s="1">
        <v>135.149994</v>
      </c>
      <c r="F1121" s="1">
        <v>122.416481</v>
      </c>
      <c r="G1121" s="1">
        <v>2193300.0</v>
      </c>
      <c r="H1121" s="6">
        <f t="shared" si="1"/>
        <v>-0.004503297644</v>
      </c>
      <c r="J1121" s="1">
        <v>1119.0</v>
      </c>
      <c r="K1121" s="8" t="s">
        <v>365</v>
      </c>
    </row>
    <row r="1122" ht="15.75" customHeight="1">
      <c r="A1122" s="5">
        <v>43633.0</v>
      </c>
      <c r="B1122" s="1">
        <v>135.389999</v>
      </c>
      <c r="C1122" s="1">
        <v>136.029999</v>
      </c>
      <c r="D1122" s="1">
        <v>134.699997</v>
      </c>
      <c r="E1122" s="1">
        <v>134.949997</v>
      </c>
      <c r="F1122" s="1">
        <v>122.235336</v>
      </c>
      <c r="G1122" s="1">
        <v>2194100.0</v>
      </c>
      <c r="H1122" s="6">
        <f t="shared" si="1"/>
        <v>-0.001480839467</v>
      </c>
      <c r="J1122" s="1">
        <v>1120.0</v>
      </c>
      <c r="K1122" s="8" t="s">
        <v>366</v>
      </c>
    </row>
    <row r="1123" ht="15.75" customHeight="1">
      <c r="A1123" s="5">
        <v>43634.0</v>
      </c>
      <c r="B1123" s="1">
        <v>135.199997</v>
      </c>
      <c r="C1123" s="1">
        <v>137.190002</v>
      </c>
      <c r="D1123" s="1">
        <v>135.199997</v>
      </c>
      <c r="E1123" s="1">
        <v>136.380005</v>
      </c>
      <c r="F1123" s="1">
        <v>123.530609</v>
      </c>
      <c r="G1123" s="1">
        <v>2914700.0</v>
      </c>
      <c r="H1123" s="6">
        <f t="shared" si="1"/>
        <v>0.01054080127</v>
      </c>
      <c r="J1123" s="1">
        <v>1121.0</v>
      </c>
      <c r="K1123" s="8" t="s">
        <v>366</v>
      </c>
    </row>
    <row r="1124" ht="15.75" customHeight="1">
      <c r="A1124" s="5">
        <v>43635.0</v>
      </c>
      <c r="B1124" s="1">
        <v>136.429993</v>
      </c>
      <c r="C1124" s="1">
        <v>138.360001</v>
      </c>
      <c r="D1124" s="1">
        <v>136.240005</v>
      </c>
      <c r="E1124" s="1">
        <v>137.080002</v>
      </c>
      <c r="F1124" s="1">
        <v>124.164658</v>
      </c>
      <c r="G1124" s="1">
        <v>2382400.0</v>
      </c>
      <c r="H1124" s="6">
        <f t="shared" si="1"/>
        <v>0.005119600326</v>
      </c>
      <c r="J1124" s="1">
        <v>1122.0</v>
      </c>
      <c r="K1124" s="8" t="s">
        <v>366</v>
      </c>
    </row>
    <row r="1125" ht="15.75" customHeight="1">
      <c r="A1125" s="5">
        <v>43636.0</v>
      </c>
      <c r="B1125" s="1">
        <v>138.929993</v>
      </c>
      <c r="C1125" s="1">
        <v>139.539993</v>
      </c>
      <c r="D1125" s="1">
        <v>138.199997</v>
      </c>
      <c r="E1125" s="1">
        <v>138.850006</v>
      </c>
      <c r="F1125" s="1">
        <v>125.767883</v>
      </c>
      <c r="G1125" s="1">
        <v>3071000.0</v>
      </c>
      <c r="H1125" s="6">
        <f t="shared" si="1"/>
        <v>0.01282943777</v>
      </c>
      <c r="J1125" s="1">
        <v>1123.0</v>
      </c>
      <c r="K1125" s="8" t="s">
        <v>367</v>
      </c>
    </row>
    <row r="1126" ht="15.75" customHeight="1">
      <c r="A1126" s="5">
        <v>43637.0</v>
      </c>
      <c r="B1126" s="1">
        <v>138.440002</v>
      </c>
      <c r="C1126" s="1">
        <v>139.539993</v>
      </c>
      <c r="D1126" s="1">
        <v>138.389999</v>
      </c>
      <c r="E1126" s="1">
        <v>139.199997</v>
      </c>
      <c r="F1126" s="1">
        <v>126.084938</v>
      </c>
      <c r="G1126" s="1">
        <v>5288700.0</v>
      </c>
      <c r="H1126" s="6">
        <f t="shared" si="1"/>
        <v>0.002517781347</v>
      </c>
      <c r="J1126" s="1">
        <v>1124.0</v>
      </c>
      <c r="K1126" s="8" t="s">
        <v>367</v>
      </c>
    </row>
    <row r="1127" ht="15.75" customHeight="1">
      <c r="A1127" s="5">
        <v>43640.0</v>
      </c>
      <c r="B1127" s="1">
        <v>139.199997</v>
      </c>
      <c r="C1127" s="1">
        <v>140.149994</v>
      </c>
      <c r="D1127" s="1">
        <v>139.050003</v>
      </c>
      <c r="E1127" s="1">
        <v>139.350006</v>
      </c>
      <c r="F1127" s="1">
        <v>126.220795</v>
      </c>
      <c r="G1127" s="1">
        <v>2186000.0</v>
      </c>
      <c r="H1127" s="6">
        <f t="shared" si="1"/>
        <v>0.001076923711</v>
      </c>
      <c r="J1127" s="1">
        <v>1125.0</v>
      </c>
      <c r="K1127" s="8" t="s">
        <v>368</v>
      </c>
    </row>
    <row r="1128" ht="15.75" customHeight="1">
      <c r="A1128" s="5">
        <v>43641.0</v>
      </c>
      <c r="B1128" s="1">
        <v>139.460007</v>
      </c>
      <c r="C1128" s="1">
        <v>139.550003</v>
      </c>
      <c r="D1128" s="1">
        <v>138.130005</v>
      </c>
      <c r="E1128" s="1">
        <v>138.360001</v>
      </c>
      <c r="F1128" s="1">
        <v>125.324066</v>
      </c>
      <c r="G1128" s="1">
        <v>2801200.0</v>
      </c>
      <c r="H1128" s="6">
        <f t="shared" si="1"/>
        <v>-0.007129804164</v>
      </c>
      <c r="J1128" s="1">
        <v>1126.0</v>
      </c>
      <c r="K1128" s="8" t="s">
        <v>368</v>
      </c>
    </row>
    <row r="1129" ht="15.75" customHeight="1">
      <c r="A1129" s="5">
        <v>43642.0</v>
      </c>
      <c r="B1129" s="1">
        <v>138.869995</v>
      </c>
      <c r="C1129" s="1">
        <v>139.679993</v>
      </c>
      <c r="D1129" s="1">
        <v>138.410004</v>
      </c>
      <c r="E1129" s="1">
        <v>138.520004</v>
      </c>
      <c r="F1129" s="1">
        <v>125.469002</v>
      </c>
      <c r="G1129" s="1">
        <v>2284600.0</v>
      </c>
      <c r="H1129" s="6">
        <f t="shared" si="1"/>
        <v>0.001155821549</v>
      </c>
      <c r="J1129" s="1">
        <v>1127.0</v>
      </c>
      <c r="K1129" s="8" t="s">
        <v>368</v>
      </c>
    </row>
    <row r="1130" ht="15.75" customHeight="1">
      <c r="A1130" s="5">
        <v>43643.0</v>
      </c>
      <c r="B1130" s="1">
        <v>138.720001</v>
      </c>
      <c r="C1130" s="1">
        <v>139.300003</v>
      </c>
      <c r="D1130" s="1">
        <v>137.949997</v>
      </c>
      <c r="E1130" s="1">
        <v>138.520004</v>
      </c>
      <c r="F1130" s="1">
        <v>125.469002</v>
      </c>
      <c r="G1130" s="1">
        <v>2149800.0</v>
      </c>
      <c r="H1130" s="6">
        <f t="shared" si="1"/>
        <v>0</v>
      </c>
      <c r="J1130" s="1">
        <v>1128.0</v>
      </c>
      <c r="K1130" s="8" t="s">
        <v>368</v>
      </c>
    </row>
    <row r="1131" ht="15.75" customHeight="1">
      <c r="A1131" s="5">
        <v>43644.0</v>
      </c>
      <c r="B1131" s="1">
        <v>138.570007</v>
      </c>
      <c r="C1131" s="1">
        <v>139.139999</v>
      </c>
      <c r="D1131" s="1">
        <v>137.839996</v>
      </c>
      <c r="E1131" s="1">
        <v>137.899994</v>
      </c>
      <c r="F1131" s="1">
        <v>124.907394</v>
      </c>
      <c r="G1131" s="1">
        <v>6153900.0</v>
      </c>
      <c r="H1131" s="6">
        <f t="shared" si="1"/>
        <v>-0.004486117309</v>
      </c>
      <c r="J1131" s="1">
        <v>1129.0</v>
      </c>
      <c r="K1131" s="8" t="s">
        <v>368</v>
      </c>
    </row>
    <row r="1132" ht="15.75" customHeight="1">
      <c r="A1132" s="5">
        <v>43647.0</v>
      </c>
      <c r="B1132" s="1">
        <v>139.600006</v>
      </c>
      <c r="C1132" s="1">
        <v>141.490005</v>
      </c>
      <c r="D1132" s="1">
        <v>139.279999</v>
      </c>
      <c r="E1132" s="1">
        <v>139.880005</v>
      </c>
      <c r="F1132" s="1">
        <v>126.700851</v>
      </c>
      <c r="G1132" s="1">
        <v>3377700.0</v>
      </c>
      <c r="H1132" s="6">
        <f t="shared" si="1"/>
        <v>0.01425618922</v>
      </c>
      <c r="J1132" s="1">
        <v>1130.0</v>
      </c>
      <c r="K1132" s="8" t="s">
        <v>368</v>
      </c>
    </row>
    <row r="1133" ht="15.75" customHeight="1">
      <c r="A1133" s="5">
        <v>43648.0</v>
      </c>
      <c r="B1133" s="1">
        <v>139.75</v>
      </c>
      <c r="C1133" s="1">
        <v>140.429993</v>
      </c>
      <c r="D1133" s="1">
        <v>139.470001</v>
      </c>
      <c r="E1133" s="1">
        <v>140.220001</v>
      </c>
      <c r="F1133" s="1">
        <v>127.008827</v>
      </c>
      <c r="G1133" s="1">
        <v>2409700.0</v>
      </c>
      <c r="H1133" s="6">
        <f t="shared" si="1"/>
        <v>0.002427784022</v>
      </c>
      <c r="J1133" s="1">
        <v>1131.0</v>
      </c>
      <c r="K1133" s="8" t="s">
        <v>368</v>
      </c>
    </row>
    <row r="1134" ht="15.75" customHeight="1">
      <c r="A1134" s="5">
        <v>43649.0</v>
      </c>
      <c r="B1134" s="1">
        <v>140.720001</v>
      </c>
      <c r="C1134" s="1">
        <v>141.820007</v>
      </c>
      <c r="D1134" s="1">
        <v>140.429993</v>
      </c>
      <c r="E1134" s="1">
        <v>141.539993</v>
      </c>
      <c r="F1134" s="1">
        <v>128.204422</v>
      </c>
      <c r="G1134" s="1">
        <v>1930400.0</v>
      </c>
      <c r="H1134" s="6">
        <f t="shared" si="1"/>
        <v>0.009369448891</v>
      </c>
      <c r="J1134" s="1">
        <v>1132.0</v>
      </c>
      <c r="K1134" s="8" t="s">
        <v>369</v>
      </c>
    </row>
    <row r="1135" ht="15.75" customHeight="1">
      <c r="A1135" s="5">
        <v>43651.0</v>
      </c>
      <c r="B1135" s="1">
        <v>140.869995</v>
      </c>
      <c r="C1135" s="1">
        <v>141.490005</v>
      </c>
      <c r="D1135" s="1">
        <v>139.910004</v>
      </c>
      <c r="E1135" s="1">
        <v>141.380005</v>
      </c>
      <c r="F1135" s="1">
        <v>128.059525</v>
      </c>
      <c r="G1135" s="1">
        <v>2134700.0</v>
      </c>
      <c r="H1135" s="6">
        <f t="shared" si="1"/>
        <v>-0.001130841986</v>
      </c>
      <c r="J1135" s="1">
        <v>1133.0</v>
      </c>
      <c r="K1135" s="8" t="s">
        <v>369</v>
      </c>
    </row>
    <row r="1136" ht="15.75" customHeight="1">
      <c r="A1136" s="5">
        <v>43654.0</v>
      </c>
      <c r="B1136" s="1">
        <v>141.050003</v>
      </c>
      <c r="C1136" s="1">
        <v>141.289993</v>
      </c>
      <c r="D1136" s="1">
        <v>140.270004</v>
      </c>
      <c r="E1136" s="1">
        <v>140.570007</v>
      </c>
      <c r="F1136" s="1">
        <v>127.325844</v>
      </c>
      <c r="G1136" s="1">
        <v>2395300.0</v>
      </c>
      <c r="H1136" s="6">
        <f t="shared" si="1"/>
        <v>-0.00574569343</v>
      </c>
      <c r="J1136" s="1">
        <v>1134.0</v>
      </c>
      <c r="K1136" s="8" t="s">
        <v>369</v>
      </c>
    </row>
    <row r="1137" ht="15.75" customHeight="1">
      <c r="A1137" s="5">
        <v>43655.0</v>
      </c>
      <c r="B1137" s="1">
        <v>140.610001</v>
      </c>
      <c r="C1137" s="1">
        <v>140.990005</v>
      </c>
      <c r="D1137" s="1">
        <v>139.130005</v>
      </c>
      <c r="E1137" s="1">
        <v>139.330002</v>
      </c>
      <c r="F1137" s="1">
        <v>126.202682</v>
      </c>
      <c r="G1137" s="1">
        <v>3365200.0</v>
      </c>
      <c r="H1137" s="6">
        <f t="shared" si="1"/>
        <v>-0.008860299592</v>
      </c>
      <c r="J1137" s="1">
        <v>1135.0</v>
      </c>
      <c r="K1137" s="8" t="s">
        <v>369</v>
      </c>
    </row>
    <row r="1138" ht="15.75" customHeight="1">
      <c r="A1138" s="5">
        <v>43656.0</v>
      </c>
      <c r="B1138" s="1">
        <v>140.0</v>
      </c>
      <c r="C1138" s="1">
        <v>141.910004</v>
      </c>
      <c r="D1138" s="1">
        <v>139.789993</v>
      </c>
      <c r="E1138" s="1">
        <v>140.470001</v>
      </c>
      <c r="F1138" s="1">
        <v>127.235268</v>
      </c>
      <c r="G1138" s="1">
        <v>2513900.0</v>
      </c>
      <c r="H1138" s="6">
        <f t="shared" si="1"/>
        <v>0.008148674764</v>
      </c>
      <c r="J1138" s="1">
        <v>1136.0</v>
      </c>
      <c r="K1138" s="8" t="s">
        <v>369</v>
      </c>
    </row>
    <row r="1139" ht="15.75" customHeight="1">
      <c r="A1139" s="5">
        <v>43657.0</v>
      </c>
      <c r="B1139" s="1">
        <v>140.789993</v>
      </c>
      <c r="C1139" s="1">
        <v>141.580002</v>
      </c>
      <c r="D1139" s="1">
        <v>140.300003</v>
      </c>
      <c r="E1139" s="1">
        <v>141.240005</v>
      </c>
      <c r="F1139" s="1">
        <v>127.932724</v>
      </c>
      <c r="G1139" s="1">
        <v>2132900.0</v>
      </c>
      <c r="H1139" s="6">
        <f t="shared" si="1"/>
        <v>0.00546665537</v>
      </c>
      <c r="J1139" s="1">
        <v>1137.0</v>
      </c>
      <c r="K1139" s="8" t="s">
        <v>370</v>
      </c>
    </row>
    <row r="1140" ht="15.75" customHeight="1">
      <c r="A1140" s="5">
        <v>43658.0</v>
      </c>
      <c r="B1140" s="1">
        <v>141.919998</v>
      </c>
      <c r="C1140" s="1">
        <v>142.919998</v>
      </c>
      <c r="D1140" s="1">
        <v>141.660004</v>
      </c>
      <c r="E1140" s="1">
        <v>142.740005</v>
      </c>
      <c r="F1140" s="1">
        <v>129.291382</v>
      </c>
      <c r="G1140" s="1">
        <v>2786200.0</v>
      </c>
      <c r="H1140" s="6">
        <f t="shared" si="1"/>
        <v>0.01056410036</v>
      </c>
      <c r="J1140" s="1">
        <v>1138.0</v>
      </c>
      <c r="K1140" s="8" t="s">
        <v>370</v>
      </c>
    </row>
    <row r="1141" ht="15.75" customHeight="1">
      <c r="A1141" s="5">
        <v>43661.0</v>
      </c>
      <c r="B1141" s="1">
        <v>142.889999</v>
      </c>
      <c r="C1141" s="1">
        <v>143.509995</v>
      </c>
      <c r="D1141" s="1">
        <v>142.119995</v>
      </c>
      <c r="E1141" s="1">
        <v>143.320007</v>
      </c>
      <c r="F1141" s="1">
        <v>129.816772</v>
      </c>
      <c r="G1141" s="1">
        <v>2368300.0</v>
      </c>
      <c r="H1141" s="6">
        <f t="shared" si="1"/>
        <v>0.00405537774</v>
      </c>
      <c r="J1141" s="1">
        <v>1139.0</v>
      </c>
      <c r="K1141" s="8" t="s">
        <v>370</v>
      </c>
    </row>
    <row r="1142" ht="15.75" customHeight="1">
      <c r="A1142" s="5">
        <v>43662.0</v>
      </c>
      <c r="B1142" s="1">
        <v>143.169998</v>
      </c>
      <c r="C1142" s="1">
        <v>144.039993</v>
      </c>
      <c r="D1142" s="1">
        <v>143.020004</v>
      </c>
      <c r="E1142" s="1">
        <v>143.529999</v>
      </c>
      <c r="F1142" s="1">
        <v>130.006958</v>
      </c>
      <c r="G1142" s="1">
        <v>3474700.0</v>
      </c>
      <c r="H1142" s="6">
        <f t="shared" si="1"/>
        <v>0.001463962002</v>
      </c>
      <c r="J1142" s="1">
        <v>1140.0</v>
      </c>
      <c r="K1142" s="8" t="s">
        <v>370</v>
      </c>
    </row>
    <row r="1143" ht="15.75" customHeight="1">
      <c r="A1143" s="5">
        <v>43663.0</v>
      </c>
      <c r="B1143" s="1">
        <v>143.610001</v>
      </c>
      <c r="C1143" s="1">
        <v>143.800003</v>
      </c>
      <c r="D1143" s="1">
        <v>141.949997</v>
      </c>
      <c r="E1143" s="1">
        <v>143.070007</v>
      </c>
      <c r="F1143" s="1">
        <v>129.590317</v>
      </c>
      <c r="G1143" s="1">
        <v>6064300.0</v>
      </c>
      <c r="H1143" s="6">
        <f t="shared" si="1"/>
        <v>-0.003209905479</v>
      </c>
      <c r="J1143" s="1">
        <v>1141.0</v>
      </c>
      <c r="K1143" s="8" t="s">
        <v>370</v>
      </c>
    </row>
    <row r="1144" ht="15.75" customHeight="1">
      <c r="A1144" s="5">
        <v>43664.0</v>
      </c>
      <c r="B1144" s="1">
        <v>142.5</v>
      </c>
      <c r="C1144" s="1">
        <v>150.309998</v>
      </c>
      <c r="D1144" s="1">
        <v>142.199997</v>
      </c>
      <c r="E1144" s="1">
        <v>149.630005</v>
      </c>
      <c r="F1144" s="1">
        <v>135.532227</v>
      </c>
      <c r="G1144" s="1">
        <v>1.26926E7</v>
      </c>
      <c r="H1144" s="6">
        <f t="shared" si="1"/>
        <v>0.04483138306</v>
      </c>
      <c r="J1144" s="1">
        <v>1142.0</v>
      </c>
      <c r="K1144" s="8" t="s">
        <v>370</v>
      </c>
    </row>
    <row r="1145" ht="15.75" customHeight="1">
      <c r="A1145" s="5">
        <v>43665.0</v>
      </c>
      <c r="B1145" s="1">
        <v>149.960007</v>
      </c>
      <c r="C1145" s="1">
        <v>151.580002</v>
      </c>
      <c r="D1145" s="1">
        <v>149.550003</v>
      </c>
      <c r="E1145" s="1">
        <v>149.679993</v>
      </c>
      <c r="F1145" s="1">
        <v>135.577515</v>
      </c>
      <c r="G1145" s="1">
        <v>7290700.0</v>
      </c>
      <c r="H1145" s="6">
        <f t="shared" si="1"/>
        <v>0.0003340934936</v>
      </c>
      <c r="J1145" s="1">
        <v>1143.0</v>
      </c>
      <c r="K1145" s="8" t="s">
        <v>370</v>
      </c>
    </row>
    <row r="1146" ht="15.75" customHeight="1">
      <c r="A1146" s="5">
        <v>43668.0</v>
      </c>
      <c r="B1146" s="1">
        <v>150.160004</v>
      </c>
      <c r="C1146" s="1">
        <v>151.940002</v>
      </c>
      <c r="D1146" s="1">
        <v>149.699997</v>
      </c>
      <c r="E1146" s="1">
        <v>149.740005</v>
      </c>
      <c r="F1146" s="1">
        <v>135.631866</v>
      </c>
      <c r="G1146" s="1">
        <v>4092600.0</v>
      </c>
      <c r="H1146" s="6">
        <f t="shared" si="1"/>
        <v>0.0004008047253</v>
      </c>
      <c r="J1146" s="1">
        <v>1144.0</v>
      </c>
      <c r="K1146" s="8" t="s">
        <v>371</v>
      </c>
    </row>
    <row r="1147" ht="15.75" customHeight="1">
      <c r="A1147" s="5">
        <v>43669.0</v>
      </c>
      <c r="B1147" s="1">
        <v>150.570007</v>
      </c>
      <c r="C1147" s="1">
        <v>150.720001</v>
      </c>
      <c r="D1147" s="1">
        <v>148.380005</v>
      </c>
      <c r="E1147" s="1">
        <v>150.380005</v>
      </c>
      <c r="F1147" s="1">
        <v>136.211594</v>
      </c>
      <c r="G1147" s="1">
        <v>3742200.0</v>
      </c>
      <c r="H1147" s="6">
        <f t="shared" si="1"/>
        <v>0.004265167011</v>
      </c>
      <c r="J1147" s="1">
        <v>1145.0</v>
      </c>
      <c r="K1147" s="8" t="s">
        <v>371</v>
      </c>
    </row>
    <row r="1148" ht="15.75" customHeight="1">
      <c r="A1148" s="5">
        <v>43670.0</v>
      </c>
      <c r="B1148" s="1">
        <v>150.119995</v>
      </c>
      <c r="C1148" s="1">
        <v>151.449997</v>
      </c>
      <c r="D1148" s="1">
        <v>149.199997</v>
      </c>
      <c r="E1148" s="1">
        <v>150.029999</v>
      </c>
      <c r="F1148" s="1">
        <v>135.894547</v>
      </c>
      <c r="G1148" s="1">
        <v>2952400.0</v>
      </c>
      <c r="H1148" s="6">
        <f t="shared" si="1"/>
        <v>-0.002330319649</v>
      </c>
      <c r="J1148" s="1">
        <v>1146.0</v>
      </c>
      <c r="K1148" s="8" t="s">
        <v>372</v>
      </c>
    </row>
    <row r="1149" ht="15.75" customHeight="1">
      <c r="A1149" s="5">
        <v>43671.0</v>
      </c>
      <c r="B1149" s="1">
        <v>149.820007</v>
      </c>
      <c r="C1149" s="1">
        <v>150.619995</v>
      </c>
      <c r="D1149" s="1">
        <v>148.610001</v>
      </c>
      <c r="E1149" s="1">
        <v>150.389999</v>
      </c>
      <c r="F1149" s="1">
        <v>136.220642</v>
      </c>
      <c r="G1149" s="1">
        <v>3102100.0</v>
      </c>
      <c r="H1149" s="6">
        <f t="shared" si="1"/>
        <v>0.002396743506</v>
      </c>
      <c r="J1149" s="1">
        <v>1147.0</v>
      </c>
      <c r="K1149" s="8" t="s">
        <v>372</v>
      </c>
    </row>
    <row r="1150" ht="15.75" customHeight="1">
      <c r="A1150" s="5">
        <v>43672.0</v>
      </c>
      <c r="B1150" s="1">
        <v>151.0</v>
      </c>
      <c r="C1150" s="1">
        <v>151.410004</v>
      </c>
      <c r="D1150" s="1">
        <v>150.100006</v>
      </c>
      <c r="E1150" s="1">
        <v>151.360001</v>
      </c>
      <c r="F1150" s="1">
        <v>137.099243</v>
      </c>
      <c r="G1150" s="1">
        <v>2904300.0</v>
      </c>
      <c r="H1150" s="6">
        <f t="shared" si="1"/>
        <v>0.006429126269</v>
      </c>
      <c r="J1150" s="1">
        <v>1148.0</v>
      </c>
      <c r="K1150" s="8" t="s">
        <v>372</v>
      </c>
    </row>
    <row r="1151" ht="15.75" customHeight="1">
      <c r="A1151" s="5">
        <v>43675.0</v>
      </c>
      <c r="B1151" s="1">
        <v>151.110001</v>
      </c>
      <c r="C1151" s="1">
        <v>151.479996</v>
      </c>
      <c r="D1151" s="1">
        <v>150.320007</v>
      </c>
      <c r="E1151" s="1">
        <v>150.880005</v>
      </c>
      <c r="F1151" s="1">
        <v>136.664444</v>
      </c>
      <c r="G1151" s="1">
        <v>2075500.0</v>
      </c>
      <c r="H1151" s="6">
        <f t="shared" si="1"/>
        <v>-0.003176457553</v>
      </c>
      <c r="J1151" s="1">
        <v>1149.0</v>
      </c>
      <c r="K1151" s="8" t="s">
        <v>372</v>
      </c>
    </row>
    <row r="1152" ht="15.75" customHeight="1">
      <c r="A1152" s="5">
        <v>43676.0</v>
      </c>
      <c r="B1152" s="1">
        <v>150.0</v>
      </c>
      <c r="C1152" s="1">
        <v>150.399994</v>
      </c>
      <c r="D1152" s="1">
        <v>149.220001</v>
      </c>
      <c r="E1152" s="1">
        <v>149.770004</v>
      </c>
      <c r="F1152" s="1">
        <v>135.659058</v>
      </c>
      <c r="G1152" s="1">
        <v>2632700.0</v>
      </c>
      <c r="H1152" s="6">
        <f t="shared" si="1"/>
        <v>-0.00738379582</v>
      </c>
      <c r="J1152" s="1">
        <v>1150.0</v>
      </c>
      <c r="K1152" s="8" t="s">
        <v>372</v>
      </c>
    </row>
    <row r="1153" ht="15.75" customHeight="1">
      <c r="A1153" s="5">
        <v>43677.0</v>
      </c>
      <c r="B1153" s="1">
        <v>149.699997</v>
      </c>
      <c r="C1153" s="1">
        <v>150.179993</v>
      </c>
      <c r="D1153" s="1">
        <v>146.389999</v>
      </c>
      <c r="E1153" s="1">
        <v>148.240005</v>
      </c>
      <c r="F1153" s="1">
        <v>134.273209</v>
      </c>
      <c r="G1153" s="1">
        <v>3722900.0</v>
      </c>
      <c r="H1153" s="6">
        <f t="shared" si="1"/>
        <v>-0.01026821426</v>
      </c>
      <c r="J1153" s="1">
        <v>1151.0</v>
      </c>
      <c r="K1153" s="8" t="s">
        <v>372</v>
      </c>
    </row>
    <row r="1154" ht="15.75" customHeight="1">
      <c r="A1154" s="5">
        <v>43678.0</v>
      </c>
      <c r="B1154" s="1">
        <v>148.899994</v>
      </c>
      <c r="C1154" s="1">
        <v>152.820007</v>
      </c>
      <c r="D1154" s="1">
        <v>148.5</v>
      </c>
      <c r="E1154" s="1">
        <v>150.320007</v>
      </c>
      <c r="F1154" s="1">
        <v>136.157242</v>
      </c>
      <c r="G1154" s="1">
        <v>6344000.0</v>
      </c>
      <c r="H1154" s="6">
        <f t="shared" si="1"/>
        <v>0.01393381163</v>
      </c>
      <c r="J1154" s="1">
        <v>1152.0</v>
      </c>
      <c r="K1154" s="8" t="s">
        <v>373</v>
      </c>
    </row>
    <row r="1155" ht="15.75" customHeight="1">
      <c r="A1155" s="5">
        <v>43679.0</v>
      </c>
      <c r="B1155" s="1">
        <v>149.029999</v>
      </c>
      <c r="C1155" s="1">
        <v>152.949997</v>
      </c>
      <c r="D1155" s="1">
        <v>145.589996</v>
      </c>
      <c r="E1155" s="1">
        <v>147.25</v>
      </c>
      <c r="F1155" s="1">
        <v>133.37648</v>
      </c>
      <c r="G1155" s="1">
        <v>8101700.0</v>
      </c>
      <c r="H1155" s="6">
        <f t="shared" si="1"/>
        <v>-0.02063460295</v>
      </c>
      <c r="J1155" s="1">
        <v>1153.0</v>
      </c>
      <c r="K1155" s="8" t="s">
        <v>373</v>
      </c>
    </row>
    <row r="1156" ht="15.75" customHeight="1">
      <c r="A1156" s="5">
        <v>43682.0</v>
      </c>
      <c r="B1156" s="1">
        <v>144.979996</v>
      </c>
      <c r="C1156" s="1">
        <v>145.100006</v>
      </c>
      <c r="D1156" s="1">
        <v>139.149994</v>
      </c>
      <c r="E1156" s="1">
        <v>140.759995</v>
      </c>
      <c r="F1156" s="1">
        <v>127.497932</v>
      </c>
      <c r="G1156" s="1">
        <v>7114900.0</v>
      </c>
      <c r="H1156" s="6">
        <f t="shared" si="1"/>
        <v>-0.04507566123</v>
      </c>
      <c r="J1156" s="1">
        <v>1154.0</v>
      </c>
      <c r="K1156" s="8" t="s">
        <v>373</v>
      </c>
    </row>
    <row r="1157" ht="15.75" customHeight="1">
      <c r="A1157" s="5">
        <v>43683.0</v>
      </c>
      <c r="B1157" s="1">
        <v>142.029999</v>
      </c>
      <c r="C1157" s="1">
        <v>142.470001</v>
      </c>
      <c r="D1157" s="1">
        <v>139.309998</v>
      </c>
      <c r="E1157" s="1">
        <v>140.729996</v>
      </c>
      <c r="F1157" s="1">
        <v>127.470772</v>
      </c>
      <c r="G1157" s="1">
        <v>5070700.0</v>
      </c>
      <c r="H1157" s="6">
        <f t="shared" si="1"/>
        <v>-0.0002130457556</v>
      </c>
      <c r="J1157" s="1">
        <v>1155.0</v>
      </c>
      <c r="K1157" s="8" t="s">
        <v>373</v>
      </c>
    </row>
    <row r="1158" ht="15.75" customHeight="1">
      <c r="A1158" s="5">
        <v>43684.0</v>
      </c>
      <c r="B1158" s="1">
        <v>138.740005</v>
      </c>
      <c r="C1158" s="1">
        <v>139.580002</v>
      </c>
      <c r="D1158" s="1">
        <v>136.410004</v>
      </c>
      <c r="E1158" s="1">
        <v>139.110001</v>
      </c>
      <c r="F1158" s="1">
        <v>126.003403</v>
      </c>
      <c r="G1158" s="1">
        <v>5931900.0</v>
      </c>
      <c r="H1158" s="6">
        <f t="shared" si="1"/>
        <v>-0.01157818458</v>
      </c>
      <c r="J1158" s="1">
        <v>1156.0</v>
      </c>
      <c r="K1158" s="8" t="s">
        <v>374</v>
      </c>
    </row>
    <row r="1159" ht="15.75" customHeight="1">
      <c r="A1159" s="5">
        <v>43685.0</v>
      </c>
      <c r="B1159" s="1">
        <v>138.449997</v>
      </c>
      <c r="C1159" s="1">
        <v>140.419998</v>
      </c>
      <c r="D1159" s="1">
        <v>137.759995</v>
      </c>
      <c r="E1159" s="1">
        <v>140.100006</v>
      </c>
      <c r="F1159" s="1">
        <v>128.39534</v>
      </c>
      <c r="G1159" s="1">
        <v>5261100.0</v>
      </c>
      <c r="H1159" s="6">
        <f t="shared" si="1"/>
        <v>0.01880518324</v>
      </c>
      <c r="J1159" s="1">
        <v>1157.0</v>
      </c>
      <c r="K1159" s="8" t="s">
        <v>374</v>
      </c>
    </row>
    <row r="1160" ht="15.75" customHeight="1">
      <c r="A1160" s="5">
        <v>43686.0</v>
      </c>
      <c r="B1160" s="1">
        <v>139.270004</v>
      </c>
      <c r="C1160" s="1">
        <v>139.309998</v>
      </c>
      <c r="D1160" s="1">
        <v>135.350006</v>
      </c>
      <c r="E1160" s="1">
        <v>136.130005</v>
      </c>
      <c r="F1160" s="1">
        <v>124.757004</v>
      </c>
      <c r="G1160" s="1">
        <v>5244600.0</v>
      </c>
      <c r="H1160" s="6">
        <f t="shared" si="1"/>
        <v>-0.02874622042</v>
      </c>
      <c r="J1160" s="1">
        <v>1158.0</v>
      </c>
      <c r="K1160" s="8" t="s">
        <v>374</v>
      </c>
    </row>
    <row r="1161" ht="15.75" customHeight="1">
      <c r="A1161" s="5">
        <v>43689.0</v>
      </c>
      <c r="B1161" s="1">
        <v>135.660004</v>
      </c>
      <c r="C1161" s="1">
        <v>135.869995</v>
      </c>
      <c r="D1161" s="1">
        <v>133.179993</v>
      </c>
      <c r="E1161" s="1">
        <v>133.669998</v>
      </c>
      <c r="F1161" s="1">
        <v>122.502525</v>
      </c>
      <c r="G1161" s="1">
        <v>4083900.0</v>
      </c>
      <c r="H1161" s="6">
        <f t="shared" si="1"/>
        <v>-0.01823623533</v>
      </c>
      <c r="J1161" s="1">
        <v>1159.0</v>
      </c>
      <c r="K1161" s="8" t="s">
        <v>374</v>
      </c>
    </row>
    <row r="1162" ht="15.75" customHeight="1">
      <c r="A1162" s="5">
        <v>43690.0</v>
      </c>
      <c r="B1162" s="1">
        <v>133.800003</v>
      </c>
      <c r="C1162" s="1">
        <v>136.570007</v>
      </c>
      <c r="D1162" s="1">
        <v>132.809998</v>
      </c>
      <c r="E1162" s="1">
        <v>135.789993</v>
      </c>
      <c r="F1162" s="1">
        <v>124.445419</v>
      </c>
      <c r="G1162" s="1">
        <v>4522100.0</v>
      </c>
      <c r="H1162" s="6">
        <f t="shared" si="1"/>
        <v>0.01573557616</v>
      </c>
      <c r="J1162" s="1">
        <v>1160.0</v>
      </c>
      <c r="K1162" s="8" t="s">
        <v>375</v>
      </c>
    </row>
    <row r="1163" ht="15.75" customHeight="1">
      <c r="A1163" s="5">
        <v>43691.0</v>
      </c>
      <c r="B1163" s="1">
        <v>133.910004</v>
      </c>
      <c r="C1163" s="1">
        <v>134.160004</v>
      </c>
      <c r="D1163" s="1">
        <v>130.979996</v>
      </c>
      <c r="E1163" s="1">
        <v>131.25</v>
      </c>
      <c r="F1163" s="1">
        <v>120.284714</v>
      </c>
      <c r="G1163" s="1">
        <v>5114200.0</v>
      </c>
      <c r="H1163" s="6">
        <f t="shared" si="1"/>
        <v>-0.03400566893</v>
      </c>
      <c r="J1163" s="1">
        <v>1161.0</v>
      </c>
      <c r="K1163" s="8" t="s">
        <v>377</v>
      </c>
    </row>
    <row r="1164" ht="15.75" customHeight="1">
      <c r="A1164" s="5">
        <v>43692.0</v>
      </c>
      <c r="B1164" s="1">
        <v>131.220001</v>
      </c>
      <c r="C1164" s="1">
        <v>132.369995</v>
      </c>
      <c r="D1164" s="1">
        <v>130.25</v>
      </c>
      <c r="E1164" s="1">
        <v>131.919998</v>
      </c>
      <c r="F1164" s="1">
        <v>120.898735</v>
      </c>
      <c r="G1164" s="1">
        <v>3738900.0</v>
      </c>
      <c r="H1164" s="6">
        <f t="shared" si="1"/>
        <v>0.005091745135</v>
      </c>
      <c r="J1164" s="1">
        <v>1162.0</v>
      </c>
      <c r="K1164" s="8" t="s">
        <v>377</v>
      </c>
    </row>
    <row r="1165" ht="15.75" customHeight="1">
      <c r="A1165" s="5">
        <v>43693.0</v>
      </c>
      <c r="B1165" s="1">
        <v>133.039993</v>
      </c>
      <c r="C1165" s="1">
        <v>134.589996</v>
      </c>
      <c r="D1165" s="1">
        <v>132.949997</v>
      </c>
      <c r="E1165" s="1">
        <v>133.759995</v>
      </c>
      <c r="F1165" s="1">
        <v>122.585007</v>
      </c>
      <c r="G1165" s="1">
        <v>3012000.0</v>
      </c>
      <c r="H1165" s="6">
        <f t="shared" si="1"/>
        <v>0.01385142964</v>
      </c>
      <c r="J1165" s="1">
        <v>1163.0</v>
      </c>
      <c r="K1165" s="8" t="s">
        <v>377</v>
      </c>
    </row>
    <row r="1166" ht="15.75" customHeight="1">
      <c r="A1166" s="5">
        <v>43696.0</v>
      </c>
      <c r="B1166" s="1">
        <v>134.880005</v>
      </c>
      <c r="C1166" s="1">
        <v>136.330002</v>
      </c>
      <c r="D1166" s="1">
        <v>134.880005</v>
      </c>
      <c r="E1166" s="1">
        <v>135.039993</v>
      </c>
      <c r="F1166" s="1">
        <v>123.75808</v>
      </c>
      <c r="G1166" s="1">
        <v>3165100.0</v>
      </c>
      <c r="H1166" s="6">
        <f t="shared" si="1"/>
        <v>0.009523968229</v>
      </c>
      <c r="J1166" s="1">
        <v>1164.0</v>
      </c>
      <c r="K1166" s="8" t="s">
        <v>378</v>
      </c>
    </row>
    <row r="1167" ht="15.75" customHeight="1">
      <c r="A1167" s="5">
        <v>43697.0</v>
      </c>
      <c r="B1167" s="1">
        <v>135.240005</v>
      </c>
      <c r="C1167" s="1">
        <v>135.279999</v>
      </c>
      <c r="D1167" s="1">
        <v>132.809998</v>
      </c>
      <c r="E1167" s="1">
        <v>133.0</v>
      </c>
      <c r="F1167" s="1">
        <v>121.888512</v>
      </c>
      <c r="G1167" s="1">
        <v>3018600.0</v>
      </c>
      <c r="H1167" s="6">
        <f t="shared" si="1"/>
        <v>-0.01522190138</v>
      </c>
      <c r="J1167" s="1">
        <v>1165.0</v>
      </c>
      <c r="K1167" s="8" t="s">
        <v>378</v>
      </c>
    </row>
    <row r="1168" ht="15.75" customHeight="1">
      <c r="A1168" s="5">
        <v>43698.0</v>
      </c>
      <c r="B1168" s="1">
        <v>134.960007</v>
      </c>
      <c r="C1168" s="1">
        <v>135.940002</v>
      </c>
      <c r="D1168" s="1">
        <v>133.800003</v>
      </c>
      <c r="E1168" s="1">
        <v>134.25</v>
      </c>
      <c r="F1168" s="1">
        <v>123.034081</v>
      </c>
      <c r="G1168" s="1">
        <v>2805700.0</v>
      </c>
      <c r="H1168" s="6">
        <f t="shared" si="1"/>
        <v>0.009354607428</v>
      </c>
      <c r="J1168" s="1">
        <v>1166.0</v>
      </c>
      <c r="K1168" s="8" t="s">
        <v>378</v>
      </c>
    </row>
    <row r="1169" ht="15.75" customHeight="1">
      <c r="A1169" s="5">
        <v>43699.0</v>
      </c>
      <c r="B1169" s="1">
        <v>134.690002</v>
      </c>
      <c r="C1169" s="1">
        <v>135.679993</v>
      </c>
      <c r="D1169" s="1">
        <v>133.809998</v>
      </c>
      <c r="E1169" s="1">
        <v>134.320007</v>
      </c>
      <c r="F1169" s="1">
        <v>123.098236</v>
      </c>
      <c r="G1169" s="1">
        <v>2694900.0</v>
      </c>
      <c r="H1169" s="6">
        <f t="shared" si="1"/>
        <v>0.0005213049813</v>
      </c>
      <c r="J1169" s="1">
        <v>1167.0</v>
      </c>
      <c r="K1169" s="8" t="s">
        <v>378</v>
      </c>
    </row>
    <row r="1170" ht="15.75" customHeight="1">
      <c r="A1170" s="5">
        <v>43700.0</v>
      </c>
      <c r="B1170" s="1">
        <v>133.630005</v>
      </c>
      <c r="C1170" s="1">
        <v>134.259995</v>
      </c>
      <c r="D1170" s="1">
        <v>128.830002</v>
      </c>
      <c r="E1170" s="1">
        <v>129.570007</v>
      </c>
      <c r="F1170" s="1">
        <v>118.745079</v>
      </c>
      <c r="G1170" s="1">
        <v>4818400.0</v>
      </c>
      <c r="H1170" s="6">
        <f t="shared" si="1"/>
        <v>-0.03600370122</v>
      </c>
      <c r="J1170" s="1">
        <v>1168.0</v>
      </c>
      <c r="K1170" s="8" t="s">
        <v>378</v>
      </c>
    </row>
    <row r="1171" ht="15.75" customHeight="1">
      <c r="A1171" s="5">
        <v>43703.0</v>
      </c>
      <c r="B1171" s="1">
        <v>131.050003</v>
      </c>
      <c r="C1171" s="1">
        <v>131.300003</v>
      </c>
      <c r="D1171" s="1">
        <v>129.160004</v>
      </c>
      <c r="E1171" s="1">
        <v>129.990005</v>
      </c>
      <c r="F1171" s="1">
        <v>119.129982</v>
      </c>
      <c r="G1171" s="1">
        <v>2833900.0</v>
      </c>
      <c r="H1171" s="6">
        <f t="shared" si="1"/>
        <v>0.00323618066</v>
      </c>
      <c r="J1171" s="1">
        <v>1169.0</v>
      </c>
      <c r="K1171" s="8" t="s">
        <v>379</v>
      </c>
    </row>
    <row r="1172" ht="15.75" customHeight="1">
      <c r="A1172" s="5">
        <v>43704.0</v>
      </c>
      <c r="B1172" s="1">
        <v>131.199997</v>
      </c>
      <c r="C1172" s="1">
        <v>131.699997</v>
      </c>
      <c r="D1172" s="1">
        <v>130.309998</v>
      </c>
      <c r="E1172" s="1">
        <v>131.169998</v>
      </c>
      <c r="F1172" s="1">
        <v>120.211388</v>
      </c>
      <c r="G1172" s="1">
        <v>4728000.0</v>
      </c>
      <c r="H1172" s="6">
        <f t="shared" si="1"/>
        <v>0.009036576994</v>
      </c>
      <c r="J1172" s="1">
        <v>1170.0</v>
      </c>
      <c r="K1172" s="8" t="s">
        <v>379</v>
      </c>
    </row>
    <row r="1173" ht="15.75" customHeight="1">
      <c r="A1173" s="5">
        <v>43705.0</v>
      </c>
      <c r="B1173" s="1">
        <v>130.440002</v>
      </c>
      <c r="C1173" s="1">
        <v>132.889999</v>
      </c>
      <c r="D1173" s="1">
        <v>130.039993</v>
      </c>
      <c r="E1173" s="1">
        <v>132.759995</v>
      </c>
      <c r="F1173" s="1">
        <v>121.668549</v>
      </c>
      <c r="G1173" s="1">
        <v>2713600.0</v>
      </c>
      <c r="H1173" s="6">
        <f t="shared" si="1"/>
        <v>0.01204877632</v>
      </c>
      <c r="J1173" s="1">
        <v>1171.0</v>
      </c>
      <c r="K1173" s="8" t="s">
        <v>379</v>
      </c>
    </row>
    <row r="1174" ht="15.75" customHeight="1">
      <c r="A1174" s="5">
        <v>43706.0</v>
      </c>
      <c r="B1174" s="1">
        <v>134.179993</v>
      </c>
      <c r="C1174" s="1">
        <v>135.690002</v>
      </c>
      <c r="D1174" s="1">
        <v>134.039993</v>
      </c>
      <c r="E1174" s="1">
        <v>134.880005</v>
      </c>
      <c r="F1174" s="1">
        <v>123.611458</v>
      </c>
      <c r="G1174" s="1">
        <v>2971800.0</v>
      </c>
      <c r="H1174" s="6">
        <f t="shared" si="1"/>
        <v>0.01584270696</v>
      </c>
      <c r="J1174" s="1">
        <v>1172.0</v>
      </c>
      <c r="K1174" s="8" t="s">
        <v>379</v>
      </c>
    </row>
    <row r="1175" ht="15.75" customHeight="1">
      <c r="A1175" s="5">
        <v>43707.0</v>
      </c>
      <c r="B1175" s="1">
        <v>135.580002</v>
      </c>
      <c r="C1175" s="1">
        <v>136.070007</v>
      </c>
      <c r="D1175" s="1">
        <v>134.360001</v>
      </c>
      <c r="E1175" s="1">
        <v>135.529999</v>
      </c>
      <c r="F1175" s="1">
        <v>124.207146</v>
      </c>
      <c r="G1175" s="1">
        <v>2960600.0</v>
      </c>
      <c r="H1175" s="6">
        <f t="shared" si="1"/>
        <v>0.004807461084</v>
      </c>
      <c r="J1175" s="1">
        <v>1173.0</v>
      </c>
      <c r="K1175" s="8" t="s">
        <v>379</v>
      </c>
    </row>
    <row r="1176" ht="15.75" customHeight="1">
      <c r="A1176" s="5">
        <v>43711.0</v>
      </c>
      <c r="B1176" s="1">
        <v>134.850006</v>
      </c>
      <c r="C1176" s="1">
        <v>134.899994</v>
      </c>
      <c r="D1176" s="1">
        <v>133.330002</v>
      </c>
      <c r="E1176" s="1">
        <v>134.100006</v>
      </c>
      <c r="F1176" s="1">
        <v>122.896614</v>
      </c>
      <c r="G1176" s="1">
        <v>2827900.0</v>
      </c>
      <c r="H1176" s="6">
        <f t="shared" si="1"/>
        <v>-0.01060723874</v>
      </c>
      <c r="J1176" s="1">
        <v>1174.0</v>
      </c>
      <c r="K1176" s="8" t="s">
        <v>380</v>
      </c>
    </row>
    <row r="1177" ht="15.75" customHeight="1">
      <c r="A1177" s="5">
        <v>43712.0</v>
      </c>
      <c r="B1177" s="1">
        <v>135.710007</v>
      </c>
      <c r="C1177" s="1">
        <v>136.429993</v>
      </c>
      <c r="D1177" s="1">
        <v>135.149994</v>
      </c>
      <c r="E1177" s="1">
        <v>136.320007</v>
      </c>
      <c r="F1177" s="1">
        <v>124.931175</v>
      </c>
      <c r="G1177" s="1">
        <v>2247900.0</v>
      </c>
      <c r="H1177" s="6">
        <f t="shared" si="1"/>
        <v>0.01641952033</v>
      </c>
      <c r="J1177" s="1">
        <v>1175.0</v>
      </c>
      <c r="K1177" s="8" t="s">
        <v>380</v>
      </c>
    </row>
    <row r="1178" ht="15.75" customHeight="1">
      <c r="A1178" s="5">
        <v>43713.0</v>
      </c>
      <c r="B1178" s="1">
        <v>138.300003</v>
      </c>
      <c r="C1178" s="1">
        <v>141.699997</v>
      </c>
      <c r="D1178" s="1">
        <v>138.050003</v>
      </c>
      <c r="E1178" s="1">
        <v>140.970001</v>
      </c>
      <c r="F1178" s="1">
        <v>129.192688</v>
      </c>
      <c r="G1178" s="1">
        <v>5011600.0</v>
      </c>
      <c r="H1178" s="6">
        <f t="shared" si="1"/>
        <v>0.03354200965</v>
      </c>
      <c r="J1178" s="1">
        <v>1176.0</v>
      </c>
      <c r="K1178" s="8" t="s">
        <v>381</v>
      </c>
    </row>
    <row r="1179" ht="15.75" customHeight="1">
      <c r="A1179" s="5">
        <v>43714.0</v>
      </c>
      <c r="B1179" s="1">
        <v>141.520004</v>
      </c>
      <c r="C1179" s="1">
        <v>141.529999</v>
      </c>
      <c r="D1179" s="1">
        <v>140.460007</v>
      </c>
      <c r="E1179" s="1">
        <v>140.570007</v>
      </c>
      <c r="F1179" s="1">
        <v>128.82608</v>
      </c>
      <c r="G1179" s="1">
        <v>2576800.0</v>
      </c>
      <c r="H1179" s="6">
        <f t="shared" si="1"/>
        <v>-0.002841717675</v>
      </c>
      <c r="J1179" s="1">
        <v>1177.0</v>
      </c>
      <c r="K1179" s="8" t="s">
        <v>381</v>
      </c>
    </row>
    <row r="1180" ht="15.75" customHeight="1">
      <c r="A1180" s="5">
        <v>43717.0</v>
      </c>
      <c r="B1180" s="1">
        <v>140.589996</v>
      </c>
      <c r="C1180" s="1">
        <v>143.020004</v>
      </c>
      <c r="D1180" s="1">
        <v>140.460007</v>
      </c>
      <c r="E1180" s="1">
        <v>142.600006</v>
      </c>
      <c r="F1180" s="1">
        <v>130.686508</v>
      </c>
      <c r="G1180" s="1">
        <v>4226600.0</v>
      </c>
      <c r="H1180" s="6">
        <f t="shared" si="1"/>
        <v>0.01433810889</v>
      </c>
      <c r="J1180" s="1">
        <v>1178.0</v>
      </c>
      <c r="K1180" s="8" t="s">
        <v>381</v>
      </c>
    </row>
    <row r="1181" ht="15.75" customHeight="1">
      <c r="A1181" s="5">
        <v>43718.0</v>
      </c>
      <c r="B1181" s="1">
        <v>143.0</v>
      </c>
      <c r="C1181" s="1">
        <v>145.460007</v>
      </c>
      <c r="D1181" s="1">
        <v>142.960007</v>
      </c>
      <c r="E1181" s="1">
        <v>145.050003</v>
      </c>
      <c r="F1181" s="1">
        <v>132.931778</v>
      </c>
      <c r="G1181" s="1">
        <v>4979700.0</v>
      </c>
      <c r="H1181" s="6">
        <f t="shared" si="1"/>
        <v>0.01703466272</v>
      </c>
      <c r="J1181" s="1">
        <v>1179.0</v>
      </c>
      <c r="K1181" s="8" t="s">
        <v>381</v>
      </c>
    </row>
    <row r="1182" ht="15.75" customHeight="1">
      <c r="A1182" s="5">
        <v>43719.0</v>
      </c>
      <c r="B1182" s="1">
        <v>144.850006</v>
      </c>
      <c r="C1182" s="1">
        <v>145.119995</v>
      </c>
      <c r="D1182" s="1">
        <v>142.710007</v>
      </c>
      <c r="E1182" s="1">
        <v>143.600006</v>
      </c>
      <c r="F1182" s="1">
        <v>131.602966</v>
      </c>
      <c r="G1182" s="1">
        <v>3869700.0</v>
      </c>
      <c r="H1182" s="6">
        <f t="shared" si="1"/>
        <v>-0.01004649262</v>
      </c>
      <c r="J1182" s="1">
        <v>1180.0</v>
      </c>
      <c r="K1182" s="8" t="s">
        <v>381</v>
      </c>
    </row>
    <row r="1183" ht="15.75" customHeight="1">
      <c r="A1183" s="5">
        <v>43720.0</v>
      </c>
      <c r="B1183" s="1">
        <v>144.029999</v>
      </c>
      <c r="C1183" s="1">
        <v>144.039993</v>
      </c>
      <c r="D1183" s="1">
        <v>141.880005</v>
      </c>
      <c r="E1183" s="1">
        <v>143.619995</v>
      </c>
      <c r="F1183" s="1">
        <v>131.621277</v>
      </c>
      <c r="G1183" s="1">
        <v>2505400.0</v>
      </c>
      <c r="H1183" s="6">
        <f t="shared" si="1"/>
        <v>0.0001391285227</v>
      </c>
      <c r="J1183" s="1">
        <v>1181.0</v>
      </c>
      <c r="K1183" s="8" t="s">
        <v>382</v>
      </c>
    </row>
    <row r="1184" ht="15.75" customHeight="1">
      <c r="A1184" s="5">
        <v>43721.0</v>
      </c>
      <c r="B1184" s="1">
        <v>144.320007</v>
      </c>
      <c r="C1184" s="1">
        <v>144.649994</v>
      </c>
      <c r="D1184" s="1">
        <v>143.259995</v>
      </c>
      <c r="E1184" s="1">
        <v>143.669998</v>
      </c>
      <c r="F1184" s="1">
        <v>131.667084</v>
      </c>
      <c r="G1184" s="1">
        <v>2206600.0</v>
      </c>
      <c r="H1184" s="6">
        <f t="shared" si="1"/>
        <v>0.0003479606944</v>
      </c>
      <c r="J1184" s="1">
        <v>1182.0</v>
      </c>
      <c r="K1184" s="8" t="s">
        <v>382</v>
      </c>
    </row>
    <row r="1185" ht="15.75" customHeight="1">
      <c r="A1185" s="5">
        <v>43724.0</v>
      </c>
      <c r="B1185" s="1">
        <v>142.559998</v>
      </c>
      <c r="C1185" s="1">
        <v>143.639999</v>
      </c>
      <c r="D1185" s="1">
        <v>142.270004</v>
      </c>
      <c r="E1185" s="1">
        <v>142.479996</v>
      </c>
      <c r="F1185" s="1">
        <v>130.576492</v>
      </c>
      <c r="G1185" s="1">
        <v>1928500.0</v>
      </c>
      <c r="H1185" s="6">
        <f t="shared" si="1"/>
        <v>-0.008317445208</v>
      </c>
      <c r="J1185" s="1">
        <v>1183.0</v>
      </c>
      <c r="K1185" s="8" t="s">
        <v>383</v>
      </c>
    </row>
    <row r="1186" ht="15.75" customHeight="1">
      <c r="A1186" s="5">
        <v>43725.0</v>
      </c>
      <c r="B1186" s="1">
        <v>142.479996</v>
      </c>
      <c r="C1186" s="1">
        <v>142.479996</v>
      </c>
      <c r="D1186" s="1">
        <v>140.660004</v>
      </c>
      <c r="E1186" s="1">
        <v>142.199997</v>
      </c>
      <c r="F1186" s="1">
        <v>130.319885</v>
      </c>
      <c r="G1186" s="1">
        <v>2933200.0</v>
      </c>
      <c r="H1186" s="6">
        <f t="shared" si="1"/>
        <v>-0.00196711879</v>
      </c>
      <c r="J1186" s="1">
        <v>1184.0</v>
      </c>
      <c r="K1186" s="8" t="s">
        <v>383</v>
      </c>
    </row>
    <row r="1187" ht="15.75" customHeight="1">
      <c r="A1187" s="5">
        <v>43726.0</v>
      </c>
      <c r="B1187" s="1">
        <v>142.050003</v>
      </c>
      <c r="C1187" s="1">
        <v>142.300003</v>
      </c>
      <c r="D1187" s="1">
        <v>140.509995</v>
      </c>
      <c r="E1187" s="1">
        <v>142.220001</v>
      </c>
      <c r="F1187" s="1">
        <v>130.338226</v>
      </c>
      <c r="G1187" s="1">
        <v>1983600.0</v>
      </c>
      <c r="H1187" s="6">
        <f t="shared" si="1"/>
        <v>0.0001407284044</v>
      </c>
      <c r="J1187" s="1">
        <v>1185.0</v>
      </c>
      <c r="K1187" s="8" t="s">
        <v>384</v>
      </c>
    </row>
    <row r="1188" ht="15.75" customHeight="1">
      <c r="A1188" s="5">
        <v>43727.0</v>
      </c>
      <c r="B1188" s="1">
        <v>142.460007</v>
      </c>
      <c r="C1188" s="1">
        <v>145.029999</v>
      </c>
      <c r="D1188" s="1">
        <v>142.449997</v>
      </c>
      <c r="E1188" s="1">
        <v>142.970001</v>
      </c>
      <c r="F1188" s="1">
        <v>131.025558</v>
      </c>
      <c r="G1188" s="1">
        <v>3089900.0</v>
      </c>
      <c r="H1188" s="6">
        <f t="shared" si="1"/>
        <v>0.005259593154</v>
      </c>
      <c r="J1188" s="1">
        <v>1186.0</v>
      </c>
      <c r="K1188" s="8" t="s">
        <v>384</v>
      </c>
    </row>
    <row r="1189" ht="15.75" customHeight="1">
      <c r="A1189" s="5">
        <v>43728.0</v>
      </c>
      <c r="B1189" s="1">
        <v>143.25</v>
      </c>
      <c r="C1189" s="1">
        <v>143.830002</v>
      </c>
      <c r="D1189" s="1">
        <v>141.820007</v>
      </c>
      <c r="E1189" s="1">
        <v>141.880005</v>
      </c>
      <c r="F1189" s="1">
        <v>130.026642</v>
      </c>
      <c r="G1189" s="1">
        <v>5193400.0</v>
      </c>
      <c r="H1189" s="6">
        <f t="shared" si="1"/>
        <v>-0.007653035488</v>
      </c>
      <c r="J1189" s="1">
        <v>1187.0</v>
      </c>
      <c r="K1189" s="8" t="s">
        <v>384</v>
      </c>
    </row>
    <row r="1190" ht="15.75" customHeight="1">
      <c r="A1190" s="5">
        <v>43731.0</v>
      </c>
      <c r="B1190" s="1">
        <v>141.190002</v>
      </c>
      <c r="C1190" s="1">
        <v>142.220001</v>
      </c>
      <c r="D1190" s="1">
        <v>140.559998</v>
      </c>
      <c r="E1190" s="1">
        <v>142.070007</v>
      </c>
      <c r="F1190" s="1">
        <v>130.200775</v>
      </c>
      <c r="G1190" s="1">
        <v>1817900.0</v>
      </c>
      <c r="H1190" s="6">
        <f t="shared" si="1"/>
        <v>0.001338314218</v>
      </c>
      <c r="J1190" s="1">
        <v>1188.0</v>
      </c>
      <c r="K1190" s="8" t="s">
        <v>384</v>
      </c>
    </row>
    <row r="1191" ht="15.75" customHeight="1">
      <c r="A1191" s="5">
        <v>43732.0</v>
      </c>
      <c r="B1191" s="1">
        <v>142.5</v>
      </c>
      <c r="C1191" s="1">
        <v>142.889999</v>
      </c>
      <c r="D1191" s="1">
        <v>141.070007</v>
      </c>
      <c r="E1191" s="1">
        <v>141.679993</v>
      </c>
      <c r="F1191" s="1">
        <v>129.843323</v>
      </c>
      <c r="G1191" s="1">
        <v>3231600.0</v>
      </c>
      <c r="H1191" s="6">
        <f t="shared" si="1"/>
        <v>-0.002749166221</v>
      </c>
      <c r="J1191" s="1">
        <v>1189.0</v>
      </c>
      <c r="K1191" s="8" t="s">
        <v>384</v>
      </c>
    </row>
    <row r="1192" ht="15.75" customHeight="1">
      <c r="A1192" s="5">
        <v>43733.0</v>
      </c>
      <c r="B1192" s="1">
        <v>141.740005</v>
      </c>
      <c r="C1192" s="1">
        <v>143.630005</v>
      </c>
      <c r="D1192" s="1">
        <v>140.860001</v>
      </c>
      <c r="E1192" s="1">
        <v>143.160004</v>
      </c>
      <c r="F1192" s="1">
        <v>131.199677</v>
      </c>
      <c r="G1192" s="1">
        <v>2526700.0</v>
      </c>
      <c r="H1192" s="6">
        <f t="shared" si="1"/>
        <v>0.0103918987</v>
      </c>
      <c r="J1192" s="1">
        <v>1190.0</v>
      </c>
      <c r="K1192" s="8" t="s">
        <v>384</v>
      </c>
    </row>
    <row r="1193" ht="15.75" customHeight="1">
      <c r="A1193" s="5">
        <v>43734.0</v>
      </c>
      <c r="B1193" s="1">
        <v>143.169998</v>
      </c>
      <c r="C1193" s="1">
        <v>143.880005</v>
      </c>
      <c r="D1193" s="1">
        <v>141.410004</v>
      </c>
      <c r="E1193" s="1">
        <v>143.550003</v>
      </c>
      <c r="F1193" s="1">
        <v>131.557114</v>
      </c>
      <c r="G1193" s="1">
        <v>2309800.0</v>
      </c>
      <c r="H1193" s="6">
        <f t="shared" si="1"/>
        <v>0.002720669705</v>
      </c>
      <c r="J1193" s="1">
        <v>1191.0</v>
      </c>
      <c r="K1193" s="8" t="s">
        <v>384</v>
      </c>
    </row>
    <row r="1194" ht="15.75" customHeight="1">
      <c r="A1194" s="5">
        <v>43735.0</v>
      </c>
      <c r="B1194" s="1">
        <v>144.410004</v>
      </c>
      <c r="C1194" s="1">
        <v>145.089996</v>
      </c>
      <c r="D1194" s="1">
        <v>142.380005</v>
      </c>
      <c r="E1194" s="1">
        <v>143.240005</v>
      </c>
      <c r="F1194" s="1">
        <v>131.27301</v>
      </c>
      <c r="G1194" s="1">
        <v>2356800.0</v>
      </c>
      <c r="H1194" s="6">
        <f t="shared" si="1"/>
        <v>-0.00216188393</v>
      </c>
      <c r="J1194" s="1">
        <v>1192.0</v>
      </c>
      <c r="K1194" s="8" t="s">
        <v>384</v>
      </c>
    </row>
    <row r="1195" ht="15.75" customHeight="1">
      <c r="A1195" s="5">
        <v>43738.0</v>
      </c>
      <c r="B1195" s="1">
        <v>143.729996</v>
      </c>
      <c r="C1195" s="1">
        <v>146.570007</v>
      </c>
      <c r="D1195" s="1">
        <v>143.729996</v>
      </c>
      <c r="E1195" s="1">
        <v>145.419998</v>
      </c>
      <c r="F1195" s="1">
        <v>133.270859</v>
      </c>
      <c r="G1195" s="1">
        <v>3988400.0</v>
      </c>
      <c r="H1195" s="6">
        <f t="shared" si="1"/>
        <v>0.01510439074</v>
      </c>
      <c r="J1195" s="1">
        <v>1193.0</v>
      </c>
      <c r="K1195" s="8" t="s">
        <v>385</v>
      </c>
    </row>
    <row r="1196" ht="15.75" customHeight="1">
      <c r="A1196" s="5">
        <v>43739.0</v>
      </c>
      <c r="B1196" s="1">
        <v>145.589996</v>
      </c>
      <c r="C1196" s="1">
        <v>147.350006</v>
      </c>
      <c r="D1196" s="1">
        <v>143.539993</v>
      </c>
      <c r="E1196" s="1">
        <v>143.660004</v>
      </c>
      <c r="F1196" s="1">
        <v>131.657928</v>
      </c>
      <c r="G1196" s="1">
        <v>2960800.0</v>
      </c>
      <c r="H1196" s="6">
        <f t="shared" si="1"/>
        <v>-0.01217648672</v>
      </c>
      <c r="J1196" s="1">
        <v>1194.0</v>
      </c>
      <c r="K1196" s="8" t="s">
        <v>385</v>
      </c>
    </row>
    <row r="1197" ht="15.75" customHeight="1">
      <c r="A1197" s="5">
        <v>43740.0</v>
      </c>
      <c r="B1197" s="1">
        <v>142.190002</v>
      </c>
      <c r="C1197" s="1">
        <v>142.270004</v>
      </c>
      <c r="D1197" s="1">
        <v>140.570007</v>
      </c>
      <c r="E1197" s="1">
        <v>141.690002</v>
      </c>
      <c r="F1197" s="1">
        <v>129.852509</v>
      </c>
      <c r="G1197" s="1">
        <v>3340800.0</v>
      </c>
      <c r="H1197" s="6">
        <f t="shared" si="1"/>
        <v>-0.01380784419</v>
      </c>
      <c r="J1197" s="1">
        <v>1195.0</v>
      </c>
      <c r="K1197" s="8" t="s">
        <v>385</v>
      </c>
    </row>
    <row r="1198" ht="15.75" customHeight="1">
      <c r="A1198" s="5">
        <v>43741.0</v>
      </c>
      <c r="B1198" s="1">
        <v>141.619995</v>
      </c>
      <c r="C1198" s="1">
        <v>142.070007</v>
      </c>
      <c r="D1198" s="1">
        <v>139.179993</v>
      </c>
      <c r="E1198" s="1">
        <v>142.020004</v>
      </c>
      <c r="F1198" s="1">
        <v>130.154938</v>
      </c>
      <c r="G1198" s="1">
        <v>2928800.0</v>
      </c>
      <c r="H1198" s="6">
        <f t="shared" si="1"/>
        <v>0.002326311341</v>
      </c>
      <c r="J1198" s="1">
        <v>1196.0</v>
      </c>
      <c r="K1198" s="8" t="s">
        <v>386</v>
      </c>
    </row>
    <row r="1199" ht="15.75" customHeight="1">
      <c r="A1199" s="5">
        <v>43742.0</v>
      </c>
      <c r="B1199" s="1">
        <v>142.059998</v>
      </c>
      <c r="C1199" s="1">
        <v>143.059998</v>
      </c>
      <c r="D1199" s="1">
        <v>141.029999</v>
      </c>
      <c r="E1199" s="1">
        <v>142.990005</v>
      </c>
      <c r="F1199" s="1">
        <v>131.0439</v>
      </c>
      <c r="G1199" s="1">
        <v>2413600.0</v>
      </c>
      <c r="H1199" s="6">
        <f t="shared" si="1"/>
        <v>0.006806810008</v>
      </c>
      <c r="J1199" s="1">
        <v>1197.0</v>
      </c>
      <c r="K1199" s="8" t="s">
        <v>386</v>
      </c>
    </row>
    <row r="1200" ht="15.75" customHeight="1">
      <c r="A1200" s="5">
        <v>43745.0</v>
      </c>
      <c r="B1200" s="1">
        <v>142.259995</v>
      </c>
      <c r="C1200" s="1">
        <v>142.699997</v>
      </c>
      <c r="D1200" s="1">
        <v>141.220001</v>
      </c>
      <c r="E1200" s="1">
        <v>141.279999</v>
      </c>
      <c r="F1200" s="1">
        <v>129.476761</v>
      </c>
      <c r="G1200" s="1">
        <v>2426500.0</v>
      </c>
      <c r="H1200" s="6">
        <f t="shared" si="1"/>
        <v>-0.01203096827</v>
      </c>
      <c r="J1200" s="1">
        <v>1198.0</v>
      </c>
      <c r="K1200" s="8" t="s">
        <v>386</v>
      </c>
    </row>
    <row r="1201" ht="15.75" customHeight="1">
      <c r="A1201" s="5">
        <v>43746.0</v>
      </c>
      <c r="B1201" s="1">
        <v>140.240005</v>
      </c>
      <c r="C1201" s="1">
        <v>140.470001</v>
      </c>
      <c r="D1201" s="1">
        <v>138.25</v>
      </c>
      <c r="E1201" s="1">
        <v>138.380005</v>
      </c>
      <c r="F1201" s="1">
        <v>126.819069</v>
      </c>
      <c r="G1201" s="1">
        <v>3225400.0</v>
      </c>
      <c r="H1201" s="6">
        <f t="shared" si="1"/>
        <v>-0.02073999617</v>
      </c>
      <c r="J1201" s="1">
        <v>1199.0</v>
      </c>
      <c r="K1201" s="8" t="s">
        <v>386</v>
      </c>
    </row>
    <row r="1202" ht="15.75" customHeight="1">
      <c r="A1202" s="5">
        <v>43747.0</v>
      </c>
      <c r="B1202" s="1">
        <v>139.770004</v>
      </c>
      <c r="C1202" s="1">
        <v>140.330002</v>
      </c>
      <c r="D1202" s="1">
        <v>138.789993</v>
      </c>
      <c r="E1202" s="1">
        <v>139.669998</v>
      </c>
      <c r="F1202" s="1">
        <v>128.001266</v>
      </c>
      <c r="G1202" s="1">
        <v>2620800.0</v>
      </c>
      <c r="H1202" s="6">
        <f t="shared" si="1"/>
        <v>0.009278737364</v>
      </c>
      <c r="J1202" s="1">
        <v>1200.0</v>
      </c>
      <c r="K1202" s="8" t="s">
        <v>386</v>
      </c>
    </row>
    <row r="1203" ht="15.75" customHeight="1">
      <c r="A1203" s="5">
        <v>43748.0</v>
      </c>
      <c r="B1203" s="1">
        <v>139.770004</v>
      </c>
      <c r="C1203" s="1">
        <v>141.779999</v>
      </c>
      <c r="D1203" s="1">
        <v>139.559998</v>
      </c>
      <c r="E1203" s="1">
        <v>141.130005</v>
      </c>
      <c r="F1203" s="1">
        <v>129.339279</v>
      </c>
      <c r="G1203" s="1">
        <v>2593700.0</v>
      </c>
      <c r="H1203" s="6">
        <f t="shared" si="1"/>
        <v>0.01039886705</v>
      </c>
      <c r="J1203" s="1">
        <v>1201.0</v>
      </c>
      <c r="K1203" s="8" t="s">
        <v>386</v>
      </c>
    </row>
    <row r="1204" ht="15.75" customHeight="1">
      <c r="A1204" s="5">
        <v>43749.0</v>
      </c>
      <c r="B1204" s="1">
        <v>142.770004</v>
      </c>
      <c r="C1204" s="1">
        <v>144.5</v>
      </c>
      <c r="D1204" s="1">
        <v>142.610001</v>
      </c>
      <c r="E1204" s="1">
        <v>142.759995</v>
      </c>
      <c r="F1204" s="1">
        <v>130.833099</v>
      </c>
      <c r="G1204" s="1">
        <v>2996800.0</v>
      </c>
      <c r="H1204" s="6">
        <f t="shared" si="1"/>
        <v>0.01148343592</v>
      </c>
      <c r="J1204" s="1">
        <v>1202.0</v>
      </c>
      <c r="K1204" s="8" t="s">
        <v>676</v>
      </c>
    </row>
    <row r="1205" ht="15.75" customHeight="1">
      <c r="A1205" s="5">
        <v>43752.0</v>
      </c>
      <c r="B1205" s="1">
        <v>142.309998</v>
      </c>
      <c r="C1205" s="1">
        <v>142.429993</v>
      </c>
      <c r="D1205" s="1">
        <v>141.320007</v>
      </c>
      <c r="E1205" s="1">
        <v>142.039993</v>
      </c>
      <c r="F1205" s="1">
        <v>130.173264</v>
      </c>
      <c r="G1205" s="1">
        <v>2309500.0</v>
      </c>
      <c r="H1205" s="6">
        <f t="shared" si="1"/>
        <v>-0.005056094404</v>
      </c>
      <c r="J1205" s="1">
        <v>1203.0</v>
      </c>
      <c r="K1205" s="8" t="s">
        <v>676</v>
      </c>
    </row>
    <row r="1206" ht="15.75" customHeight="1">
      <c r="A1206" s="5">
        <v>43753.0</v>
      </c>
      <c r="B1206" s="1">
        <v>142.539993</v>
      </c>
      <c r="C1206" s="1">
        <v>143.720001</v>
      </c>
      <c r="D1206" s="1">
        <v>141.809998</v>
      </c>
      <c r="E1206" s="1">
        <v>143.0</v>
      </c>
      <c r="F1206" s="1">
        <v>131.053055</v>
      </c>
      <c r="G1206" s="1">
        <v>3025500.0</v>
      </c>
      <c r="H1206" s="6">
        <f t="shared" si="1"/>
        <v>0.006735878145</v>
      </c>
      <c r="J1206" s="1">
        <v>1204.0</v>
      </c>
      <c r="K1206" s="8" t="s">
        <v>387</v>
      </c>
    </row>
    <row r="1207" ht="15.75" customHeight="1">
      <c r="A1207" s="5">
        <v>43754.0</v>
      </c>
      <c r="B1207" s="1">
        <v>142.490005</v>
      </c>
      <c r="C1207" s="1">
        <v>142.949997</v>
      </c>
      <c r="D1207" s="1">
        <v>141.389999</v>
      </c>
      <c r="E1207" s="1">
        <v>142.110001</v>
      </c>
      <c r="F1207" s="1">
        <v>130.237411</v>
      </c>
      <c r="G1207" s="1">
        <v>5332600.0</v>
      </c>
      <c r="H1207" s="6">
        <f t="shared" si="1"/>
        <v>-0.00624321784</v>
      </c>
      <c r="J1207" s="1">
        <v>1205.0</v>
      </c>
      <c r="K1207" s="8" t="s">
        <v>387</v>
      </c>
    </row>
    <row r="1208" ht="15.75" customHeight="1">
      <c r="A1208" s="5">
        <v>43755.0</v>
      </c>
      <c r="B1208" s="1">
        <v>135.0</v>
      </c>
      <c r="C1208" s="1">
        <v>136.0</v>
      </c>
      <c r="D1208" s="1">
        <v>132.910004</v>
      </c>
      <c r="E1208" s="1">
        <v>134.259995</v>
      </c>
      <c r="F1208" s="1">
        <v>123.043228</v>
      </c>
      <c r="G1208" s="1">
        <v>1.57598E7</v>
      </c>
      <c r="H1208" s="6">
        <f t="shared" si="1"/>
        <v>-0.05682328259</v>
      </c>
      <c r="J1208" s="1">
        <v>1206.0</v>
      </c>
      <c r="K1208" s="8" t="s">
        <v>388</v>
      </c>
    </row>
    <row r="1209" ht="15.75" customHeight="1">
      <c r="A1209" s="5">
        <v>43756.0</v>
      </c>
      <c r="B1209" s="1">
        <v>134.220001</v>
      </c>
      <c r="C1209" s="1">
        <v>134.490005</v>
      </c>
      <c r="D1209" s="1">
        <v>132.25</v>
      </c>
      <c r="E1209" s="1">
        <v>134.089996</v>
      </c>
      <c r="F1209" s="1">
        <v>122.887451</v>
      </c>
      <c r="G1209" s="1">
        <v>7177500.0</v>
      </c>
      <c r="H1209" s="6">
        <f t="shared" si="1"/>
        <v>-0.00126683683</v>
      </c>
      <c r="J1209" s="1">
        <v>1207.0</v>
      </c>
      <c r="K1209" s="8" t="s">
        <v>388</v>
      </c>
    </row>
    <row r="1210" ht="15.75" customHeight="1">
      <c r="A1210" s="5">
        <v>43759.0</v>
      </c>
      <c r="B1210" s="1">
        <v>132.610001</v>
      </c>
      <c r="C1210" s="1">
        <v>133.100006</v>
      </c>
      <c r="D1210" s="1">
        <v>130.899994</v>
      </c>
      <c r="E1210" s="1">
        <v>132.580002</v>
      </c>
      <c r="F1210" s="1">
        <v>121.503593</v>
      </c>
      <c r="G1210" s="1">
        <v>6306100.0</v>
      </c>
      <c r="H1210" s="6">
        <f t="shared" si="1"/>
        <v>-0.01132506959</v>
      </c>
      <c r="J1210" s="1">
        <v>1208.0</v>
      </c>
      <c r="K1210" s="8" t="s">
        <v>389</v>
      </c>
    </row>
    <row r="1211" ht="15.75" customHeight="1">
      <c r="A1211" s="5">
        <v>43760.0</v>
      </c>
      <c r="B1211" s="1">
        <v>132.550003</v>
      </c>
      <c r="C1211" s="1">
        <v>134.050003</v>
      </c>
      <c r="D1211" s="1">
        <v>131.610001</v>
      </c>
      <c r="E1211" s="1">
        <v>133.960007</v>
      </c>
      <c r="F1211" s="1">
        <v>122.768311</v>
      </c>
      <c r="G1211" s="1">
        <v>4161600.0</v>
      </c>
      <c r="H1211" s="6">
        <f t="shared" si="1"/>
        <v>0.01035509431</v>
      </c>
      <c r="J1211" s="1">
        <v>1209.0</v>
      </c>
      <c r="K1211" s="8" t="s">
        <v>389</v>
      </c>
    </row>
    <row r="1212" ht="15.75" customHeight="1">
      <c r="A1212" s="5">
        <v>43761.0</v>
      </c>
      <c r="B1212" s="1">
        <v>133.520004</v>
      </c>
      <c r="C1212" s="1">
        <v>134.570007</v>
      </c>
      <c r="D1212" s="1">
        <v>132.699997</v>
      </c>
      <c r="E1212" s="1">
        <v>134.380005</v>
      </c>
      <c r="F1212" s="1">
        <v>123.153221</v>
      </c>
      <c r="G1212" s="1">
        <v>3610900.0</v>
      </c>
      <c r="H1212" s="6">
        <f t="shared" si="1"/>
        <v>0.003130350654</v>
      </c>
      <c r="J1212" s="1">
        <v>1210.0</v>
      </c>
      <c r="K1212" s="8" t="s">
        <v>390</v>
      </c>
    </row>
    <row r="1213" ht="15.75" customHeight="1">
      <c r="A1213" s="5">
        <v>43762.0</v>
      </c>
      <c r="B1213" s="1">
        <v>134.830002</v>
      </c>
      <c r="C1213" s="1">
        <v>135.070007</v>
      </c>
      <c r="D1213" s="1">
        <v>133.300003</v>
      </c>
      <c r="E1213" s="1">
        <v>134.070007</v>
      </c>
      <c r="F1213" s="1">
        <v>122.869141</v>
      </c>
      <c r="G1213" s="1">
        <v>2598500.0</v>
      </c>
      <c r="H1213" s="6">
        <f t="shared" si="1"/>
        <v>-0.002309384594</v>
      </c>
      <c r="J1213" s="1">
        <v>1211.0</v>
      </c>
      <c r="K1213" s="8" t="s">
        <v>390</v>
      </c>
    </row>
    <row r="1214" ht="15.75" customHeight="1">
      <c r="A1214" s="5">
        <v>43763.0</v>
      </c>
      <c r="B1214" s="1">
        <v>134.119995</v>
      </c>
      <c r="C1214" s="1">
        <v>135.929993</v>
      </c>
      <c r="D1214" s="1">
        <v>134.100006</v>
      </c>
      <c r="E1214" s="1">
        <v>135.440002</v>
      </c>
      <c r="F1214" s="1">
        <v>124.124649</v>
      </c>
      <c r="G1214" s="1">
        <v>2579100.0</v>
      </c>
      <c r="H1214" s="6">
        <f t="shared" si="1"/>
        <v>0.01016639984</v>
      </c>
      <c r="J1214" s="1">
        <v>1212.0</v>
      </c>
      <c r="K1214" s="8" t="s">
        <v>391</v>
      </c>
    </row>
    <row r="1215" ht="15.75" customHeight="1">
      <c r="A1215" s="5">
        <v>43766.0</v>
      </c>
      <c r="B1215" s="1">
        <v>136.0</v>
      </c>
      <c r="C1215" s="1">
        <v>136.630005</v>
      </c>
      <c r="D1215" s="1">
        <v>135.449997</v>
      </c>
      <c r="E1215" s="1">
        <v>135.970001</v>
      </c>
      <c r="F1215" s="1">
        <v>124.610374</v>
      </c>
      <c r="G1215" s="1">
        <v>3226100.0</v>
      </c>
      <c r="H1215" s="6">
        <f t="shared" si="1"/>
        <v>0.003905566748</v>
      </c>
      <c r="J1215" s="1">
        <v>1213.0</v>
      </c>
      <c r="K1215" s="8" t="s">
        <v>391</v>
      </c>
    </row>
    <row r="1216" ht="15.75" customHeight="1">
      <c r="A1216" s="5">
        <v>43767.0</v>
      </c>
      <c r="B1216" s="1">
        <v>135.419998</v>
      </c>
      <c r="C1216" s="1">
        <v>135.570007</v>
      </c>
      <c r="D1216" s="1">
        <v>133.440002</v>
      </c>
      <c r="E1216" s="1">
        <v>133.820007</v>
      </c>
      <c r="F1216" s="1">
        <v>122.640022</v>
      </c>
      <c r="G1216" s="1">
        <v>4160700.0</v>
      </c>
      <c r="H1216" s="6">
        <f t="shared" si="1"/>
        <v>-0.01593844736</v>
      </c>
      <c r="J1216" s="1">
        <v>1214.0</v>
      </c>
      <c r="K1216" s="8" t="s">
        <v>391</v>
      </c>
    </row>
    <row r="1217" ht="15.75" customHeight="1">
      <c r="A1217" s="5">
        <v>43768.0</v>
      </c>
      <c r="B1217" s="1">
        <v>133.830002</v>
      </c>
      <c r="C1217" s="1">
        <v>135.279999</v>
      </c>
      <c r="D1217" s="1">
        <v>133.199997</v>
      </c>
      <c r="E1217" s="1">
        <v>135.25</v>
      </c>
      <c r="F1217" s="1">
        <v>123.950539</v>
      </c>
      <c r="G1217" s="1">
        <v>2253000.0</v>
      </c>
      <c r="H1217" s="6">
        <f t="shared" si="1"/>
        <v>0.01062919305</v>
      </c>
      <c r="J1217" s="1">
        <v>1215.0</v>
      </c>
      <c r="K1217" s="8" t="s">
        <v>392</v>
      </c>
    </row>
    <row r="1218" ht="15.75" customHeight="1">
      <c r="A1218" s="5">
        <v>43769.0</v>
      </c>
      <c r="B1218" s="1">
        <v>135.110001</v>
      </c>
      <c r="C1218" s="1">
        <v>135.25</v>
      </c>
      <c r="D1218" s="1">
        <v>133.229996</v>
      </c>
      <c r="E1218" s="1">
        <v>133.729996</v>
      </c>
      <c r="F1218" s="1">
        <v>122.557526</v>
      </c>
      <c r="G1218" s="1">
        <v>3412100.0</v>
      </c>
      <c r="H1218" s="6">
        <f t="shared" si="1"/>
        <v>-0.01130208724</v>
      </c>
      <c r="J1218" s="1">
        <v>1216.0</v>
      </c>
      <c r="K1218" s="8" t="s">
        <v>392</v>
      </c>
    </row>
    <row r="1219" ht="15.75" customHeight="1">
      <c r="A1219" s="5">
        <v>43770.0</v>
      </c>
      <c r="B1219" s="1">
        <v>134.5</v>
      </c>
      <c r="C1219" s="1">
        <v>135.559998</v>
      </c>
      <c r="D1219" s="1">
        <v>134.089996</v>
      </c>
      <c r="E1219" s="1">
        <v>135.529999</v>
      </c>
      <c r="F1219" s="1">
        <v>124.207146</v>
      </c>
      <c r="G1219" s="1">
        <v>3089800.0</v>
      </c>
      <c r="H1219" s="6">
        <f t="shared" si="1"/>
        <v>0.01337018432</v>
      </c>
      <c r="J1219" s="1">
        <v>1217.0</v>
      </c>
      <c r="K1219" s="8" t="s">
        <v>393</v>
      </c>
    </row>
    <row r="1220" ht="15.75" customHeight="1">
      <c r="A1220" s="5">
        <v>43773.0</v>
      </c>
      <c r="B1220" s="1">
        <v>136.240005</v>
      </c>
      <c r="C1220" s="1">
        <v>137.740005</v>
      </c>
      <c r="D1220" s="1">
        <v>136.229996</v>
      </c>
      <c r="E1220" s="1">
        <v>137.669998</v>
      </c>
      <c r="F1220" s="1">
        <v>126.168365</v>
      </c>
      <c r="G1220" s="1">
        <v>3335400.0</v>
      </c>
      <c r="H1220" s="6">
        <f t="shared" si="1"/>
        <v>0.01566654107</v>
      </c>
      <c r="J1220" s="1">
        <v>1218.0</v>
      </c>
      <c r="K1220" s="8" t="s">
        <v>393</v>
      </c>
    </row>
    <row r="1221" ht="15.75" customHeight="1">
      <c r="A1221" s="5">
        <v>43774.0</v>
      </c>
      <c r="B1221" s="1">
        <v>137.800003</v>
      </c>
      <c r="C1221" s="1">
        <v>138.759995</v>
      </c>
      <c r="D1221" s="1">
        <v>137.630005</v>
      </c>
      <c r="E1221" s="1">
        <v>137.889999</v>
      </c>
      <c r="F1221" s="1">
        <v>126.36998</v>
      </c>
      <c r="G1221" s="1">
        <v>3015000.0</v>
      </c>
      <c r="H1221" s="6">
        <f t="shared" si="1"/>
        <v>0.001596708356</v>
      </c>
      <c r="J1221" s="1">
        <v>1219.0</v>
      </c>
      <c r="K1221" s="8" t="s">
        <v>393</v>
      </c>
    </row>
    <row r="1222" ht="15.75" customHeight="1">
      <c r="A1222" s="5">
        <v>43775.0</v>
      </c>
      <c r="B1222" s="1">
        <v>138.0</v>
      </c>
      <c r="C1222" s="1">
        <v>138.779999</v>
      </c>
      <c r="D1222" s="1">
        <v>137.550003</v>
      </c>
      <c r="E1222" s="1">
        <v>138.779999</v>
      </c>
      <c r="F1222" s="1">
        <v>127.185616</v>
      </c>
      <c r="G1222" s="1">
        <v>4477300.0</v>
      </c>
      <c r="H1222" s="6">
        <f t="shared" si="1"/>
        <v>0.006433609246</v>
      </c>
      <c r="J1222" s="1">
        <v>1220.0</v>
      </c>
      <c r="K1222" s="8" t="s">
        <v>394</v>
      </c>
    </row>
    <row r="1223" ht="15.75" customHeight="1">
      <c r="A1223" s="5">
        <v>43776.0</v>
      </c>
      <c r="B1223" s="1">
        <v>137.869995</v>
      </c>
      <c r="C1223" s="1">
        <v>139.139999</v>
      </c>
      <c r="D1223" s="1">
        <v>137.580002</v>
      </c>
      <c r="E1223" s="1">
        <v>137.690002</v>
      </c>
      <c r="F1223" s="1">
        <v>127.677094</v>
      </c>
      <c r="G1223" s="1">
        <v>4073800.0</v>
      </c>
      <c r="H1223" s="6">
        <f t="shared" si="1"/>
        <v>0.003856810667</v>
      </c>
      <c r="J1223" s="1">
        <v>1221.0</v>
      </c>
      <c r="K1223" s="8" t="s">
        <v>394</v>
      </c>
    </row>
    <row r="1224" ht="15.75" customHeight="1">
      <c r="A1224" s="5">
        <v>43777.0</v>
      </c>
      <c r="B1224" s="1">
        <v>137.580002</v>
      </c>
      <c r="C1224" s="1">
        <v>137.610001</v>
      </c>
      <c r="D1224" s="1">
        <v>136.160004</v>
      </c>
      <c r="E1224" s="1">
        <v>137.610001</v>
      </c>
      <c r="F1224" s="1">
        <v>127.60289</v>
      </c>
      <c r="G1224" s="1">
        <v>2278400.0</v>
      </c>
      <c r="H1224" s="6">
        <f t="shared" si="1"/>
        <v>-0.0005813538604</v>
      </c>
      <c r="J1224" s="1">
        <v>1222.0</v>
      </c>
      <c r="K1224" s="8" t="s">
        <v>395</v>
      </c>
    </row>
    <row r="1225" ht="15.75" customHeight="1">
      <c r="A1225" s="5">
        <v>43780.0</v>
      </c>
      <c r="B1225" s="1">
        <v>137.199997</v>
      </c>
      <c r="C1225" s="1">
        <v>137.199997</v>
      </c>
      <c r="D1225" s="1">
        <v>135.0</v>
      </c>
      <c r="E1225" s="1">
        <v>135.470001</v>
      </c>
      <c r="F1225" s="1">
        <v>125.618523</v>
      </c>
      <c r="G1225" s="1">
        <v>2568000.0</v>
      </c>
      <c r="H1225" s="6">
        <f t="shared" si="1"/>
        <v>-0.01567330028</v>
      </c>
      <c r="J1225" s="1">
        <v>1223.0</v>
      </c>
      <c r="K1225" s="8" t="s">
        <v>395</v>
      </c>
    </row>
    <row r="1226" ht="15.75" customHeight="1">
      <c r="A1226" s="5">
        <v>43781.0</v>
      </c>
      <c r="B1226" s="1">
        <v>135.869995</v>
      </c>
      <c r="C1226" s="1">
        <v>136.660004</v>
      </c>
      <c r="D1226" s="1">
        <v>135.020004</v>
      </c>
      <c r="E1226" s="1">
        <v>135.589996</v>
      </c>
      <c r="F1226" s="1">
        <v>125.729805</v>
      </c>
      <c r="G1226" s="1">
        <v>3046500.0</v>
      </c>
      <c r="H1226" s="6">
        <f t="shared" si="1"/>
        <v>0.0008854803862</v>
      </c>
      <c r="J1226" s="1">
        <v>1224.0</v>
      </c>
      <c r="K1226" s="8" t="s">
        <v>396</v>
      </c>
    </row>
    <row r="1227" ht="15.75" customHeight="1">
      <c r="A1227" s="5">
        <v>43782.0</v>
      </c>
      <c r="B1227" s="1">
        <v>135.389999</v>
      </c>
      <c r="C1227" s="1">
        <v>135.580002</v>
      </c>
      <c r="D1227" s="1">
        <v>133.850006</v>
      </c>
      <c r="E1227" s="1">
        <v>134.479996</v>
      </c>
      <c r="F1227" s="1">
        <v>124.700516</v>
      </c>
      <c r="G1227" s="1">
        <v>2918400.0</v>
      </c>
      <c r="H1227" s="6">
        <f t="shared" si="1"/>
        <v>-0.008220209053</v>
      </c>
      <c r="J1227" s="1">
        <v>1225.0</v>
      </c>
      <c r="K1227" s="8" t="s">
        <v>396</v>
      </c>
    </row>
    <row r="1228" ht="15.75" customHeight="1">
      <c r="A1228" s="5">
        <v>43783.0</v>
      </c>
      <c r="B1228" s="1">
        <v>134.130005</v>
      </c>
      <c r="C1228" s="1">
        <v>134.330002</v>
      </c>
      <c r="D1228" s="1">
        <v>133.330002</v>
      </c>
      <c r="E1228" s="1">
        <v>134.0</v>
      </c>
      <c r="F1228" s="1">
        <v>124.255424</v>
      </c>
      <c r="G1228" s="1">
        <v>4231300.0</v>
      </c>
      <c r="H1228" s="6">
        <f t="shared" si="1"/>
        <v>-0.003575672661</v>
      </c>
      <c r="J1228" s="1">
        <v>1226.0</v>
      </c>
      <c r="K1228" s="8" t="s">
        <v>396</v>
      </c>
    </row>
    <row r="1229" ht="15.75" customHeight="1">
      <c r="A1229" s="5">
        <v>43784.0</v>
      </c>
      <c r="B1229" s="1">
        <v>134.389999</v>
      </c>
      <c r="C1229" s="1">
        <v>135.119995</v>
      </c>
      <c r="D1229" s="1">
        <v>134.029999</v>
      </c>
      <c r="E1229" s="1">
        <v>134.399994</v>
      </c>
      <c r="F1229" s="1">
        <v>124.626335</v>
      </c>
      <c r="G1229" s="1">
        <v>3262500.0</v>
      </c>
      <c r="H1229" s="6">
        <f t="shared" si="1"/>
        <v>0.002980622414</v>
      </c>
      <c r="J1229" s="1">
        <v>1227.0</v>
      </c>
      <c r="K1229" s="8" t="s">
        <v>396</v>
      </c>
    </row>
    <row r="1230" ht="15.75" customHeight="1">
      <c r="A1230" s="5">
        <v>43787.0</v>
      </c>
      <c r="B1230" s="1">
        <v>134.300003</v>
      </c>
      <c r="C1230" s="1">
        <v>134.479996</v>
      </c>
      <c r="D1230" s="1">
        <v>133.229996</v>
      </c>
      <c r="E1230" s="1">
        <v>134.309998</v>
      </c>
      <c r="F1230" s="1">
        <v>124.542877</v>
      </c>
      <c r="G1230" s="1">
        <v>3210400.0</v>
      </c>
      <c r="H1230" s="6">
        <f t="shared" si="1"/>
        <v>-0.0006698901718</v>
      </c>
      <c r="J1230" s="1">
        <v>1228.0</v>
      </c>
      <c r="K1230" s="8" t="s">
        <v>396</v>
      </c>
    </row>
    <row r="1231" ht="15.75" customHeight="1">
      <c r="A1231" s="5">
        <v>43788.0</v>
      </c>
      <c r="B1231" s="1">
        <v>134.880005</v>
      </c>
      <c r="C1231" s="1">
        <v>135.380005</v>
      </c>
      <c r="D1231" s="1">
        <v>134.460007</v>
      </c>
      <c r="E1231" s="1">
        <v>134.520004</v>
      </c>
      <c r="F1231" s="1">
        <v>124.737625</v>
      </c>
      <c r="G1231" s="1">
        <v>2995000.0</v>
      </c>
      <c r="H1231" s="6">
        <f t="shared" si="1"/>
        <v>0.001562481125</v>
      </c>
      <c r="J1231" s="1">
        <v>1229.0</v>
      </c>
      <c r="K1231" s="8" t="s">
        <v>397</v>
      </c>
    </row>
    <row r="1232" ht="15.75" customHeight="1">
      <c r="A1232" s="5">
        <v>43789.0</v>
      </c>
      <c r="B1232" s="1">
        <v>134.059998</v>
      </c>
      <c r="C1232" s="1">
        <v>134.460007</v>
      </c>
      <c r="D1232" s="1">
        <v>132.75</v>
      </c>
      <c r="E1232" s="1">
        <v>133.199997</v>
      </c>
      <c r="F1232" s="1">
        <v>123.513603</v>
      </c>
      <c r="G1232" s="1">
        <v>4138200.0</v>
      </c>
      <c r="H1232" s="6">
        <f t="shared" si="1"/>
        <v>-0.009861235563</v>
      </c>
      <c r="J1232" s="1">
        <v>1230.0</v>
      </c>
      <c r="K1232" s="8" t="s">
        <v>397</v>
      </c>
    </row>
    <row r="1233" ht="15.75" customHeight="1">
      <c r="A1233" s="5">
        <v>43790.0</v>
      </c>
      <c r="B1233" s="1">
        <v>133.399994</v>
      </c>
      <c r="C1233" s="1">
        <v>134.169998</v>
      </c>
      <c r="D1233" s="1">
        <v>132.979996</v>
      </c>
      <c r="E1233" s="1">
        <v>133.839996</v>
      </c>
      <c r="F1233" s="1">
        <v>124.107063</v>
      </c>
      <c r="G1233" s="1">
        <v>3345300.0</v>
      </c>
      <c r="H1233" s="6">
        <f t="shared" si="1"/>
        <v>0.004793308619</v>
      </c>
      <c r="J1233" s="1">
        <v>1231.0</v>
      </c>
      <c r="K1233" s="8" t="s">
        <v>397</v>
      </c>
    </row>
    <row r="1234" ht="15.75" customHeight="1">
      <c r="A1234" s="5">
        <v>43791.0</v>
      </c>
      <c r="B1234" s="1">
        <v>134.190002</v>
      </c>
      <c r="C1234" s="1">
        <v>134.649994</v>
      </c>
      <c r="D1234" s="1">
        <v>133.589996</v>
      </c>
      <c r="E1234" s="1">
        <v>134.339996</v>
      </c>
      <c r="F1234" s="1">
        <v>124.570686</v>
      </c>
      <c r="G1234" s="1">
        <v>3297500.0</v>
      </c>
      <c r="H1234" s="6">
        <f t="shared" si="1"/>
        <v>0.003728709456</v>
      </c>
      <c r="J1234" s="1">
        <v>1232.0</v>
      </c>
      <c r="K1234" s="8" t="s">
        <v>398</v>
      </c>
    </row>
    <row r="1235" ht="15.75" customHeight="1">
      <c r="A1235" s="5">
        <v>43794.0</v>
      </c>
      <c r="B1235" s="1">
        <v>134.470001</v>
      </c>
      <c r="C1235" s="1">
        <v>136.0</v>
      </c>
      <c r="D1235" s="1">
        <v>134.350006</v>
      </c>
      <c r="E1235" s="1">
        <v>135.970001</v>
      </c>
      <c r="F1235" s="1">
        <v>126.082146</v>
      </c>
      <c r="G1235" s="1">
        <v>2590100.0</v>
      </c>
      <c r="H1235" s="6">
        <f t="shared" si="1"/>
        <v>0.01206033308</v>
      </c>
      <c r="J1235" s="1">
        <v>1233.0</v>
      </c>
      <c r="K1235" s="8" t="s">
        <v>398</v>
      </c>
    </row>
    <row r="1236" ht="15.75" customHeight="1">
      <c r="A1236" s="5">
        <v>43795.0</v>
      </c>
      <c r="B1236" s="1">
        <v>136.149994</v>
      </c>
      <c r="C1236" s="1">
        <v>136.149994</v>
      </c>
      <c r="D1236" s="1">
        <v>134.770004</v>
      </c>
      <c r="E1236" s="1">
        <v>135.089996</v>
      </c>
      <c r="F1236" s="1">
        <v>125.266151</v>
      </c>
      <c r="G1236" s="1">
        <v>3793200.0</v>
      </c>
      <c r="H1236" s="6">
        <f t="shared" si="1"/>
        <v>-0.006492965152</v>
      </c>
      <c r="J1236" s="1">
        <v>1234.0</v>
      </c>
      <c r="K1236" s="8" t="s">
        <v>398</v>
      </c>
    </row>
    <row r="1237" ht="15.75" customHeight="1">
      <c r="A1237" s="5">
        <v>43796.0</v>
      </c>
      <c r="B1237" s="1">
        <v>135.350006</v>
      </c>
      <c r="C1237" s="1">
        <v>135.710007</v>
      </c>
      <c r="D1237" s="1">
        <v>133.619995</v>
      </c>
      <c r="E1237" s="1">
        <v>133.770004</v>
      </c>
      <c r="F1237" s="1">
        <v>124.042152</v>
      </c>
      <c r="G1237" s="1">
        <v>3280900.0</v>
      </c>
      <c r="H1237" s="6">
        <f t="shared" si="1"/>
        <v>-0.009819238427</v>
      </c>
      <c r="J1237" s="1">
        <v>1235.0</v>
      </c>
      <c r="K1237" s="8" t="s">
        <v>399</v>
      </c>
    </row>
    <row r="1238" ht="15.75" customHeight="1">
      <c r="A1238" s="5">
        <v>43798.0</v>
      </c>
      <c r="B1238" s="1">
        <v>133.600006</v>
      </c>
      <c r="C1238" s="1">
        <v>134.520004</v>
      </c>
      <c r="D1238" s="1">
        <v>133.029999</v>
      </c>
      <c r="E1238" s="1">
        <v>134.449997</v>
      </c>
      <c r="F1238" s="1">
        <v>124.672691</v>
      </c>
      <c r="G1238" s="1">
        <v>1825300.0</v>
      </c>
      <c r="H1238" s="6">
        <f t="shared" si="1"/>
        <v>0.005070387784</v>
      </c>
      <c r="J1238" s="1">
        <v>1236.0</v>
      </c>
      <c r="K1238" s="8" t="s">
        <v>399</v>
      </c>
    </row>
    <row r="1239" ht="15.75" customHeight="1">
      <c r="A1239" s="5">
        <v>43801.0</v>
      </c>
      <c r="B1239" s="1">
        <v>134.449997</v>
      </c>
      <c r="C1239" s="1">
        <v>134.5</v>
      </c>
      <c r="D1239" s="1">
        <v>132.479996</v>
      </c>
      <c r="E1239" s="1">
        <v>132.910004</v>
      </c>
      <c r="F1239" s="1">
        <v>123.244698</v>
      </c>
      <c r="G1239" s="1">
        <v>3067100.0</v>
      </c>
      <c r="H1239" s="6">
        <f t="shared" si="1"/>
        <v>-0.01152003737</v>
      </c>
      <c r="J1239" s="1">
        <v>1237.0</v>
      </c>
      <c r="K1239" s="8" t="s">
        <v>399</v>
      </c>
    </row>
    <row r="1240" ht="15.75" customHeight="1">
      <c r="A1240" s="5">
        <v>43802.0</v>
      </c>
      <c r="B1240" s="1">
        <v>132.0</v>
      </c>
      <c r="C1240" s="1">
        <v>132.440002</v>
      </c>
      <c r="D1240" s="1">
        <v>130.690002</v>
      </c>
      <c r="E1240" s="1">
        <v>132.119995</v>
      </c>
      <c r="F1240" s="1">
        <v>122.512131</v>
      </c>
      <c r="G1240" s="1">
        <v>3642500.0</v>
      </c>
      <c r="H1240" s="6">
        <f t="shared" si="1"/>
        <v>-0.005961740089</v>
      </c>
      <c r="J1240" s="1">
        <v>1238.0</v>
      </c>
      <c r="K1240" s="8" t="s">
        <v>399</v>
      </c>
    </row>
    <row r="1241" ht="15.75" customHeight="1">
      <c r="A1241" s="5">
        <v>43803.0</v>
      </c>
      <c r="B1241" s="1">
        <v>132.860001</v>
      </c>
      <c r="C1241" s="1">
        <v>133.679993</v>
      </c>
      <c r="D1241" s="1">
        <v>131.960007</v>
      </c>
      <c r="E1241" s="1">
        <v>131.990005</v>
      </c>
      <c r="F1241" s="1">
        <v>122.391594</v>
      </c>
      <c r="G1241" s="1">
        <v>3530000.0</v>
      </c>
      <c r="H1241" s="6">
        <f t="shared" si="1"/>
        <v>-0.0009843624039</v>
      </c>
      <c r="J1241" s="1">
        <v>1239.0</v>
      </c>
      <c r="K1241" s="8" t="s">
        <v>400</v>
      </c>
    </row>
    <row r="1242" ht="15.75" customHeight="1">
      <c r="A1242" s="5">
        <v>43804.0</v>
      </c>
      <c r="B1242" s="1">
        <v>132.990005</v>
      </c>
      <c r="C1242" s="1">
        <v>133.240005</v>
      </c>
      <c r="D1242" s="1">
        <v>131.630005</v>
      </c>
      <c r="E1242" s="1">
        <v>131.910004</v>
      </c>
      <c r="F1242" s="1">
        <v>122.317406</v>
      </c>
      <c r="G1242" s="1">
        <v>3595400.0</v>
      </c>
      <c r="H1242" s="6">
        <f t="shared" si="1"/>
        <v>-0.0006063365244</v>
      </c>
      <c r="J1242" s="1">
        <v>1240.0</v>
      </c>
      <c r="K1242" s="8" t="s">
        <v>400</v>
      </c>
    </row>
    <row r="1243" ht="15.75" customHeight="1">
      <c r="A1243" s="5">
        <v>43805.0</v>
      </c>
      <c r="B1243" s="1">
        <v>132.75</v>
      </c>
      <c r="C1243" s="1">
        <v>133.889999</v>
      </c>
      <c r="D1243" s="1">
        <v>132.699997</v>
      </c>
      <c r="E1243" s="1">
        <v>133.220001</v>
      </c>
      <c r="F1243" s="1">
        <v>123.532135</v>
      </c>
      <c r="G1243" s="1">
        <v>3437500.0</v>
      </c>
      <c r="H1243" s="6">
        <f t="shared" si="1"/>
        <v>0.009881969925</v>
      </c>
      <c r="J1243" s="1">
        <v>1241.0</v>
      </c>
      <c r="K1243" s="8" t="s">
        <v>400</v>
      </c>
    </row>
    <row r="1244" ht="15.75" customHeight="1">
      <c r="A1244" s="5">
        <v>43808.0</v>
      </c>
      <c r="B1244" s="1">
        <v>133.350006</v>
      </c>
      <c r="C1244" s="1">
        <v>134.589996</v>
      </c>
      <c r="D1244" s="1">
        <v>133.259995</v>
      </c>
      <c r="E1244" s="1">
        <v>133.919998</v>
      </c>
      <c r="F1244" s="1">
        <v>124.181229</v>
      </c>
      <c r="G1244" s="1">
        <v>2968500.0</v>
      </c>
      <c r="H1244" s="6">
        <f t="shared" si="1"/>
        <v>0.005240698161</v>
      </c>
      <c r="J1244" s="1">
        <v>1242.0</v>
      </c>
      <c r="K1244" s="8" t="s">
        <v>401</v>
      </c>
    </row>
    <row r="1245" ht="15.75" customHeight="1">
      <c r="A1245" s="5">
        <v>43809.0</v>
      </c>
      <c r="B1245" s="1">
        <v>133.919998</v>
      </c>
      <c r="C1245" s="1">
        <v>134.839996</v>
      </c>
      <c r="D1245" s="1">
        <v>133.559998</v>
      </c>
      <c r="E1245" s="1">
        <v>133.910004</v>
      </c>
      <c r="F1245" s="1">
        <v>124.171959</v>
      </c>
      <c r="G1245" s="1">
        <v>3480400.0</v>
      </c>
      <c r="H1245" s="6">
        <f t="shared" si="1"/>
        <v>-0.00007465174962</v>
      </c>
      <c r="J1245" s="1">
        <v>1243.0</v>
      </c>
      <c r="K1245" s="8" t="s">
        <v>401</v>
      </c>
    </row>
    <row r="1246" ht="15.75" customHeight="1">
      <c r="A1246" s="5">
        <v>43810.0</v>
      </c>
      <c r="B1246" s="1">
        <v>134.110001</v>
      </c>
      <c r="C1246" s="1">
        <v>134.509995</v>
      </c>
      <c r="D1246" s="1">
        <v>133.669998</v>
      </c>
      <c r="E1246" s="1">
        <v>133.759995</v>
      </c>
      <c r="F1246" s="1">
        <v>124.032867</v>
      </c>
      <c r="G1246" s="1">
        <v>3953300.0</v>
      </c>
      <c r="H1246" s="6">
        <f t="shared" si="1"/>
        <v>-0.001120784127</v>
      </c>
      <c r="J1246" s="1">
        <v>1244.0</v>
      </c>
      <c r="K1246" s="8" t="s">
        <v>401</v>
      </c>
    </row>
    <row r="1247" ht="15.75" customHeight="1">
      <c r="A1247" s="5">
        <v>43811.0</v>
      </c>
      <c r="B1247" s="1">
        <v>133.699997</v>
      </c>
      <c r="C1247" s="1">
        <v>135.660004</v>
      </c>
      <c r="D1247" s="1">
        <v>133.660004</v>
      </c>
      <c r="E1247" s="1">
        <v>135.320007</v>
      </c>
      <c r="F1247" s="1">
        <v>125.479431</v>
      </c>
      <c r="G1247" s="1">
        <v>4824100.0</v>
      </c>
      <c r="H1247" s="6">
        <f t="shared" si="1"/>
        <v>0.01159526179</v>
      </c>
      <c r="J1247" s="1">
        <v>1245.0</v>
      </c>
      <c r="K1247" s="8" t="s">
        <v>401</v>
      </c>
    </row>
    <row r="1248" ht="15.75" customHeight="1">
      <c r="A1248" s="5">
        <v>43812.0</v>
      </c>
      <c r="B1248" s="1">
        <v>134.75</v>
      </c>
      <c r="C1248" s="1">
        <v>135.5</v>
      </c>
      <c r="D1248" s="1">
        <v>134.009995</v>
      </c>
      <c r="E1248" s="1">
        <v>134.210007</v>
      </c>
      <c r="F1248" s="1">
        <v>124.450157</v>
      </c>
      <c r="G1248" s="1">
        <v>2535000.0</v>
      </c>
      <c r="H1248" s="6">
        <f t="shared" si="1"/>
        <v>-0.008236558361</v>
      </c>
      <c r="J1248" s="1">
        <v>1246.0</v>
      </c>
      <c r="K1248" s="8" t="s">
        <v>401</v>
      </c>
    </row>
    <row r="1249" ht="15.75" customHeight="1">
      <c r="A1249" s="5">
        <v>43815.0</v>
      </c>
      <c r="B1249" s="1">
        <v>134.940002</v>
      </c>
      <c r="C1249" s="1">
        <v>135.449997</v>
      </c>
      <c r="D1249" s="1">
        <v>133.850006</v>
      </c>
      <c r="E1249" s="1">
        <v>134.130005</v>
      </c>
      <c r="F1249" s="1">
        <v>124.375961</v>
      </c>
      <c r="G1249" s="1">
        <v>3049200.0</v>
      </c>
      <c r="H1249" s="6">
        <f t="shared" si="1"/>
        <v>-0.0005963682816</v>
      </c>
      <c r="J1249" s="1">
        <v>1247.0</v>
      </c>
      <c r="K1249" s="8" t="s">
        <v>401</v>
      </c>
    </row>
    <row r="1250" ht="15.75" customHeight="1">
      <c r="A1250" s="5">
        <v>43816.0</v>
      </c>
      <c r="B1250" s="1">
        <v>134.279999</v>
      </c>
      <c r="C1250" s="1">
        <v>134.690002</v>
      </c>
      <c r="D1250" s="1">
        <v>133.460007</v>
      </c>
      <c r="E1250" s="1">
        <v>134.220001</v>
      </c>
      <c r="F1250" s="1">
        <v>124.459427</v>
      </c>
      <c r="G1250" s="1">
        <v>2907200.0</v>
      </c>
      <c r="H1250" s="6">
        <f t="shared" si="1"/>
        <v>0.0006708531596</v>
      </c>
      <c r="J1250" s="1">
        <v>1248.0</v>
      </c>
      <c r="K1250" s="8" t="s">
        <v>401</v>
      </c>
    </row>
    <row r="1251" ht="15.75" customHeight="1">
      <c r="A1251" s="5">
        <v>43817.0</v>
      </c>
      <c r="B1251" s="1">
        <v>134.550003</v>
      </c>
      <c r="C1251" s="1">
        <v>135.0</v>
      </c>
      <c r="D1251" s="1">
        <v>134.149994</v>
      </c>
      <c r="E1251" s="1">
        <v>134.410004</v>
      </c>
      <c r="F1251" s="1">
        <v>124.635597</v>
      </c>
      <c r="G1251" s="1">
        <v>3101800.0</v>
      </c>
      <c r="H1251" s="6">
        <f t="shared" si="1"/>
        <v>0.001414480519</v>
      </c>
      <c r="J1251" s="1">
        <v>1249.0</v>
      </c>
      <c r="K1251" s="8" t="s">
        <v>401</v>
      </c>
    </row>
    <row r="1252" ht="15.75" customHeight="1">
      <c r="A1252" s="5">
        <v>43818.0</v>
      </c>
      <c r="B1252" s="1">
        <v>134.460007</v>
      </c>
      <c r="C1252" s="1">
        <v>134.729996</v>
      </c>
      <c r="D1252" s="1">
        <v>134.190002</v>
      </c>
      <c r="E1252" s="1">
        <v>134.559998</v>
      </c>
      <c r="F1252" s="1">
        <v>124.774696</v>
      </c>
      <c r="G1252" s="1">
        <v>3866500.0</v>
      </c>
      <c r="H1252" s="6">
        <f t="shared" si="1"/>
        <v>0.001115423207</v>
      </c>
      <c r="J1252" s="1">
        <v>1250.0</v>
      </c>
      <c r="K1252" s="8" t="s">
        <v>401</v>
      </c>
    </row>
    <row r="1253" ht="15.75" customHeight="1">
      <c r="A1253" s="5">
        <v>43819.0</v>
      </c>
      <c r="B1253" s="1">
        <v>135.740005</v>
      </c>
      <c r="C1253" s="1">
        <v>136.419998</v>
      </c>
      <c r="D1253" s="1">
        <v>134.949997</v>
      </c>
      <c r="E1253" s="1">
        <v>135.589996</v>
      </c>
      <c r="F1253" s="1">
        <v>125.729805</v>
      </c>
      <c r="G1253" s="1">
        <v>7111800.0</v>
      </c>
      <c r="H1253" s="6">
        <f t="shared" si="1"/>
        <v>0.007625520694</v>
      </c>
      <c r="J1253" s="1">
        <v>1251.0</v>
      </c>
      <c r="K1253" s="8" t="s">
        <v>402</v>
      </c>
    </row>
    <row r="1254" ht="15.75" customHeight="1">
      <c r="A1254" s="5">
        <v>43822.0</v>
      </c>
      <c r="B1254" s="1">
        <v>135.779999</v>
      </c>
      <c r="C1254" s="1">
        <v>136.149994</v>
      </c>
      <c r="D1254" s="1">
        <v>135.0</v>
      </c>
      <c r="E1254" s="1">
        <v>135.550003</v>
      </c>
      <c r="F1254" s="1">
        <v>125.692703</v>
      </c>
      <c r="G1254" s="1">
        <v>2803200.0</v>
      </c>
      <c r="H1254" s="6">
        <f t="shared" si="1"/>
        <v>-0.0002951366651</v>
      </c>
      <c r="J1254" s="1">
        <v>1252.0</v>
      </c>
      <c r="K1254" s="8" t="s">
        <v>402</v>
      </c>
    </row>
    <row r="1255" ht="15.75" customHeight="1">
      <c r="A1255" s="5">
        <v>43823.0</v>
      </c>
      <c r="B1255" s="1">
        <v>135.610001</v>
      </c>
      <c r="C1255" s="1">
        <v>135.619995</v>
      </c>
      <c r="D1255" s="1">
        <v>134.610001</v>
      </c>
      <c r="E1255" s="1">
        <v>134.979996</v>
      </c>
      <c r="F1255" s="1">
        <v>125.164146</v>
      </c>
      <c r="G1255" s="1">
        <v>1202100.0</v>
      </c>
      <c r="H1255" s="6">
        <f t="shared" si="1"/>
        <v>-0.004214019145</v>
      </c>
      <c r="J1255" s="1">
        <v>1253.0</v>
      </c>
      <c r="K1255" s="8" t="s">
        <v>402</v>
      </c>
    </row>
    <row r="1256" ht="15.75" customHeight="1">
      <c r="A1256" s="5">
        <v>43825.0</v>
      </c>
      <c r="B1256" s="1">
        <v>134.979996</v>
      </c>
      <c r="C1256" s="1">
        <v>135.309998</v>
      </c>
      <c r="D1256" s="1">
        <v>134.649994</v>
      </c>
      <c r="E1256" s="1">
        <v>134.910004</v>
      </c>
      <c r="F1256" s="1">
        <v>125.099251</v>
      </c>
      <c r="G1256" s="1">
        <v>2129700.0</v>
      </c>
      <c r="H1256" s="6">
        <f t="shared" si="1"/>
        <v>-0.0005186136066</v>
      </c>
      <c r="J1256" s="1">
        <v>1254.0</v>
      </c>
      <c r="K1256" s="8" t="s">
        <v>402</v>
      </c>
    </row>
    <row r="1257" ht="15.75" customHeight="1">
      <c r="A1257" s="5">
        <v>43826.0</v>
      </c>
      <c r="B1257" s="1">
        <v>135.0</v>
      </c>
      <c r="C1257" s="1">
        <v>135.75</v>
      </c>
      <c r="D1257" s="1">
        <v>134.869995</v>
      </c>
      <c r="E1257" s="1">
        <v>135.270004</v>
      </c>
      <c r="F1257" s="1">
        <v>125.433052</v>
      </c>
      <c r="G1257" s="1">
        <v>2752200.0</v>
      </c>
      <c r="H1257" s="6">
        <f t="shared" si="1"/>
        <v>0.002664735793</v>
      </c>
      <c r="J1257" s="1">
        <v>1255.0</v>
      </c>
      <c r="K1257" s="8" t="s">
        <v>403</v>
      </c>
    </row>
    <row r="1258" ht="15.75" customHeight="1">
      <c r="A1258" s="5">
        <v>43829.0</v>
      </c>
      <c r="B1258" s="1">
        <v>135.199997</v>
      </c>
      <c r="C1258" s="1">
        <v>135.300003</v>
      </c>
      <c r="D1258" s="1">
        <v>132.5</v>
      </c>
      <c r="E1258" s="1">
        <v>132.809998</v>
      </c>
      <c r="F1258" s="1">
        <v>123.151955</v>
      </c>
      <c r="G1258" s="1">
        <v>4118900.0</v>
      </c>
      <c r="H1258" s="6">
        <f t="shared" si="1"/>
        <v>-0.01835316665</v>
      </c>
      <c r="J1258" s="1">
        <v>1256.0</v>
      </c>
      <c r="K1258" s="8" t="s">
        <v>403</v>
      </c>
    </row>
    <row r="1259" ht="15.75" customHeight="1">
      <c r="A1259" s="5">
        <v>43830.0</v>
      </c>
      <c r="B1259" s="1">
        <v>132.529999</v>
      </c>
      <c r="C1259" s="1">
        <v>134.119995</v>
      </c>
      <c r="D1259" s="1">
        <v>132.399994</v>
      </c>
      <c r="E1259" s="1">
        <v>134.039993</v>
      </c>
      <c r="F1259" s="1">
        <v>124.292496</v>
      </c>
      <c r="G1259" s="1">
        <v>3777500.0</v>
      </c>
      <c r="H1259" s="6">
        <f t="shared" si="1"/>
        <v>0.009218627232</v>
      </c>
      <c r="J1259" s="1">
        <v>1257.0</v>
      </c>
      <c r="K1259" s="8" t="s">
        <v>403</v>
      </c>
    </row>
    <row r="1260" ht="15.75" customHeight="1">
      <c r="A1260" s="5">
        <v>43832.0</v>
      </c>
      <c r="B1260" s="1">
        <v>135.0</v>
      </c>
      <c r="C1260" s="1">
        <v>135.919998</v>
      </c>
      <c r="D1260" s="1">
        <v>134.770004</v>
      </c>
      <c r="E1260" s="1">
        <v>135.419998</v>
      </c>
      <c r="F1260" s="1">
        <v>125.572166</v>
      </c>
      <c r="G1260" s="1">
        <v>3148600.0</v>
      </c>
      <c r="H1260" s="6">
        <f t="shared" si="1"/>
        <v>0.01024299457</v>
      </c>
      <c r="J1260" s="1">
        <v>1258.0</v>
      </c>
      <c r="K1260" s="8" t="s">
        <v>403</v>
      </c>
    </row>
    <row r="1261" ht="15.75" customHeight="1">
      <c r="A1261" s="5">
        <v>43833.0</v>
      </c>
      <c r="B1261" s="1">
        <v>133.570007</v>
      </c>
      <c r="C1261" s="1">
        <v>134.860001</v>
      </c>
      <c r="D1261" s="1">
        <v>133.559998</v>
      </c>
      <c r="E1261" s="1">
        <v>134.339996</v>
      </c>
      <c r="F1261" s="1">
        <v>124.570686</v>
      </c>
      <c r="G1261" s="1">
        <v>2373700.0</v>
      </c>
      <c r="H1261" s="6">
        <f t="shared" si="1"/>
        <v>-0.008007307368</v>
      </c>
      <c r="J1261" s="1">
        <v>1259.0</v>
      </c>
      <c r="K1261" s="8" t="s">
        <v>404</v>
      </c>
    </row>
    <row r="1262" ht="15.75" customHeight="1">
      <c r="A1262" s="5">
        <v>43836.0</v>
      </c>
      <c r="B1262" s="1">
        <v>133.419998</v>
      </c>
      <c r="C1262" s="1">
        <v>134.240005</v>
      </c>
      <c r="D1262" s="1">
        <v>133.199997</v>
      </c>
      <c r="E1262" s="1">
        <v>134.100006</v>
      </c>
      <c r="F1262" s="1">
        <v>124.348145</v>
      </c>
      <c r="G1262" s="1">
        <v>2425500.0</v>
      </c>
      <c r="H1262" s="6">
        <f t="shared" si="1"/>
        <v>-0.00178806126</v>
      </c>
      <c r="J1262" s="1">
        <v>1260.0</v>
      </c>
      <c r="K1262" s="8" t="s">
        <v>404</v>
      </c>
    </row>
    <row r="1263" ht="15.75" customHeight="1">
      <c r="A1263" s="5">
        <v>43837.0</v>
      </c>
      <c r="B1263" s="1">
        <v>133.690002</v>
      </c>
      <c r="C1263" s="1">
        <v>134.960007</v>
      </c>
      <c r="D1263" s="1">
        <v>133.399994</v>
      </c>
      <c r="E1263" s="1">
        <v>134.190002</v>
      </c>
      <c r="F1263" s="1">
        <v>124.43161</v>
      </c>
      <c r="G1263" s="1">
        <v>3090800.0</v>
      </c>
      <c r="H1263" s="6">
        <f t="shared" si="1"/>
        <v>0.0006709951389</v>
      </c>
      <c r="J1263" s="1">
        <v>1261.0</v>
      </c>
      <c r="K1263" s="8" t="s">
        <v>404</v>
      </c>
    </row>
    <row r="1264" ht="15.75" customHeight="1">
      <c r="A1264" s="5">
        <v>43838.0</v>
      </c>
      <c r="B1264" s="1">
        <v>134.509995</v>
      </c>
      <c r="C1264" s="1">
        <v>135.860001</v>
      </c>
      <c r="D1264" s="1">
        <v>133.919998</v>
      </c>
      <c r="E1264" s="1">
        <v>135.309998</v>
      </c>
      <c r="F1264" s="1">
        <v>125.470146</v>
      </c>
      <c r="G1264" s="1">
        <v>4346000.0</v>
      </c>
      <c r="H1264" s="6">
        <f t="shared" si="1"/>
        <v>0.00831160209</v>
      </c>
      <c r="J1264" s="1">
        <v>1262.0</v>
      </c>
      <c r="K1264" s="8" t="s">
        <v>404</v>
      </c>
    </row>
    <row r="1265" ht="15.75" customHeight="1">
      <c r="A1265" s="5">
        <v>43839.0</v>
      </c>
      <c r="B1265" s="1">
        <v>135.740005</v>
      </c>
      <c r="C1265" s="1">
        <v>136.789993</v>
      </c>
      <c r="D1265" s="1">
        <v>135.309998</v>
      </c>
      <c r="E1265" s="1">
        <v>136.740005</v>
      </c>
      <c r="F1265" s="1">
        <v>126.796181</v>
      </c>
      <c r="G1265" s="1">
        <v>3730600.0</v>
      </c>
      <c r="H1265" s="6">
        <f t="shared" si="1"/>
        <v>0.01051307346</v>
      </c>
      <c r="J1265" s="1">
        <v>1263.0</v>
      </c>
      <c r="K1265" s="8" t="s">
        <v>405</v>
      </c>
    </row>
    <row r="1266" ht="15.75" customHeight="1">
      <c r="A1266" s="5">
        <v>43840.0</v>
      </c>
      <c r="B1266" s="1">
        <v>137.0</v>
      </c>
      <c r="C1266" s="1">
        <v>137.869995</v>
      </c>
      <c r="D1266" s="1">
        <v>136.309998</v>
      </c>
      <c r="E1266" s="1">
        <v>136.690002</v>
      </c>
      <c r="F1266" s="1">
        <v>126.749802</v>
      </c>
      <c r="G1266" s="1">
        <v>3255400.0</v>
      </c>
      <c r="H1266" s="6">
        <f t="shared" si="1"/>
        <v>-0.0003658429131</v>
      </c>
      <c r="J1266" s="1">
        <v>1264.0</v>
      </c>
      <c r="K1266" s="8" t="s">
        <v>405</v>
      </c>
    </row>
    <row r="1267" ht="15.75" customHeight="1">
      <c r="A1267" s="5">
        <v>43843.0</v>
      </c>
      <c r="B1267" s="1">
        <v>135.479996</v>
      </c>
      <c r="C1267" s="1">
        <v>136.639999</v>
      </c>
      <c r="D1267" s="1">
        <v>135.070007</v>
      </c>
      <c r="E1267" s="1">
        <v>136.600006</v>
      </c>
      <c r="F1267" s="1">
        <v>126.666359</v>
      </c>
      <c r="G1267" s="1">
        <v>3531000.0</v>
      </c>
      <c r="H1267" s="6">
        <f t="shared" si="1"/>
        <v>-0.0006585452379</v>
      </c>
      <c r="J1267" s="1">
        <v>1265.0</v>
      </c>
      <c r="K1267" s="8" t="s">
        <v>405</v>
      </c>
    </row>
    <row r="1268" ht="15.75" customHeight="1">
      <c r="A1268" s="5">
        <v>43844.0</v>
      </c>
      <c r="B1268" s="1">
        <v>136.279999</v>
      </c>
      <c r="C1268" s="1">
        <v>137.139999</v>
      </c>
      <c r="D1268" s="1">
        <v>135.550003</v>
      </c>
      <c r="E1268" s="1">
        <v>135.820007</v>
      </c>
      <c r="F1268" s="1">
        <v>125.943069</v>
      </c>
      <c r="G1268" s="1">
        <v>3681000.0</v>
      </c>
      <c r="H1268" s="6">
        <f t="shared" si="1"/>
        <v>-0.005726563591</v>
      </c>
      <c r="J1268" s="1">
        <v>1266.0</v>
      </c>
      <c r="K1268" s="8" t="s">
        <v>405</v>
      </c>
    </row>
    <row r="1269" ht="15.75" customHeight="1">
      <c r="A1269" s="5">
        <v>43845.0</v>
      </c>
      <c r="B1269" s="1">
        <v>136.0</v>
      </c>
      <c r="C1269" s="1">
        <v>138.059998</v>
      </c>
      <c r="D1269" s="1">
        <v>135.710007</v>
      </c>
      <c r="E1269" s="1">
        <v>136.619995</v>
      </c>
      <c r="F1269" s="1">
        <v>126.684891</v>
      </c>
      <c r="G1269" s="1">
        <v>4045900.0</v>
      </c>
      <c r="H1269" s="6">
        <f t="shared" si="1"/>
        <v>0.005872858508</v>
      </c>
      <c r="J1269" s="1">
        <v>1267.0</v>
      </c>
      <c r="K1269" s="8" t="s">
        <v>406</v>
      </c>
    </row>
    <row r="1270" ht="15.75" customHeight="1">
      <c r="A1270" s="5">
        <v>43846.0</v>
      </c>
      <c r="B1270" s="1">
        <v>137.320007</v>
      </c>
      <c r="C1270" s="1">
        <v>138.190002</v>
      </c>
      <c r="D1270" s="1">
        <v>137.009995</v>
      </c>
      <c r="E1270" s="1">
        <v>137.979996</v>
      </c>
      <c r="F1270" s="1">
        <v>127.945976</v>
      </c>
      <c r="G1270" s="1">
        <v>4320900.0</v>
      </c>
      <c r="H1270" s="6">
        <f t="shared" si="1"/>
        <v>0.009905282307</v>
      </c>
      <c r="J1270" s="1">
        <v>1268.0</v>
      </c>
      <c r="K1270" s="8" t="s">
        <v>406</v>
      </c>
    </row>
    <row r="1271" ht="15.75" customHeight="1">
      <c r="A1271" s="5">
        <v>43847.0</v>
      </c>
      <c r="B1271" s="1">
        <v>136.539993</v>
      </c>
      <c r="C1271" s="1">
        <v>138.330002</v>
      </c>
      <c r="D1271" s="1">
        <v>136.160004</v>
      </c>
      <c r="E1271" s="1">
        <v>138.309998</v>
      </c>
      <c r="F1271" s="1">
        <v>128.251999</v>
      </c>
      <c r="G1271" s="1">
        <v>5623300.0</v>
      </c>
      <c r="H1271" s="6">
        <f t="shared" si="1"/>
        <v>0.002388958348</v>
      </c>
      <c r="J1271" s="1">
        <v>1269.0</v>
      </c>
      <c r="K1271" s="8" t="s">
        <v>406</v>
      </c>
    </row>
    <row r="1272" ht="15.75" customHeight="1">
      <c r="A1272" s="5">
        <v>43851.0</v>
      </c>
      <c r="B1272" s="1">
        <v>137.809998</v>
      </c>
      <c r="C1272" s="1">
        <v>139.350006</v>
      </c>
      <c r="D1272" s="1">
        <v>137.600006</v>
      </c>
      <c r="E1272" s="1">
        <v>139.169998</v>
      </c>
      <c r="F1272" s="1">
        <v>129.049454</v>
      </c>
      <c r="G1272" s="1">
        <v>7244100.0</v>
      </c>
      <c r="H1272" s="6">
        <f t="shared" si="1"/>
        <v>0.006198624563</v>
      </c>
      <c r="J1272" s="1">
        <v>1270.0</v>
      </c>
      <c r="K1272" s="8" t="s">
        <v>406</v>
      </c>
    </row>
    <row r="1273" ht="15.75" customHeight="1">
      <c r="A1273" s="5">
        <v>43852.0</v>
      </c>
      <c r="B1273" s="1">
        <v>143.320007</v>
      </c>
      <c r="C1273" s="1">
        <v>145.789993</v>
      </c>
      <c r="D1273" s="1">
        <v>142.550003</v>
      </c>
      <c r="E1273" s="1">
        <v>143.889999</v>
      </c>
      <c r="F1273" s="1">
        <v>133.426208</v>
      </c>
      <c r="G1273" s="1">
        <v>1.64704E7</v>
      </c>
      <c r="H1273" s="6">
        <f t="shared" si="1"/>
        <v>0.03335288072</v>
      </c>
      <c r="J1273" s="1">
        <v>1271.0</v>
      </c>
      <c r="K1273" s="8" t="s">
        <v>407</v>
      </c>
    </row>
    <row r="1274" ht="15.75" customHeight="1">
      <c r="A1274" s="5">
        <v>43853.0</v>
      </c>
      <c r="B1274" s="1">
        <v>144.199997</v>
      </c>
      <c r="C1274" s="1">
        <v>144.410004</v>
      </c>
      <c r="D1274" s="1">
        <v>142.149994</v>
      </c>
      <c r="E1274" s="1">
        <v>142.869995</v>
      </c>
      <c r="F1274" s="1">
        <v>132.480392</v>
      </c>
      <c r="G1274" s="1">
        <v>5657800.0</v>
      </c>
      <c r="H1274" s="6">
        <f t="shared" si="1"/>
        <v>-0.007113926385</v>
      </c>
      <c r="J1274" s="1">
        <v>1272.0</v>
      </c>
      <c r="K1274" s="8" t="s">
        <v>407</v>
      </c>
    </row>
    <row r="1275" ht="15.75" customHeight="1">
      <c r="A1275" s="5">
        <v>43854.0</v>
      </c>
      <c r="B1275" s="1">
        <v>143.389999</v>
      </c>
      <c r="C1275" s="1">
        <v>143.919998</v>
      </c>
      <c r="D1275" s="1">
        <v>140.460007</v>
      </c>
      <c r="E1275" s="1">
        <v>140.559998</v>
      </c>
      <c r="F1275" s="1">
        <v>130.338364</v>
      </c>
      <c r="G1275" s="1">
        <v>5580200.0</v>
      </c>
      <c r="H1275" s="6">
        <f t="shared" si="1"/>
        <v>-0.01630078053</v>
      </c>
      <c r="J1275" s="1">
        <v>1273.0</v>
      </c>
      <c r="K1275" s="8" t="s">
        <v>407</v>
      </c>
    </row>
    <row r="1276" ht="15.75" customHeight="1">
      <c r="A1276" s="5">
        <v>43857.0</v>
      </c>
      <c r="B1276" s="1">
        <v>138.5</v>
      </c>
      <c r="C1276" s="1">
        <v>140.070007</v>
      </c>
      <c r="D1276" s="1">
        <v>138.100006</v>
      </c>
      <c r="E1276" s="1">
        <v>138.619995</v>
      </c>
      <c r="F1276" s="1">
        <v>128.539459</v>
      </c>
      <c r="G1276" s="1">
        <v>4166600.0</v>
      </c>
      <c r="H1276" s="6">
        <f t="shared" si="1"/>
        <v>-0.01389793791</v>
      </c>
      <c r="J1276" s="1">
        <v>1274.0</v>
      </c>
      <c r="K1276" s="8" t="s">
        <v>408</v>
      </c>
    </row>
    <row r="1277" ht="15.75" customHeight="1">
      <c r="A1277" s="5">
        <v>43858.0</v>
      </c>
      <c r="B1277" s="1">
        <v>139.5</v>
      </c>
      <c r="C1277" s="1">
        <v>140.470001</v>
      </c>
      <c r="D1277" s="1">
        <v>138.75</v>
      </c>
      <c r="E1277" s="1">
        <v>139.550003</v>
      </c>
      <c r="F1277" s="1">
        <v>129.401825</v>
      </c>
      <c r="G1277" s="1">
        <v>3451600.0</v>
      </c>
      <c r="H1277" s="6">
        <f t="shared" si="1"/>
        <v>0.006686554395</v>
      </c>
      <c r="J1277" s="1">
        <v>1275.0</v>
      </c>
      <c r="K1277" s="8" t="s">
        <v>408</v>
      </c>
    </row>
    <row r="1278" ht="15.75" customHeight="1">
      <c r="A1278" s="5">
        <v>43859.0</v>
      </c>
      <c r="B1278" s="1">
        <v>139.169998</v>
      </c>
      <c r="C1278" s="1">
        <v>139.580002</v>
      </c>
      <c r="D1278" s="1">
        <v>137.600006</v>
      </c>
      <c r="E1278" s="1">
        <v>137.690002</v>
      </c>
      <c r="F1278" s="1">
        <v>127.677094</v>
      </c>
      <c r="G1278" s="1">
        <v>3053800.0</v>
      </c>
      <c r="H1278" s="6">
        <f t="shared" si="1"/>
        <v>-0.0134181121</v>
      </c>
      <c r="J1278" s="1">
        <v>1276.0</v>
      </c>
      <c r="K1278" s="8" t="s">
        <v>408</v>
      </c>
    </row>
    <row r="1279" ht="15.75" customHeight="1">
      <c r="A1279" s="5">
        <v>43860.0</v>
      </c>
      <c r="B1279" s="1">
        <v>136.759995</v>
      </c>
      <c r="C1279" s="1">
        <v>136.970001</v>
      </c>
      <c r="D1279" s="1">
        <v>134.970001</v>
      </c>
      <c r="E1279" s="1">
        <v>136.770004</v>
      </c>
      <c r="F1279" s="1">
        <v>126.823975</v>
      </c>
      <c r="G1279" s="1">
        <v>5057900.0</v>
      </c>
      <c r="H1279" s="6">
        <f t="shared" si="1"/>
        <v>-0.006704272</v>
      </c>
      <c r="J1279" s="1">
        <v>1277.0</v>
      </c>
      <c r="K1279" s="8" t="s">
        <v>408</v>
      </c>
    </row>
    <row r="1280" ht="15.75" customHeight="1">
      <c r="A1280" s="5">
        <v>43861.0</v>
      </c>
      <c r="B1280" s="1">
        <v>142.899994</v>
      </c>
      <c r="C1280" s="1">
        <v>144.050003</v>
      </c>
      <c r="D1280" s="1">
        <v>140.789993</v>
      </c>
      <c r="E1280" s="1">
        <v>143.729996</v>
      </c>
      <c r="F1280" s="1">
        <v>133.277832</v>
      </c>
      <c r="G1280" s="1">
        <v>1.89946E7</v>
      </c>
      <c r="H1280" s="6">
        <f t="shared" si="1"/>
        <v>0.04963581036</v>
      </c>
      <c r="J1280" s="1">
        <v>1278.0</v>
      </c>
      <c r="K1280" s="8" t="s">
        <v>408</v>
      </c>
    </row>
    <row r="1281" ht="15.75" customHeight="1">
      <c r="A1281" s="5">
        <v>43864.0</v>
      </c>
      <c r="B1281" s="1">
        <v>144.25</v>
      </c>
      <c r="C1281" s="1">
        <v>147.279999</v>
      </c>
      <c r="D1281" s="1">
        <v>143.899994</v>
      </c>
      <c r="E1281" s="1">
        <v>146.270004</v>
      </c>
      <c r="F1281" s="1">
        <v>135.633133</v>
      </c>
      <c r="G1281" s="1">
        <v>8886700.0</v>
      </c>
      <c r="H1281" s="6">
        <f t="shared" si="1"/>
        <v>0.01751777754</v>
      </c>
      <c r="J1281" s="1">
        <v>1279.0</v>
      </c>
      <c r="K1281" s="8" t="s">
        <v>409</v>
      </c>
    </row>
    <row r="1282" ht="15.75" customHeight="1">
      <c r="A1282" s="5">
        <v>43865.0</v>
      </c>
      <c r="B1282" s="1">
        <v>147.779999</v>
      </c>
      <c r="C1282" s="1">
        <v>149.380005</v>
      </c>
      <c r="D1282" s="1">
        <v>146.880005</v>
      </c>
      <c r="E1282" s="1">
        <v>149.110001</v>
      </c>
      <c r="F1282" s="1">
        <v>138.266602</v>
      </c>
      <c r="G1282" s="1">
        <v>5621000.0</v>
      </c>
      <c r="H1282" s="6">
        <f t="shared" si="1"/>
        <v>0.01923003067</v>
      </c>
      <c r="J1282" s="1">
        <v>1280.0</v>
      </c>
      <c r="K1282" s="8" t="s">
        <v>409</v>
      </c>
    </row>
    <row r="1283" ht="15.75" customHeight="1">
      <c r="A1283" s="5">
        <v>43866.0</v>
      </c>
      <c r="B1283" s="1">
        <v>150.210007</v>
      </c>
      <c r="C1283" s="1">
        <v>157.440002</v>
      </c>
      <c r="D1283" s="1">
        <v>150.149994</v>
      </c>
      <c r="E1283" s="1">
        <v>156.330002</v>
      </c>
      <c r="F1283" s="1">
        <v>144.961548</v>
      </c>
      <c r="G1283" s="1">
        <v>1.43868E7</v>
      </c>
      <c r="H1283" s="6">
        <f t="shared" si="1"/>
        <v>0.04728480105</v>
      </c>
      <c r="J1283" s="1">
        <v>1281.0</v>
      </c>
      <c r="K1283" s="8" t="s">
        <v>409</v>
      </c>
    </row>
    <row r="1284" ht="15.75" customHeight="1">
      <c r="A1284" s="5">
        <v>43867.0</v>
      </c>
      <c r="B1284" s="1">
        <v>156.820007</v>
      </c>
      <c r="C1284" s="1">
        <v>158.75</v>
      </c>
      <c r="D1284" s="1">
        <v>155.419998</v>
      </c>
      <c r="E1284" s="1">
        <v>156.759995</v>
      </c>
      <c r="F1284" s="1">
        <v>145.360291</v>
      </c>
      <c r="G1284" s="1">
        <v>8400500.0</v>
      </c>
      <c r="H1284" s="6">
        <f t="shared" si="1"/>
        <v>0.002746904967</v>
      </c>
      <c r="J1284" s="1">
        <v>1282.0</v>
      </c>
      <c r="K1284" s="8" t="s">
        <v>410</v>
      </c>
    </row>
    <row r="1285" ht="15.75" customHeight="1">
      <c r="A1285" s="5">
        <v>43868.0</v>
      </c>
      <c r="B1285" s="1">
        <v>154.550003</v>
      </c>
      <c r="C1285" s="1">
        <v>155.539993</v>
      </c>
      <c r="D1285" s="1">
        <v>152.919998</v>
      </c>
      <c r="E1285" s="1">
        <v>153.410004</v>
      </c>
      <c r="F1285" s="1">
        <v>143.739349</v>
      </c>
      <c r="G1285" s="1">
        <v>6423400.0</v>
      </c>
      <c r="H1285" s="6">
        <f t="shared" si="1"/>
        <v>-0.01121384299</v>
      </c>
      <c r="J1285" s="1">
        <v>1283.0</v>
      </c>
      <c r="K1285" s="8" t="s">
        <v>410</v>
      </c>
    </row>
    <row r="1286" ht="15.75" customHeight="1">
      <c r="A1286" s="5">
        <v>43871.0</v>
      </c>
      <c r="B1286" s="1">
        <v>152.970001</v>
      </c>
      <c r="C1286" s="1">
        <v>154.440002</v>
      </c>
      <c r="D1286" s="1">
        <v>151.580002</v>
      </c>
      <c r="E1286" s="1">
        <v>154.429993</v>
      </c>
      <c r="F1286" s="1">
        <v>144.695038</v>
      </c>
      <c r="G1286" s="1">
        <v>5239800.0</v>
      </c>
      <c r="H1286" s="6">
        <f t="shared" si="1"/>
        <v>0.006626758392</v>
      </c>
      <c r="J1286" s="1">
        <v>1284.0</v>
      </c>
      <c r="K1286" s="8" t="s">
        <v>411</v>
      </c>
    </row>
    <row r="1287" ht="15.75" customHeight="1">
      <c r="A1287" s="5">
        <v>43872.0</v>
      </c>
      <c r="B1287" s="1">
        <v>155.119995</v>
      </c>
      <c r="C1287" s="1">
        <v>155.220001</v>
      </c>
      <c r="D1287" s="1">
        <v>152.729996</v>
      </c>
      <c r="E1287" s="1">
        <v>153.479996</v>
      </c>
      <c r="F1287" s="1">
        <v>143.804916</v>
      </c>
      <c r="G1287" s="1">
        <v>3835100.0</v>
      </c>
      <c r="H1287" s="6">
        <f t="shared" si="1"/>
        <v>-0.006170710339</v>
      </c>
      <c r="J1287" s="1">
        <v>1285.0</v>
      </c>
      <c r="K1287" s="8" t="s">
        <v>412</v>
      </c>
    </row>
    <row r="1288" ht="15.75" customHeight="1">
      <c r="A1288" s="5">
        <v>43873.0</v>
      </c>
      <c r="B1288" s="1">
        <v>153.75</v>
      </c>
      <c r="C1288" s="1">
        <v>155.600006</v>
      </c>
      <c r="D1288" s="1">
        <v>153.520004</v>
      </c>
      <c r="E1288" s="1">
        <v>155.309998</v>
      </c>
      <c r="F1288" s="1">
        <v>145.519577</v>
      </c>
      <c r="G1288" s="1">
        <v>4437800.0</v>
      </c>
      <c r="H1288" s="6">
        <f t="shared" si="1"/>
        <v>0.01185299632</v>
      </c>
      <c r="J1288" s="1">
        <v>1286.0</v>
      </c>
      <c r="K1288" s="8" t="s">
        <v>413</v>
      </c>
    </row>
    <row r="1289" ht="15.75" customHeight="1">
      <c r="A1289" s="5">
        <v>43874.0</v>
      </c>
      <c r="B1289" s="1">
        <v>154.369995</v>
      </c>
      <c r="C1289" s="1">
        <v>154.830002</v>
      </c>
      <c r="D1289" s="1">
        <v>153.410004</v>
      </c>
      <c r="E1289" s="1">
        <v>154.309998</v>
      </c>
      <c r="F1289" s="1">
        <v>144.582596</v>
      </c>
      <c r="G1289" s="1">
        <v>3820700.0</v>
      </c>
      <c r="H1289" s="6">
        <f t="shared" si="1"/>
        <v>-0.006459684521</v>
      </c>
      <c r="J1289" s="1">
        <v>1287.0</v>
      </c>
      <c r="K1289" s="8" t="s">
        <v>413</v>
      </c>
    </row>
    <row r="1290" ht="15.75" customHeight="1">
      <c r="A1290" s="5">
        <v>43875.0</v>
      </c>
      <c r="B1290" s="1">
        <v>154.419998</v>
      </c>
      <c r="C1290" s="1">
        <v>154.559998</v>
      </c>
      <c r="D1290" s="1">
        <v>149.770004</v>
      </c>
      <c r="E1290" s="1">
        <v>150.699997</v>
      </c>
      <c r="F1290" s="1">
        <v>141.200165</v>
      </c>
      <c r="G1290" s="1">
        <v>6099200.0</v>
      </c>
      <c r="H1290" s="6">
        <f t="shared" si="1"/>
        <v>-0.02367244925</v>
      </c>
      <c r="J1290" s="1">
        <v>1288.0</v>
      </c>
      <c r="K1290" s="8" t="s">
        <v>414</v>
      </c>
    </row>
    <row r="1291" ht="15.75" customHeight="1">
      <c r="A1291" s="5">
        <v>43879.0</v>
      </c>
      <c r="B1291" s="1">
        <v>149.789993</v>
      </c>
      <c r="C1291" s="1">
        <v>151.380005</v>
      </c>
      <c r="D1291" s="1">
        <v>149.639999</v>
      </c>
      <c r="E1291" s="1">
        <v>151.100006</v>
      </c>
      <c r="F1291" s="1">
        <v>141.574966</v>
      </c>
      <c r="G1291" s="1">
        <v>3343000.0</v>
      </c>
      <c r="H1291" s="6">
        <f t="shared" si="1"/>
        <v>0.002650878231</v>
      </c>
      <c r="J1291" s="1">
        <v>1289.0</v>
      </c>
      <c r="K1291" s="8" t="s">
        <v>414</v>
      </c>
    </row>
    <row r="1292" ht="15.75" customHeight="1">
      <c r="A1292" s="5">
        <v>43880.0</v>
      </c>
      <c r="B1292" s="1">
        <v>151.539993</v>
      </c>
      <c r="C1292" s="1">
        <v>151.889999</v>
      </c>
      <c r="D1292" s="1">
        <v>150.309998</v>
      </c>
      <c r="E1292" s="1">
        <v>150.860001</v>
      </c>
      <c r="F1292" s="1">
        <v>141.350082</v>
      </c>
      <c r="G1292" s="1">
        <v>2732900.0</v>
      </c>
      <c r="H1292" s="6">
        <f t="shared" si="1"/>
        <v>-0.001589707585</v>
      </c>
      <c r="J1292" s="1">
        <v>1290.0</v>
      </c>
      <c r="K1292" s="8" t="s">
        <v>414</v>
      </c>
    </row>
    <row r="1293" ht="15.75" customHeight="1">
      <c r="A1293" s="5">
        <v>43881.0</v>
      </c>
      <c r="B1293" s="1">
        <v>150.809998</v>
      </c>
      <c r="C1293" s="1">
        <v>151.619995</v>
      </c>
      <c r="D1293" s="1">
        <v>149.509995</v>
      </c>
      <c r="E1293" s="1">
        <v>151.220001</v>
      </c>
      <c r="F1293" s="1">
        <v>141.687408</v>
      </c>
      <c r="G1293" s="1">
        <v>2880500.0</v>
      </c>
      <c r="H1293" s="6">
        <f t="shared" si="1"/>
        <v>0.002383614692</v>
      </c>
      <c r="J1293" s="1">
        <v>1291.0</v>
      </c>
      <c r="K1293" s="8" t="s">
        <v>415</v>
      </c>
    </row>
    <row r="1294" ht="15.75" customHeight="1">
      <c r="A1294" s="5">
        <v>43882.0</v>
      </c>
      <c r="B1294" s="1">
        <v>151.039993</v>
      </c>
      <c r="C1294" s="1">
        <v>151.039993</v>
      </c>
      <c r="D1294" s="1">
        <v>148.839996</v>
      </c>
      <c r="E1294" s="1">
        <v>149.839996</v>
      </c>
      <c r="F1294" s="1">
        <v>140.394394</v>
      </c>
      <c r="G1294" s="1">
        <v>3536900.0</v>
      </c>
      <c r="H1294" s="6">
        <f t="shared" si="1"/>
        <v>-0.009167716932</v>
      </c>
      <c r="J1294" s="1">
        <v>1292.0</v>
      </c>
      <c r="K1294" s="8" t="s">
        <v>415</v>
      </c>
    </row>
    <row r="1295" ht="15.75" customHeight="1">
      <c r="A1295" s="5">
        <v>43885.0</v>
      </c>
      <c r="B1295" s="1">
        <v>145.509995</v>
      </c>
      <c r="C1295" s="1">
        <v>148.050003</v>
      </c>
      <c r="D1295" s="1">
        <v>145.380005</v>
      </c>
      <c r="E1295" s="1">
        <v>146.429993</v>
      </c>
      <c r="F1295" s="1">
        <v>137.199341</v>
      </c>
      <c r="G1295" s="1">
        <v>5452400.0</v>
      </c>
      <c r="H1295" s="6">
        <f t="shared" si="1"/>
        <v>-0.02302064995</v>
      </c>
      <c r="J1295" s="1">
        <v>1293.0</v>
      </c>
      <c r="K1295" s="8" t="s">
        <v>415</v>
      </c>
    </row>
    <row r="1296" ht="15.75" customHeight="1">
      <c r="A1296" s="5">
        <v>43886.0</v>
      </c>
      <c r="B1296" s="1">
        <v>146.509995</v>
      </c>
      <c r="C1296" s="1">
        <v>147.070007</v>
      </c>
      <c r="D1296" s="1">
        <v>141.259995</v>
      </c>
      <c r="E1296" s="1">
        <v>141.710007</v>
      </c>
      <c r="F1296" s="1">
        <v>132.776901</v>
      </c>
      <c r="G1296" s="1">
        <v>6211500.0</v>
      </c>
      <c r="H1296" s="6">
        <f t="shared" si="1"/>
        <v>-0.03276462841</v>
      </c>
      <c r="J1296" s="1">
        <v>1294.0</v>
      </c>
      <c r="K1296" s="8" t="s">
        <v>415</v>
      </c>
    </row>
    <row r="1297" ht="15.75" customHeight="1">
      <c r="A1297" s="5">
        <v>43887.0</v>
      </c>
      <c r="B1297" s="1">
        <v>142.899994</v>
      </c>
      <c r="C1297" s="1">
        <v>144.059998</v>
      </c>
      <c r="D1297" s="1">
        <v>139.600006</v>
      </c>
      <c r="E1297" s="1">
        <v>139.75</v>
      </c>
      <c r="F1297" s="1">
        <v>130.940445</v>
      </c>
      <c r="G1297" s="1">
        <v>5407900.0</v>
      </c>
      <c r="H1297" s="6">
        <f t="shared" si="1"/>
        <v>-0.01392768215</v>
      </c>
      <c r="J1297" s="1">
        <v>1295.0</v>
      </c>
      <c r="K1297" s="8" t="s">
        <v>416</v>
      </c>
    </row>
    <row r="1298" ht="15.75" customHeight="1">
      <c r="A1298" s="5">
        <v>43888.0</v>
      </c>
      <c r="B1298" s="1">
        <v>137.240005</v>
      </c>
      <c r="C1298" s="1">
        <v>138.690002</v>
      </c>
      <c r="D1298" s="1">
        <v>133.009995</v>
      </c>
      <c r="E1298" s="1">
        <v>133.110001</v>
      </c>
      <c r="F1298" s="1">
        <v>124.719025</v>
      </c>
      <c r="G1298" s="1">
        <v>8421100.0</v>
      </c>
      <c r="H1298" s="6">
        <f t="shared" si="1"/>
        <v>-0.0486791943</v>
      </c>
      <c r="J1298" s="1">
        <v>1296.0</v>
      </c>
      <c r="K1298" s="8" t="s">
        <v>416</v>
      </c>
    </row>
    <row r="1299" ht="15.75" customHeight="1">
      <c r="A1299" s="5">
        <v>43889.0</v>
      </c>
      <c r="B1299" s="1">
        <v>129.979996</v>
      </c>
      <c r="C1299" s="1">
        <v>131.089996</v>
      </c>
      <c r="D1299" s="1">
        <v>126.360001</v>
      </c>
      <c r="E1299" s="1">
        <v>130.149994</v>
      </c>
      <c r="F1299" s="1">
        <v>121.94561</v>
      </c>
      <c r="G1299" s="1">
        <v>1.30094E7</v>
      </c>
      <c r="H1299" s="6">
        <f t="shared" si="1"/>
        <v>-0.02248828155</v>
      </c>
      <c r="J1299" s="1">
        <v>1297.0</v>
      </c>
      <c r="K1299" s="8" t="s">
        <v>416</v>
      </c>
    </row>
    <row r="1300" ht="15.75" customHeight="1">
      <c r="A1300" s="5">
        <v>43892.0</v>
      </c>
      <c r="B1300" s="1">
        <v>130.75</v>
      </c>
      <c r="C1300" s="1">
        <v>134.440002</v>
      </c>
      <c r="D1300" s="1">
        <v>127.949997</v>
      </c>
      <c r="E1300" s="1">
        <v>134.300003</v>
      </c>
      <c r="F1300" s="1">
        <v>125.834015</v>
      </c>
      <c r="G1300" s="1">
        <v>8531400.0</v>
      </c>
      <c r="H1300" s="6">
        <f t="shared" si="1"/>
        <v>0.03138857157</v>
      </c>
      <c r="J1300" s="1">
        <v>1298.0</v>
      </c>
      <c r="K1300" s="8" t="s">
        <v>417</v>
      </c>
    </row>
    <row r="1301" ht="15.75" customHeight="1">
      <c r="A1301" s="5">
        <v>43893.0</v>
      </c>
      <c r="B1301" s="1">
        <v>134.479996</v>
      </c>
      <c r="C1301" s="1">
        <v>136.100006</v>
      </c>
      <c r="D1301" s="1">
        <v>127.800003</v>
      </c>
      <c r="E1301" s="1">
        <v>128.899994</v>
      </c>
      <c r="F1301" s="1">
        <v>120.774406</v>
      </c>
      <c r="G1301" s="1">
        <v>7896100.0</v>
      </c>
      <c r="H1301" s="6">
        <f t="shared" si="1"/>
        <v>-0.04103930503</v>
      </c>
      <c r="J1301" s="1">
        <v>1299.0</v>
      </c>
      <c r="K1301" s="8" t="s">
        <v>417</v>
      </c>
    </row>
    <row r="1302" ht="15.75" customHeight="1">
      <c r="A1302" s="5">
        <v>43894.0</v>
      </c>
      <c r="B1302" s="1">
        <v>131.580002</v>
      </c>
      <c r="C1302" s="1">
        <v>134.279999</v>
      </c>
      <c r="D1302" s="1">
        <v>129.0</v>
      </c>
      <c r="E1302" s="1">
        <v>134.220001</v>
      </c>
      <c r="F1302" s="1">
        <v>125.759056</v>
      </c>
      <c r="G1302" s="1">
        <v>4996400.0</v>
      </c>
      <c r="H1302" s="6">
        <f t="shared" si="1"/>
        <v>0.0404434301</v>
      </c>
      <c r="J1302" s="1">
        <v>1300.0</v>
      </c>
      <c r="K1302" s="8" t="s">
        <v>677</v>
      </c>
    </row>
    <row r="1303" ht="15.75" customHeight="1">
      <c r="A1303" s="5">
        <v>43895.0</v>
      </c>
      <c r="B1303" s="1">
        <v>130.5</v>
      </c>
      <c r="C1303" s="1">
        <v>132.289993</v>
      </c>
      <c r="D1303" s="1">
        <v>128.449997</v>
      </c>
      <c r="E1303" s="1">
        <v>129.550003</v>
      </c>
      <c r="F1303" s="1">
        <v>121.38343</v>
      </c>
      <c r="G1303" s="1">
        <v>5446200.0</v>
      </c>
      <c r="H1303" s="6">
        <f t="shared" si="1"/>
        <v>-0.03541344392</v>
      </c>
      <c r="J1303" s="1">
        <v>1301.0</v>
      </c>
      <c r="K1303" s="8" t="s">
        <v>677</v>
      </c>
    </row>
    <row r="1304" ht="15.75" customHeight="1">
      <c r="A1304" s="5">
        <v>43896.0</v>
      </c>
      <c r="B1304" s="1">
        <v>126.699997</v>
      </c>
      <c r="C1304" s="1">
        <v>128.330002</v>
      </c>
      <c r="D1304" s="1">
        <v>124.519997</v>
      </c>
      <c r="E1304" s="1">
        <v>127.730003</v>
      </c>
      <c r="F1304" s="1">
        <v>119.678162</v>
      </c>
      <c r="G1304" s="1">
        <v>8193300.0</v>
      </c>
      <c r="H1304" s="6">
        <f t="shared" si="1"/>
        <v>-0.01414822188</v>
      </c>
      <c r="J1304" s="1">
        <v>1302.0</v>
      </c>
      <c r="K1304" s="8" t="s">
        <v>677</v>
      </c>
    </row>
    <row r="1305" ht="15.75" customHeight="1">
      <c r="A1305" s="5">
        <v>43899.0</v>
      </c>
      <c r="B1305" s="1">
        <v>120.160004</v>
      </c>
      <c r="C1305" s="1">
        <v>122.410004</v>
      </c>
      <c r="D1305" s="1">
        <v>117.279999</v>
      </c>
      <c r="E1305" s="1">
        <v>117.809998</v>
      </c>
      <c r="F1305" s="1">
        <v>110.383499</v>
      </c>
      <c r="G1305" s="1">
        <v>1.07575E7</v>
      </c>
      <c r="H1305" s="6">
        <f t="shared" si="1"/>
        <v>-0.0808454994</v>
      </c>
      <c r="J1305" s="1">
        <v>1303.0</v>
      </c>
      <c r="K1305" s="8" t="s">
        <v>677</v>
      </c>
    </row>
    <row r="1306" ht="15.75" customHeight="1">
      <c r="A1306" s="5">
        <v>43900.0</v>
      </c>
      <c r="B1306" s="1">
        <v>122.779999</v>
      </c>
      <c r="C1306" s="1">
        <v>124.879997</v>
      </c>
      <c r="D1306" s="1">
        <v>115.760002</v>
      </c>
      <c r="E1306" s="1">
        <v>124.769997</v>
      </c>
      <c r="F1306" s="1">
        <v>116.904755</v>
      </c>
      <c r="G1306" s="1">
        <v>1.14107E7</v>
      </c>
      <c r="H1306" s="6">
        <f t="shared" si="1"/>
        <v>0.05739888635</v>
      </c>
      <c r="J1306" s="1">
        <v>1304.0</v>
      </c>
      <c r="K1306" s="8" t="s">
        <v>418</v>
      </c>
    </row>
    <row r="1307" ht="15.75" customHeight="1">
      <c r="A1307" s="5">
        <v>43901.0</v>
      </c>
      <c r="B1307" s="1">
        <v>121.010002</v>
      </c>
      <c r="C1307" s="1">
        <v>122.580002</v>
      </c>
      <c r="D1307" s="1">
        <v>116.379997</v>
      </c>
      <c r="E1307" s="1">
        <v>117.970001</v>
      </c>
      <c r="F1307" s="1">
        <v>110.533409</v>
      </c>
      <c r="G1307" s="1">
        <v>8446500.0</v>
      </c>
      <c r="H1307" s="6">
        <f t="shared" si="1"/>
        <v>-0.05604172429</v>
      </c>
      <c r="J1307" s="1">
        <v>1305.0</v>
      </c>
      <c r="K1307" s="8" t="s">
        <v>419</v>
      </c>
    </row>
    <row r="1308" ht="15.75" customHeight="1">
      <c r="A1308" s="5">
        <v>43902.0</v>
      </c>
      <c r="B1308" s="1">
        <v>109.650002</v>
      </c>
      <c r="C1308" s="1">
        <v>109.800003</v>
      </c>
      <c r="D1308" s="1">
        <v>102.279999</v>
      </c>
      <c r="E1308" s="1">
        <v>102.809998</v>
      </c>
      <c r="F1308" s="1">
        <v>96.329071</v>
      </c>
      <c r="G1308" s="1">
        <v>1.25127E7</v>
      </c>
      <c r="H1308" s="6">
        <f t="shared" si="1"/>
        <v>-0.1375476664</v>
      </c>
      <c r="J1308" s="1">
        <v>1306.0</v>
      </c>
      <c r="K1308" s="8" t="s">
        <v>421</v>
      </c>
    </row>
    <row r="1309" ht="15.75" customHeight="1">
      <c r="A1309" s="5">
        <v>43903.0</v>
      </c>
      <c r="B1309" s="1">
        <v>108.68</v>
      </c>
      <c r="C1309" s="1">
        <v>109.160004</v>
      </c>
      <c r="D1309" s="1">
        <v>100.809998</v>
      </c>
      <c r="E1309" s="1">
        <v>107.949997</v>
      </c>
      <c r="F1309" s="1">
        <v>101.14505</v>
      </c>
      <c r="G1309" s="1">
        <v>1.25021E7</v>
      </c>
      <c r="H1309" s="6">
        <f t="shared" si="1"/>
        <v>0.0487854724</v>
      </c>
      <c r="J1309" s="1">
        <v>1307.0</v>
      </c>
      <c r="K1309" s="8" t="s">
        <v>422</v>
      </c>
    </row>
    <row r="1310" ht="15.75" customHeight="1">
      <c r="A1310" s="5">
        <v>43906.0</v>
      </c>
      <c r="B1310" s="1">
        <v>98.0</v>
      </c>
      <c r="C1310" s="1">
        <v>107.410004</v>
      </c>
      <c r="D1310" s="1">
        <v>95.0</v>
      </c>
      <c r="E1310" s="1">
        <v>99.080002</v>
      </c>
      <c r="F1310" s="1">
        <v>92.834198</v>
      </c>
      <c r="G1310" s="1">
        <v>1.0568E7</v>
      </c>
      <c r="H1310" s="6">
        <f t="shared" si="1"/>
        <v>-0.08574054036</v>
      </c>
      <c r="J1310" s="1">
        <v>1308.0</v>
      </c>
      <c r="K1310" s="8" t="s">
        <v>678</v>
      </c>
    </row>
    <row r="1311" ht="15.75" customHeight="1">
      <c r="A1311" s="5">
        <v>43907.0</v>
      </c>
      <c r="B1311" s="1">
        <v>100.610001</v>
      </c>
      <c r="C1311" s="1">
        <v>107.400002</v>
      </c>
      <c r="D1311" s="1">
        <v>97.099998</v>
      </c>
      <c r="E1311" s="1">
        <v>106.650002</v>
      </c>
      <c r="F1311" s="1">
        <v>99.927002</v>
      </c>
      <c r="G1311" s="1">
        <v>9258300.0</v>
      </c>
      <c r="H1311" s="6">
        <f t="shared" si="1"/>
        <v>0.07362485458</v>
      </c>
      <c r="J1311" s="1">
        <v>1309.0</v>
      </c>
      <c r="K1311" s="8" t="s">
        <v>678</v>
      </c>
    </row>
    <row r="1312" ht="15.75" customHeight="1">
      <c r="A1312" s="5">
        <v>43908.0</v>
      </c>
      <c r="B1312" s="1">
        <v>99.410004</v>
      </c>
      <c r="C1312" s="1">
        <v>106.93</v>
      </c>
      <c r="D1312" s="1">
        <v>99.400002</v>
      </c>
      <c r="E1312" s="1">
        <v>103.550003</v>
      </c>
      <c r="F1312" s="1">
        <v>97.022423</v>
      </c>
      <c r="G1312" s="1">
        <v>8772500.0</v>
      </c>
      <c r="H1312" s="6">
        <f t="shared" si="1"/>
        <v>-0.02949782269</v>
      </c>
      <c r="J1312" s="1">
        <v>1310.0</v>
      </c>
      <c r="K1312" s="8" t="s">
        <v>423</v>
      </c>
    </row>
    <row r="1313" ht="15.75" customHeight="1">
      <c r="A1313" s="5">
        <v>43909.0</v>
      </c>
      <c r="B1313" s="1">
        <v>102.330002</v>
      </c>
      <c r="C1313" s="1">
        <v>103.690002</v>
      </c>
      <c r="D1313" s="1">
        <v>98.239998</v>
      </c>
      <c r="E1313" s="1">
        <v>100.339996</v>
      </c>
      <c r="F1313" s="1">
        <v>94.014771</v>
      </c>
      <c r="G1313" s="1">
        <v>8396500.0</v>
      </c>
      <c r="H1313" s="6">
        <f t="shared" si="1"/>
        <v>-0.03149020851</v>
      </c>
      <c r="J1313" s="1">
        <v>1311.0</v>
      </c>
      <c r="K1313" s="8" t="s">
        <v>423</v>
      </c>
    </row>
    <row r="1314" ht="15.75" customHeight="1">
      <c r="A1314" s="5">
        <v>43910.0</v>
      </c>
      <c r="B1314" s="1">
        <v>100.919998</v>
      </c>
      <c r="C1314" s="1">
        <v>100.989998</v>
      </c>
      <c r="D1314" s="1">
        <v>94.709999</v>
      </c>
      <c r="E1314" s="1">
        <v>95.389999</v>
      </c>
      <c r="F1314" s="1">
        <v>89.376808</v>
      </c>
      <c r="G1314" s="1">
        <v>1.05465E7</v>
      </c>
      <c r="H1314" s="6">
        <f t="shared" si="1"/>
        <v>-0.05059067804</v>
      </c>
      <c r="J1314" s="1">
        <v>1312.0</v>
      </c>
      <c r="K1314" s="8" t="s">
        <v>423</v>
      </c>
    </row>
    <row r="1315" ht="15.75" customHeight="1">
      <c r="A1315" s="5">
        <v>43913.0</v>
      </c>
      <c r="B1315" s="1">
        <v>94.599998</v>
      </c>
      <c r="C1315" s="1">
        <v>97.739998</v>
      </c>
      <c r="D1315" s="1">
        <v>90.559998</v>
      </c>
      <c r="E1315" s="1">
        <v>94.769997</v>
      </c>
      <c r="F1315" s="1">
        <v>88.795891</v>
      </c>
      <c r="G1315" s="1">
        <v>9729400.0</v>
      </c>
      <c r="H1315" s="6">
        <f t="shared" si="1"/>
        <v>-0.006520853775</v>
      </c>
      <c r="J1315" s="1">
        <v>1313.0</v>
      </c>
      <c r="K1315" s="8" t="s">
        <v>423</v>
      </c>
    </row>
    <row r="1316" ht="15.75" customHeight="1">
      <c r="A1316" s="5">
        <v>43914.0</v>
      </c>
      <c r="B1316" s="1">
        <v>99.989998</v>
      </c>
      <c r="C1316" s="1">
        <v>106.040001</v>
      </c>
      <c r="D1316" s="1">
        <v>99.260002</v>
      </c>
      <c r="E1316" s="1">
        <v>105.480003</v>
      </c>
      <c r="F1316" s="1">
        <v>98.830757</v>
      </c>
      <c r="G1316" s="1">
        <v>7973900.0</v>
      </c>
      <c r="H1316" s="6">
        <f t="shared" si="1"/>
        <v>0.1070684856</v>
      </c>
      <c r="J1316" s="1">
        <v>1314.0</v>
      </c>
      <c r="K1316" s="8" t="s">
        <v>424</v>
      </c>
    </row>
    <row r="1317" ht="15.75" customHeight="1">
      <c r="A1317" s="5">
        <v>43915.0</v>
      </c>
      <c r="B1317" s="1">
        <v>105.480003</v>
      </c>
      <c r="C1317" s="1">
        <v>112.480003</v>
      </c>
      <c r="D1317" s="1">
        <v>102.830002</v>
      </c>
      <c r="E1317" s="1">
        <v>105.849998</v>
      </c>
      <c r="F1317" s="1">
        <v>99.177429</v>
      </c>
      <c r="G1317" s="1">
        <v>8654000.0</v>
      </c>
      <c r="H1317" s="6">
        <f t="shared" si="1"/>
        <v>0.003501596184</v>
      </c>
      <c r="J1317" s="1">
        <v>1315.0</v>
      </c>
      <c r="K1317" s="8" t="s">
        <v>425</v>
      </c>
    </row>
    <row r="1318" ht="15.75" customHeight="1">
      <c r="A1318" s="5">
        <v>43916.0</v>
      </c>
      <c r="B1318" s="1">
        <v>106.910004</v>
      </c>
      <c r="C1318" s="1">
        <v>113.150002</v>
      </c>
      <c r="D1318" s="1">
        <v>105.57</v>
      </c>
      <c r="E1318" s="1">
        <v>112.889999</v>
      </c>
      <c r="F1318" s="1">
        <v>105.773651</v>
      </c>
      <c r="G1318" s="1">
        <v>7153500.0</v>
      </c>
      <c r="H1318" s="6">
        <f t="shared" si="1"/>
        <v>0.06439098488</v>
      </c>
      <c r="J1318" s="1">
        <v>1316.0</v>
      </c>
      <c r="K1318" s="8" t="s">
        <v>425</v>
      </c>
    </row>
    <row r="1319" ht="15.75" customHeight="1">
      <c r="A1319" s="5">
        <v>43917.0</v>
      </c>
      <c r="B1319" s="1">
        <v>108.580002</v>
      </c>
      <c r="C1319" s="1">
        <v>111.5</v>
      </c>
      <c r="D1319" s="1">
        <v>107.650002</v>
      </c>
      <c r="E1319" s="1">
        <v>108.029999</v>
      </c>
      <c r="F1319" s="1">
        <v>101.220009</v>
      </c>
      <c r="G1319" s="1">
        <v>6423000.0</v>
      </c>
      <c r="H1319" s="6">
        <f t="shared" si="1"/>
        <v>-0.04400498834</v>
      </c>
      <c r="J1319" s="1">
        <v>1317.0</v>
      </c>
      <c r="K1319" s="8" t="s">
        <v>425</v>
      </c>
    </row>
    <row r="1320" ht="15.75" customHeight="1">
      <c r="A1320" s="5">
        <v>43920.0</v>
      </c>
      <c r="B1320" s="1">
        <v>108.089996</v>
      </c>
      <c r="C1320" s="1">
        <v>113.459999</v>
      </c>
      <c r="D1320" s="1">
        <v>107.809998</v>
      </c>
      <c r="E1320" s="1">
        <v>112.93</v>
      </c>
      <c r="F1320" s="1">
        <v>105.811119</v>
      </c>
      <c r="G1320" s="1">
        <v>5564500.0</v>
      </c>
      <c r="H1320" s="6">
        <f t="shared" si="1"/>
        <v>0.04435915372</v>
      </c>
      <c r="J1320" s="1">
        <v>1318.0</v>
      </c>
      <c r="K1320" s="8" t="s">
        <v>426</v>
      </c>
    </row>
    <row r="1321" ht="15.75" customHeight="1">
      <c r="A1321" s="5">
        <v>43921.0</v>
      </c>
      <c r="B1321" s="1">
        <v>112.0</v>
      </c>
      <c r="C1321" s="1">
        <v>113.809998</v>
      </c>
      <c r="D1321" s="1">
        <v>110.169998</v>
      </c>
      <c r="E1321" s="1">
        <v>110.93</v>
      </c>
      <c r="F1321" s="1">
        <v>103.937202</v>
      </c>
      <c r="G1321" s="1">
        <v>6343300.0</v>
      </c>
      <c r="H1321" s="6">
        <f t="shared" si="1"/>
        <v>-0.01786871858</v>
      </c>
      <c r="J1321" s="1">
        <v>1319.0</v>
      </c>
      <c r="K1321" s="8" t="s">
        <v>426</v>
      </c>
    </row>
    <row r="1322" ht="15.75" customHeight="1">
      <c r="A1322" s="5">
        <v>43922.0</v>
      </c>
      <c r="B1322" s="1">
        <v>106.360001</v>
      </c>
      <c r="C1322" s="1">
        <v>109.919998</v>
      </c>
      <c r="D1322" s="1">
        <v>104.519997</v>
      </c>
      <c r="E1322" s="1">
        <v>105.139999</v>
      </c>
      <c r="F1322" s="1">
        <v>98.512184</v>
      </c>
      <c r="G1322" s="1">
        <v>6112900.0</v>
      </c>
      <c r="H1322" s="6">
        <f t="shared" si="1"/>
        <v>-0.05360665388</v>
      </c>
      <c r="J1322" s="1">
        <v>1320.0</v>
      </c>
      <c r="K1322" s="8" t="s">
        <v>427</v>
      </c>
    </row>
    <row r="1323" ht="15.75" customHeight="1">
      <c r="A1323" s="5">
        <v>43923.0</v>
      </c>
      <c r="B1323" s="1">
        <v>105.370003</v>
      </c>
      <c r="C1323" s="1">
        <v>110.32</v>
      </c>
      <c r="D1323" s="1">
        <v>105.139999</v>
      </c>
      <c r="E1323" s="1">
        <v>110.0</v>
      </c>
      <c r="F1323" s="1">
        <v>103.065826</v>
      </c>
      <c r="G1323" s="1">
        <v>6328700.0</v>
      </c>
      <c r="H1323" s="6">
        <f t="shared" si="1"/>
        <v>0.04518763552</v>
      </c>
      <c r="J1323" s="1">
        <v>1321.0</v>
      </c>
      <c r="K1323" s="8" t="s">
        <v>427</v>
      </c>
    </row>
    <row r="1324" ht="15.75" customHeight="1">
      <c r="A1324" s="5">
        <v>43924.0</v>
      </c>
      <c r="B1324" s="1">
        <v>108.919998</v>
      </c>
      <c r="C1324" s="1">
        <v>110.07</v>
      </c>
      <c r="D1324" s="1">
        <v>104.919998</v>
      </c>
      <c r="E1324" s="1">
        <v>106.339996</v>
      </c>
      <c r="F1324" s="1">
        <v>99.636543</v>
      </c>
      <c r="G1324" s="1">
        <v>4538800.0</v>
      </c>
      <c r="H1324" s="6">
        <f t="shared" si="1"/>
        <v>-0.03383887659</v>
      </c>
      <c r="J1324" s="1">
        <v>1322.0</v>
      </c>
      <c r="K1324" s="8" t="s">
        <v>427</v>
      </c>
    </row>
    <row r="1325" ht="15.75" customHeight="1">
      <c r="A1325" s="5">
        <v>43927.0</v>
      </c>
      <c r="B1325" s="1">
        <v>110.349998</v>
      </c>
      <c r="C1325" s="1">
        <v>115.629997</v>
      </c>
      <c r="D1325" s="1">
        <v>110.129997</v>
      </c>
      <c r="E1325" s="1">
        <v>114.82</v>
      </c>
      <c r="F1325" s="1">
        <v>107.581993</v>
      </c>
      <c r="G1325" s="1">
        <v>7034200.0</v>
      </c>
      <c r="H1325" s="6">
        <f t="shared" si="1"/>
        <v>0.07672428753</v>
      </c>
      <c r="J1325" s="1">
        <v>1323.0</v>
      </c>
      <c r="K1325" s="8" t="s">
        <v>428</v>
      </c>
    </row>
    <row r="1326" ht="15.75" customHeight="1">
      <c r="A1326" s="5">
        <v>43928.0</v>
      </c>
      <c r="B1326" s="1">
        <v>118.800003</v>
      </c>
      <c r="C1326" s="1">
        <v>119.57</v>
      </c>
      <c r="D1326" s="1">
        <v>114.870003</v>
      </c>
      <c r="E1326" s="1">
        <v>114.940002</v>
      </c>
      <c r="F1326" s="1">
        <v>107.69442</v>
      </c>
      <c r="G1326" s="1">
        <v>5595300.0</v>
      </c>
      <c r="H1326" s="6">
        <f t="shared" si="1"/>
        <v>0.001044489813</v>
      </c>
      <c r="J1326" s="1">
        <v>1324.0</v>
      </c>
      <c r="K1326" s="8" t="s">
        <v>428</v>
      </c>
    </row>
    <row r="1327" ht="15.75" customHeight="1">
      <c r="A1327" s="5">
        <v>43929.0</v>
      </c>
      <c r="B1327" s="1">
        <v>116.309998</v>
      </c>
      <c r="C1327" s="1">
        <v>119.959999</v>
      </c>
      <c r="D1327" s="1">
        <v>115.07</v>
      </c>
      <c r="E1327" s="1">
        <v>119.290001</v>
      </c>
      <c r="F1327" s="1">
        <v>111.770203</v>
      </c>
      <c r="G1327" s="1">
        <v>5158600.0</v>
      </c>
      <c r="H1327" s="6">
        <f t="shared" si="1"/>
        <v>0.03714723239</v>
      </c>
      <c r="J1327" s="1">
        <v>1325.0</v>
      </c>
      <c r="K1327" s="8" t="s">
        <v>428</v>
      </c>
    </row>
    <row r="1328" ht="15.75" customHeight="1">
      <c r="A1328" s="5">
        <v>43930.0</v>
      </c>
      <c r="B1328" s="1">
        <v>120.480003</v>
      </c>
      <c r="C1328" s="1">
        <v>122.919998</v>
      </c>
      <c r="D1328" s="1">
        <v>120.169998</v>
      </c>
      <c r="E1328" s="1">
        <v>121.5</v>
      </c>
      <c r="F1328" s="1">
        <v>113.840897</v>
      </c>
      <c r="G1328" s="1">
        <v>5576200.0</v>
      </c>
      <c r="H1328" s="6">
        <f t="shared" si="1"/>
        <v>0.0183568286</v>
      </c>
      <c r="J1328" s="1">
        <v>1326.0</v>
      </c>
      <c r="K1328" s="8" t="s">
        <v>429</v>
      </c>
    </row>
    <row r="1329" ht="15.75" customHeight="1">
      <c r="A1329" s="5">
        <v>43934.0</v>
      </c>
      <c r="B1329" s="1">
        <v>121.629997</v>
      </c>
      <c r="C1329" s="1">
        <v>121.800003</v>
      </c>
      <c r="D1329" s="1">
        <v>118.040001</v>
      </c>
      <c r="E1329" s="1">
        <v>121.150002</v>
      </c>
      <c r="F1329" s="1">
        <v>113.512962</v>
      </c>
      <c r="G1329" s="1">
        <v>5119700.0</v>
      </c>
      <c r="H1329" s="6">
        <f t="shared" si="1"/>
        <v>-0.002884800187</v>
      </c>
      <c r="J1329" s="1">
        <v>1327.0</v>
      </c>
      <c r="K1329" s="8" t="s">
        <v>429</v>
      </c>
    </row>
    <row r="1330" ht="15.75" customHeight="1">
      <c r="A1330" s="5">
        <v>43935.0</v>
      </c>
      <c r="B1330" s="1">
        <v>123.459999</v>
      </c>
      <c r="C1330" s="1">
        <v>125.18</v>
      </c>
      <c r="D1330" s="1">
        <v>122.620003</v>
      </c>
      <c r="E1330" s="1">
        <v>123.910004</v>
      </c>
      <c r="F1330" s="1">
        <v>116.098969</v>
      </c>
      <c r="G1330" s="1">
        <v>5088700.0</v>
      </c>
      <c r="H1330" s="6">
        <f t="shared" si="1"/>
        <v>0.02252597534</v>
      </c>
      <c r="J1330" s="1">
        <v>1328.0</v>
      </c>
      <c r="K1330" s="8" t="s">
        <v>429</v>
      </c>
    </row>
    <row r="1331" ht="15.75" customHeight="1">
      <c r="A1331" s="5">
        <v>43936.0</v>
      </c>
      <c r="B1331" s="1">
        <v>119.120003</v>
      </c>
      <c r="C1331" s="1">
        <v>120.190002</v>
      </c>
      <c r="D1331" s="1">
        <v>116.760002</v>
      </c>
      <c r="E1331" s="1">
        <v>118.690002</v>
      </c>
      <c r="F1331" s="1">
        <v>111.208031</v>
      </c>
      <c r="G1331" s="1">
        <v>5637300.0</v>
      </c>
      <c r="H1331" s="6">
        <f t="shared" si="1"/>
        <v>-0.04304040796</v>
      </c>
      <c r="J1331" s="1">
        <v>1329.0</v>
      </c>
      <c r="K1331" s="8" t="s">
        <v>430</v>
      </c>
    </row>
    <row r="1332" ht="15.75" customHeight="1">
      <c r="A1332" s="5">
        <v>43937.0</v>
      </c>
      <c r="B1332" s="1">
        <v>119.010002</v>
      </c>
      <c r="C1332" s="1">
        <v>119.75</v>
      </c>
      <c r="D1332" s="1">
        <v>114.419998</v>
      </c>
      <c r="E1332" s="1">
        <v>115.730003</v>
      </c>
      <c r="F1332" s="1">
        <v>108.434616</v>
      </c>
      <c r="G1332" s="1">
        <v>6457600.0</v>
      </c>
      <c r="H1332" s="6">
        <f t="shared" si="1"/>
        <v>-0.02525522661</v>
      </c>
      <c r="J1332" s="1">
        <v>1330.0</v>
      </c>
      <c r="K1332" s="8" t="s">
        <v>430</v>
      </c>
    </row>
    <row r="1333" ht="15.75" customHeight="1">
      <c r="A1333" s="5">
        <v>43938.0</v>
      </c>
      <c r="B1333" s="1">
        <v>119.300003</v>
      </c>
      <c r="C1333" s="1">
        <v>120.389999</v>
      </c>
      <c r="D1333" s="1">
        <v>117.919998</v>
      </c>
      <c r="E1333" s="1">
        <v>120.120003</v>
      </c>
      <c r="F1333" s="1">
        <v>112.547882</v>
      </c>
      <c r="G1333" s="1">
        <v>4966000.0</v>
      </c>
      <c r="H1333" s="6">
        <f t="shared" si="1"/>
        <v>0.03723137505</v>
      </c>
      <c r="J1333" s="1">
        <v>1331.0</v>
      </c>
      <c r="K1333" s="8" t="s">
        <v>680</v>
      </c>
    </row>
    <row r="1334" ht="15.75" customHeight="1">
      <c r="A1334" s="5">
        <v>43941.0</v>
      </c>
      <c r="B1334" s="1">
        <v>119.150002</v>
      </c>
      <c r="C1334" s="1">
        <v>122.860001</v>
      </c>
      <c r="D1334" s="1">
        <v>118.139999</v>
      </c>
      <c r="E1334" s="1">
        <v>120.410004</v>
      </c>
      <c r="F1334" s="1">
        <v>112.819603</v>
      </c>
      <c r="G1334" s="1">
        <v>8181700.0</v>
      </c>
      <c r="H1334" s="6">
        <f t="shared" si="1"/>
        <v>0.002411360553</v>
      </c>
      <c r="J1334" s="1">
        <v>1332.0</v>
      </c>
      <c r="K1334" s="8" t="s">
        <v>681</v>
      </c>
    </row>
    <row r="1335" ht="15.75" customHeight="1">
      <c r="A1335" s="5">
        <v>43942.0</v>
      </c>
      <c r="B1335" s="1">
        <v>114.0</v>
      </c>
      <c r="C1335" s="1">
        <v>117.150002</v>
      </c>
      <c r="D1335" s="1">
        <v>112.059998</v>
      </c>
      <c r="E1335" s="1">
        <v>116.760002</v>
      </c>
      <c r="F1335" s="1">
        <v>109.399696</v>
      </c>
      <c r="G1335" s="1">
        <v>1.4349E7</v>
      </c>
      <c r="H1335" s="6">
        <f t="shared" si="1"/>
        <v>-0.03078199824</v>
      </c>
      <c r="J1335" s="1">
        <v>1333.0</v>
      </c>
      <c r="K1335" s="8" t="s">
        <v>681</v>
      </c>
    </row>
    <row r="1336" ht="15.75" customHeight="1">
      <c r="A1336" s="5">
        <v>43943.0</v>
      </c>
      <c r="B1336" s="1">
        <v>119.870003</v>
      </c>
      <c r="C1336" s="1">
        <v>120.330002</v>
      </c>
      <c r="D1336" s="1">
        <v>117.550003</v>
      </c>
      <c r="E1336" s="1">
        <v>119.309998</v>
      </c>
      <c r="F1336" s="1">
        <v>111.788933</v>
      </c>
      <c r="G1336" s="1">
        <v>7086500.0</v>
      </c>
      <c r="H1336" s="6">
        <f t="shared" si="1"/>
        <v>0.02160445536</v>
      </c>
      <c r="J1336" s="1">
        <v>1334.0</v>
      </c>
      <c r="K1336" s="8" t="s">
        <v>681</v>
      </c>
    </row>
    <row r="1337" ht="15.75" customHeight="1">
      <c r="A1337" s="5">
        <v>43944.0</v>
      </c>
      <c r="B1337" s="1">
        <v>119.57</v>
      </c>
      <c r="C1337" s="1">
        <v>123.029999</v>
      </c>
      <c r="D1337" s="1">
        <v>119.120003</v>
      </c>
      <c r="E1337" s="1">
        <v>121.349998</v>
      </c>
      <c r="F1337" s="1">
        <v>113.70034</v>
      </c>
      <c r="G1337" s="1">
        <v>6881600.0</v>
      </c>
      <c r="H1337" s="6">
        <f t="shared" si="1"/>
        <v>0.01695382452</v>
      </c>
      <c r="J1337" s="1">
        <v>1335.0</v>
      </c>
      <c r="K1337" s="8" t="s">
        <v>681</v>
      </c>
    </row>
    <row r="1338" ht="15.75" customHeight="1">
      <c r="A1338" s="5">
        <v>43945.0</v>
      </c>
      <c r="B1338" s="1">
        <v>122.410004</v>
      </c>
      <c r="C1338" s="1">
        <v>125.0</v>
      </c>
      <c r="D1338" s="1">
        <v>120.760002</v>
      </c>
      <c r="E1338" s="1">
        <v>124.720001</v>
      </c>
      <c r="F1338" s="1">
        <v>116.85791</v>
      </c>
      <c r="G1338" s="1">
        <v>4985900.0</v>
      </c>
      <c r="H1338" s="6">
        <f t="shared" si="1"/>
        <v>0.02739236124</v>
      </c>
      <c r="J1338" s="1">
        <v>1336.0</v>
      </c>
      <c r="K1338" s="8" t="s">
        <v>681</v>
      </c>
    </row>
    <row r="1339" ht="15.75" customHeight="1">
      <c r="A1339" s="5">
        <v>43948.0</v>
      </c>
      <c r="B1339" s="1">
        <v>125.559998</v>
      </c>
      <c r="C1339" s="1">
        <v>126.989998</v>
      </c>
      <c r="D1339" s="1">
        <v>125.470001</v>
      </c>
      <c r="E1339" s="1">
        <v>125.919998</v>
      </c>
      <c r="F1339" s="1">
        <v>117.982262</v>
      </c>
      <c r="G1339" s="1">
        <v>4923800.0</v>
      </c>
      <c r="H1339" s="6">
        <f t="shared" si="1"/>
        <v>0.009575538814</v>
      </c>
      <c r="J1339" s="1">
        <v>1337.0</v>
      </c>
      <c r="K1339" s="8" t="s">
        <v>432</v>
      </c>
    </row>
    <row r="1340" ht="15.75" customHeight="1">
      <c r="A1340" s="5">
        <v>43949.0</v>
      </c>
      <c r="B1340" s="1">
        <v>128.029999</v>
      </c>
      <c r="C1340" s="1">
        <v>128.199997</v>
      </c>
      <c r="D1340" s="1">
        <v>125.379997</v>
      </c>
      <c r="E1340" s="1">
        <v>126.269997</v>
      </c>
      <c r="F1340" s="1">
        <v>118.310196</v>
      </c>
      <c r="G1340" s="1">
        <v>4778100.0</v>
      </c>
      <c r="H1340" s="6">
        <f t="shared" si="1"/>
        <v>0.002775663797</v>
      </c>
      <c r="J1340" s="1">
        <v>1338.0</v>
      </c>
      <c r="K1340" s="8" t="s">
        <v>433</v>
      </c>
    </row>
    <row r="1341" ht="15.75" customHeight="1">
      <c r="A1341" s="5">
        <v>43950.0</v>
      </c>
      <c r="B1341" s="1">
        <v>128.880005</v>
      </c>
      <c r="C1341" s="1">
        <v>129.309998</v>
      </c>
      <c r="D1341" s="1">
        <v>127.529999</v>
      </c>
      <c r="E1341" s="1">
        <v>128.690002</v>
      </c>
      <c r="F1341" s="1">
        <v>120.577652</v>
      </c>
      <c r="G1341" s="1">
        <v>5257600.0</v>
      </c>
      <c r="H1341" s="6">
        <f t="shared" si="1"/>
        <v>0.01898400539</v>
      </c>
      <c r="J1341" s="1">
        <v>1339.0</v>
      </c>
      <c r="K1341" s="8" t="s">
        <v>433</v>
      </c>
    </row>
    <row r="1342" ht="15.75" customHeight="1">
      <c r="A1342" s="5">
        <v>43951.0</v>
      </c>
      <c r="B1342" s="1">
        <v>126.519997</v>
      </c>
      <c r="C1342" s="1">
        <v>127.269997</v>
      </c>
      <c r="D1342" s="1">
        <v>125.220001</v>
      </c>
      <c r="E1342" s="1">
        <v>125.559998</v>
      </c>
      <c r="F1342" s="1">
        <v>117.644943</v>
      </c>
      <c r="G1342" s="1">
        <v>6635800.0</v>
      </c>
      <c r="H1342" s="6">
        <f t="shared" si="1"/>
        <v>-0.0246228295</v>
      </c>
      <c r="J1342" s="1">
        <v>1340.0</v>
      </c>
      <c r="K1342" s="8" t="s">
        <v>434</v>
      </c>
    </row>
    <row r="1343" ht="15.75" customHeight="1">
      <c r="A1343" s="5">
        <v>43952.0</v>
      </c>
      <c r="B1343" s="1">
        <v>123.190002</v>
      </c>
      <c r="C1343" s="1">
        <v>123.470001</v>
      </c>
      <c r="D1343" s="1">
        <v>121.389999</v>
      </c>
      <c r="E1343" s="1">
        <v>121.870003</v>
      </c>
      <c r="F1343" s="1">
        <v>114.187569</v>
      </c>
      <c r="G1343" s="1">
        <v>4925500.0</v>
      </c>
      <c r="H1343" s="6">
        <f t="shared" si="1"/>
        <v>-0.02982869242</v>
      </c>
      <c r="J1343" s="1">
        <v>1341.0</v>
      </c>
      <c r="K1343" s="8" t="s">
        <v>434</v>
      </c>
    </row>
    <row r="1344" ht="15.75" customHeight="1">
      <c r="A1344" s="5">
        <v>43955.0</v>
      </c>
      <c r="B1344" s="1">
        <v>120.82</v>
      </c>
      <c r="C1344" s="1">
        <v>121.970001</v>
      </c>
      <c r="D1344" s="1">
        <v>119.389999</v>
      </c>
      <c r="E1344" s="1">
        <v>121.68</v>
      </c>
      <c r="F1344" s="1">
        <v>114.009537</v>
      </c>
      <c r="G1344" s="1">
        <v>4017900.0</v>
      </c>
      <c r="H1344" s="6">
        <f t="shared" si="1"/>
        <v>-0.001560335617</v>
      </c>
      <c r="J1344" s="1">
        <v>1342.0</v>
      </c>
      <c r="K1344" s="8" t="s">
        <v>434</v>
      </c>
    </row>
    <row r="1345" ht="15.75" customHeight="1">
      <c r="A1345" s="5">
        <v>43956.0</v>
      </c>
      <c r="B1345" s="1">
        <v>123.389999</v>
      </c>
      <c r="C1345" s="1">
        <v>124.32</v>
      </c>
      <c r="D1345" s="1">
        <v>122.470001</v>
      </c>
      <c r="E1345" s="1">
        <v>122.580002</v>
      </c>
      <c r="F1345" s="1">
        <v>114.852806</v>
      </c>
      <c r="G1345" s="1">
        <v>3899400.0</v>
      </c>
      <c r="H1345" s="6">
        <f t="shared" si="1"/>
        <v>0.007369257914</v>
      </c>
      <c r="J1345" s="1">
        <v>1343.0</v>
      </c>
      <c r="K1345" s="8" t="s">
        <v>435</v>
      </c>
    </row>
    <row r="1346" ht="15.75" customHeight="1">
      <c r="A1346" s="5">
        <v>43957.0</v>
      </c>
      <c r="B1346" s="1">
        <v>123.239998</v>
      </c>
      <c r="C1346" s="1">
        <v>124.050003</v>
      </c>
      <c r="D1346" s="1">
        <v>122.410004</v>
      </c>
      <c r="E1346" s="1">
        <v>123.169998</v>
      </c>
      <c r="F1346" s="1">
        <v>115.405617</v>
      </c>
      <c r="G1346" s="1">
        <v>3864600.0</v>
      </c>
      <c r="H1346" s="6">
        <f t="shared" si="1"/>
        <v>0.004801666362</v>
      </c>
      <c r="J1346" s="1">
        <v>1344.0</v>
      </c>
      <c r="K1346" s="8" t="s">
        <v>435</v>
      </c>
    </row>
    <row r="1347" ht="15.75" customHeight="1">
      <c r="A1347" s="5">
        <v>43958.0</v>
      </c>
      <c r="B1347" s="1">
        <v>122.980003</v>
      </c>
      <c r="C1347" s="1">
        <v>123.260002</v>
      </c>
      <c r="D1347" s="1">
        <v>120.849998</v>
      </c>
      <c r="E1347" s="1">
        <v>121.230003</v>
      </c>
      <c r="F1347" s="1">
        <v>115.111259</v>
      </c>
      <c r="G1347" s="1">
        <v>4412600.0</v>
      </c>
      <c r="H1347" s="6">
        <f t="shared" si="1"/>
        <v>-0.002553896835</v>
      </c>
      <c r="J1347" s="1">
        <v>1345.0</v>
      </c>
      <c r="K1347" s="8" t="s">
        <v>435</v>
      </c>
    </row>
    <row r="1348" ht="15.75" customHeight="1">
      <c r="A1348" s="5">
        <v>43959.0</v>
      </c>
      <c r="B1348" s="1">
        <v>122.669998</v>
      </c>
      <c r="C1348" s="1">
        <v>123.230003</v>
      </c>
      <c r="D1348" s="1">
        <v>121.059998</v>
      </c>
      <c r="E1348" s="1">
        <v>122.989998</v>
      </c>
      <c r="F1348" s="1">
        <v>116.782425</v>
      </c>
      <c r="G1348" s="1">
        <v>5002500.0</v>
      </c>
      <c r="H1348" s="6">
        <f t="shared" si="1"/>
        <v>0.01441345795</v>
      </c>
      <c r="J1348" s="1">
        <v>1346.0</v>
      </c>
      <c r="K1348" s="8" t="s">
        <v>435</v>
      </c>
    </row>
    <row r="1349" ht="15.75" customHeight="1">
      <c r="A1349" s="5">
        <v>43962.0</v>
      </c>
      <c r="B1349" s="1">
        <v>121.809998</v>
      </c>
      <c r="C1349" s="1">
        <v>123.449997</v>
      </c>
      <c r="D1349" s="1">
        <v>120.669998</v>
      </c>
      <c r="E1349" s="1">
        <v>122.589996</v>
      </c>
      <c r="F1349" s="1">
        <v>116.402611</v>
      </c>
      <c r="G1349" s="1">
        <v>3535300.0</v>
      </c>
      <c r="H1349" s="6">
        <f t="shared" si="1"/>
        <v>-0.003257621865</v>
      </c>
      <c r="J1349" s="1">
        <v>1347.0</v>
      </c>
      <c r="K1349" s="8" t="s">
        <v>682</v>
      </c>
    </row>
    <row r="1350" ht="15.75" customHeight="1">
      <c r="A1350" s="5">
        <v>43963.0</v>
      </c>
      <c r="B1350" s="1">
        <v>123.010002</v>
      </c>
      <c r="C1350" s="1">
        <v>124.32</v>
      </c>
      <c r="D1350" s="1">
        <v>120.260002</v>
      </c>
      <c r="E1350" s="1">
        <v>120.260002</v>
      </c>
      <c r="F1350" s="1">
        <v>114.190208</v>
      </c>
      <c r="G1350" s="1">
        <v>4784500.0</v>
      </c>
      <c r="H1350" s="6">
        <f t="shared" si="1"/>
        <v>-0.01918941708</v>
      </c>
      <c r="J1350" s="1">
        <v>1348.0</v>
      </c>
      <c r="K1350" s="8" t="s">
        <v>682</v>
      </c>
    </row>
    <row r="1351" ht="15.75" customHeight="1">
      <c r="A1351" s="5">
        <v>43964.0</v>
      </c>
      <c r="B1351" s="1">
        <v>119.949997</v>
      </c>
      <c r="C1351" s="1">
        <v>119.989998</v>
      </c>
      <c r="D1351" s="1">
        <v>114.849998</v>
      </c>
      <c r="E1351" s="1">
        <v>115.730003</v>
      </c>
      <c r="F1351" s="1">
        <v>109.888863</v>
      </c>
      <c r="G1351" s="1">
        <v>5882800.0</v>
      </c>
      <c r="H1351" s="6">
        <f t="shared" si="1"/>
        <v>-0.03839603054</v>
      </c>
      <c r="J1351" s="1">
        <v>1349.0</v>
      </c>
      <c r="K1351" s="8" t="s">
        <v>682</v>
      </c>
    </row>
    <row r="1352" ht="15.75" customHeight="1">
      <c r="A1352" s="5">
        <v>43965.0</v>
      </c>
      <c r="B1352" s="1">
        <v>114.57</v>
      </c>
      <c r="C1352" s="1">
        <v>117.089996</v>
      </c>
      <c r="D1352" s="1">
        <v>111.809998</v>
      </c>
      <c r="E1352" s="1">
        <v>116.949997</v>
      </c>
      <c r="F1352" s="1">
        <v>111.047279</v>
      </c>
      <c r="G1352" s="1">
        <v>5259400.0</v>
      </c>
      <c r="H1352" s="6">
        <f t="shared" si="1"/>
        <v>0.01048652887</v>
      </c>
      <c r="J1352" s="1">
        <v>1350.0</v>
      </c>
      <c r="K1352" s="8" t="s">
        <v>436</v>
      </c>
    </row>
    <row r="1353" ht="15.75" customHeight="1">
      <c r="A1353" s="5">
        <v>43966.0</v>
      </c>
      <c r="B1353" s="1">
        <v>115.93</v>
      </c>
      <c r="C1353" s="1">
        <v>117.389999</v>
      </c>
      <c r="D1353" s="1">
        <v>115.25</v>
      </c>
      <c r="E1353" s="1">
        <v>116.980003</v>
      </c>
      <c r="F1353" s="1">
        <v>111.075768</v>
      </c>
      <c r="G1353" s="1">
        <v>4786300.0</v>
      </c>
      <c r="H1353" s="6">
        <f t="shared" si="1"/>
        <v>0.0002565154813</v>
      </c>
      <c r="J1353" s="1">
        <v>1351.0</v>
      </c>
      <c r="K1353" s="8" t="s">
        <v>436</v>
      </c>
    </row>
    <row r="1354" ht="15.75" customHeight="1">
      <c r="A1354" s="5">
        <v>43969.0</v>
      </c>
      <c r="B1354" s="1">
        <v>119.879997</v>
      </c>
      <c r="C1354" s="1">
        <v>122.360001</v>
      </c>
      <c r="D1354" s="1">
        <v>119.75</v>
      </c>
      <c r="E1354" s="1">
        <v>121.559998</v>
      </c>
      <c r="F1354" s="1">
        <v>115.424606</v>
      </c>
      <c r="G1354" s="1">
        <v>4205700.0</v>
      </c>
      <c r="H1354" s="6">
        <f t="shared" si="1"/>
        <v>0.03840499187</v>
      </c>
      <c r="J1354" s="1">
        <v>1352.0</v>
      </c>
      <c r="K1354" s="8" t="s">
        <v>436</v>
      </c>
    </row>
    <row r="1355" ht="15.75" customHeight="1">
      <c r="A1355" s="5">
        <v>43970.0</v>
      </c>
      <c r="B1355" s="1">
        <v>121.190002</v>
      </c>
      <c r="C1355" s="1">
        <v>122.169998</v>
      </c>
      <c r="D1355" s="1">
        <v>120.139999</v>
      </c>
      <c r="E1355" s="1">
        <v>120.290001</v>
      </c>
      <c r="F1355" s="1">
        <v>114.218712</v>
      </c>
      <c r="G1355" s="1">
        <v>3241100.0</v>
      </c>
      <c r="H1355" s="6">
        <f t="shared" si="1"/>
        <v>-0.01050241823</v>
      </c>
      <c r="J1355" s="1">
        <v>1353.0</v>
      </c>
      <c r="K1355" s="8" t="s">
        <v>436</v>
      </c>
    </row>
    <row r="1356" ht="15.75" customHeight="1">
      <c r="A1356" s="5">
        <v>43971.0</v>
      </c>
      <c r="B1356" s="1">
        <v>120.93</v>
      </c>
      <c r="C1356" s="1">
        <v>122.470001</v>
      </c>
      <c r="D1356" s="1">
        <v>120.599998</v>
      </c>
      <c r="E1356" s="1">
        <v>121.379997</v>
      </c>
      <c r="F1356" s="1">
        <v>115.253693</v>
      </c>
      <c r="G1356" s="1">
        <v>3840700.0</v>
      </c>
      <c r="H1356" s="6">
        <f t="shared" si="1"/>
        <v>0.009020588058</v>
      </c>
      <c r="J1356" s="1">
        <v>1354.0</v>
      </c>
      <c r="K1356" s="8" t="s">
        <v>438</v>
      </c>
    </row>
    <row r="1357" ht="15.75" customHeight="1">
      <c r="A1357" s="5">
        <v>43972.0</v>
      </c>
      <c r="B1357" s="1">
        <v>120.989998</v>
      </c>
      <c r="C1357" s="1">
        <v>121.720001</v>
      </c>
      <c r="D1357" s="1">
        <v>118.970001</v>
      </c>
      <c r="E1357" s="1">
        <v>119.120003</v>
      </c>
      <c r="F1357" s="1">
        <v>113.107758</v>
      </c>
      <c r="G1357" s="1">
        <v>4000900.0</v>
      </c>
      <c r="H1357" s="6">
        <f t="shared" si="1"/>
        <v>-0.01879474981</v>
      </c>
      <c r="J1357" s="1">
        <v>1355.0</v>
      </c>
      <c r="K1357" s="8" t="s">
        <v>438</v>
      </c>
    </row>
    <row r="1358" ht="15.75" customHeight="1">
      <c r="A1358" s="5">
        <v>43973.0</v>
      </c>
      <c r="B1358" s="1">
        <v>119.370003</v>
      </c>
      <c r="C1358" s="1">
        <v>119.470001</v>
      </c>
      <c r="D1358" s="1">
        <v>117.589996</v>
      </c>
      <c r="E1358" s="1">
        <v>118.389999</v>
      </c>
      <c r="F1358" s="1">
        <v>112.414597</v>
      </c>
      <c r="G1358" s="1">
        <v>4180800.0</v>
      </c>
      <c r="H1358" s="6">
        <f t="shared" si="1"/>
        <v>-0.006147179358</v>
      </c>
      <c r="J1358" s="1">
        <v>1356.0</v>
      </c>
      <c r="K1358" s="8" t="s">
        <v>439</v>
      </c>
    </row>
    <row r="1359" ht="15.75" customHeight="1">
      <c r="A1359" s="5">
        <v>43977.0</v>
      </c>
      <c r="B1359" s="1">
        <v>121.300003</v>
      </c>
      <c r="C1359" s="1">
        <v>122.620003</v>
      </c>
      <c r="D1359" s="1">
        <v>121.010002</v>
      </c>
      <c r="E1359" s="1">
        <v>121.760002</v>
      </c>
      <c r="F1359" s="1">
        <v>115.61451</v>
      </c>
      <c r="G1359" s="1">
        <v>5469300.0</v>
      </c>
      <c r="H1359" s="6">
        <f t="shared" si="1"/>
        <v>0.02806767182</v>
      </c>
      <c r="J1359" s="1">
        <v>1357.0</v>
      </c>
      <c r="K1359" s="8" t="s">
        <v>439</v>
      </c>
    </row>
    <row r="1360" ht="15.75" customHeight="1">
      <c r="A1360" s="5">
        <v>43978.0</v>
      </c>
      <c r="B1360" s="1">
        <v>123.940002</v>
      </c>
      <c r="C1360" s="1">
        <v>125.830002</v>
      </c>
      <c r="D1360" s="1">
        <v>123.470001</v>
      </c>
      <c r="E1360" s="1">
        <v>125.540001</v>
      </c>
      <c r="F1360" s="1">
        <v>119.203728</v>
      </c>
      <c r="G1360" s="1">
        <v>5727500.0</v>
      </c>
      <c r="H1360" s="6">
        <f t="shared" si="1"/>
        <v>0.03057256192</v>
      </c>
      <c r="J1360" s="1">
        <v>1358.0</v>
      </c>
      <c r="K1360" s="8" t="s">
        <v>440</v>
      </c>
    </row>
    <row r="1361" ht="15.75" customHeight="1">
      <c r="A1361" s="5">
        <v>43979.0</v>
      </c>
      <c r="B1361" s="1">
        <v>126.870003</v>
      </c>
      <c r="C1361" s="1">
        <v>126.970001</v>
      </c>
      <c r="D1361" s="1">
        <v>124.220001</v>
      </c>
      <c r="E1361" s="1">
        <v>124.529999</v>
      </c>
      <c r="F1361" s="1">
        <v>118.244705</v>
      </c>
      <c r="G1361" s="1">
        <v>3915300.0</v>
      </c>
      <c r="H1361" s="6">
        <f t="shared" si="1"/>
        <v>-0.008077780953</v>
      </c>
      <c r="J1361" s="1">
        <v>1359.0</v>
      </c>
      <c r="K1361" s="8" t="s">
        <v>442</v>
      </c>
    </row>
    <row r="1362" ht="15.75" customHeight="1">
      <c r="A1362" s="5">
        <v>43980.0</v>
      </c>
      <c r="B1362" s="1">
        <v>123.669998</v>
      </c>
      <c r="C1362" s="1">
        <v>125.129997</v>
      </c>
      <c r="D1362" s="1">
        <v>122.239998</v>
      </c>
      <c r="E1362" s="1">
        <v>124.900002</v>
      </c>
      <c r="F1362" s="1">
        <v>118.596031</v>
      </c>
      <c r="G1362" s="1">
        <v>7929900.0</v>
      </c>
      <c r="H1362" s="6">
        <f t="shared" si="1"/>
        <v>0.002966772217</v>
      </c>
      <c r="J1362" s="1">
        <v>1360.0</v>
      </c>
      <c r="K1362" s="8" t="s">
        <v>443</v>
      </c>
    </row>
    <row r="1363" ht="15.75" customHeight="1">
      <c r="A1363" s="5">
        <v>43983.0</v>
      </c>
      <c r="B1363" s="1">
        <v>124.639999</v>
      </c>
      <c r="C1363" s="1">
        <v>125.75</v>
      </c>
      <c r="D1363" s="1">
        <v>124.029999</v>
      </c>
      <c r="E1363" s="1">
        <v>124.889999</v>
      </c>
      <c r="F1363" s="1">
        <v>118.586533</v>
      </c>
      <c r="G1363" s="1">
        <v>2871700.0</v>
      </c>
      <c r="H1363" s="6">
        <f t="shared" si="1"/>
        <v>-0.00008009020431</v>
      </c>
      <c r="J1363" s="1">
        <v>1361.0</v>
      </c>
      <c r="K1363" s="8" t="s">
        <v>443</v>
      </c>
    </row>
    <row r="1364" ht="15.75" customHeight="1">
      <c r="A1364" s="5">
        <v>43984.0</v>
      </c>
      <c r="B1364" s="1">
        <v>125.669998</v>
      </c>
      <c r="C1364" s="1">
        <v>126.0</v>
      </c>
      <c r="D1364" s="1">
        <v>124.660004</v>
      </c>
      <c r="E1364" s="1">
        <v>126.0</v>
      </c>
      <c r="F1364" s="1">
        <v>119.640511</v>
      </c>
      <c r="G1364" s="1">
        <v>2978100.0</v>
      </c>
      <c r="H1364" s="6">
        <f t="shared" si="1"/>
        <v>0.00884857453</v>
      </c>
      <c r="J1364" s="1">
        <v>1362.0</v>
      </c>
      <c r="K1364" s="8" t="s">
        <v>443</v>
      </c>
    </row>
    <row r="1365" ht="15.75" customHeight="1">
      <c r="A1365" s="5">
        <v>43985.0</v>
      </c>
      <c r="B1365" s="1">
        <v>127.150002</v>
      </c>
      <c r="C1365" s="1">
        <v>129.600006</v>
      </c>
      <c r="D1365" s="1">
        <v>127.0</v>
      </c>
      <c r="E1365" s="1">
        <v>129.050003</v>
      </c>
      <c r="F1365" s="1">
        <v>122.536575</v>
      </c>
      <c r="G1365" s="1">
        <v>3917700.0</v>
      </c>
      <c r="H1365" s="6">
        <f t="shared" si="1"/>
        <v>0.02391805195</v>
      </c>
      <c r="J1365" s="1">
        <v>1363.0</v>
      </c>
      <c r="K1365" s="8" t="s">
        <v>683</v>
      </c>
    </row>
    <row r="1366" ht="15.75" customHeight="1">
      <c r="A1366" s="5">
        <v>43986.0</v>
      </c>
      <c r="B1366" s="1">
        <v>127.779999</v>
      </c>
      <c r="C1366" s="1">
        <v>128.949997</v>
      </c>
      <c r="D1366" s="1">
        <v>127.019997</v>
      </c>
      <c r="E1366" s="1">
        <v>128.889999</v>
      </c>
      <c r="F1366" s="1">
        <v>122.384644</v>
      </c>
      <c r="G1366" s="1">
        <v>3864800.0</v>
      </c>
      <c r="H1366" s="6">
        <f t="shared" si="1"/>
        <v>-0.001240652158</v>
      </c>
      <c r="J1366" s="1">
        <v>1364.0</v>
      </c>
      <c r="K1366" s="8" t="s">
        <v>683</v>
      </c>
    </row>
    <row r="1367" ht="15.75" customHeight="1">
      <c r="A1367" s="5">
        <v>43987.0</v>
      </c>
      <c r="B1367" s="1">
        <v>133.889999</v>
      </c>
      <c r="C1367" s="1">
        <v>134.229996</v>
      </c>
      <c r="D1367" s="1">
        <v>131.75</v>
      </c>
      <c r="E1367" s="1">
        <v>132.059998</v>
      </c>
      <c r="F1367" s="1">
        <v>125.394646</v>
      </c>
      <c r="G1367" s="1">
        <v>5892700.0</v>
      </c>
      <c r="H1367" s="6">
        <f t="shared" si="1"/>
        <v>0.02429702722</v>
      </c>
      <c r="J1367" s="1">
        <v>1365.0</v>
      </c>
      <c r="K1367" s="8" t="s">
        <v>684</v>
      </c>
    </row>
    <row r="1368" ht="15.75" customHeight="1">
      <c r="A1368" s="5">
        <v>43990.0</v>
      </c>
      <c r="B1368" s="1">
        <v>132.270004</v>
      </c>
      <c r="C1368" s="1">
        <v>135.880005</v>
      </c>
      <c r="D1368" s="1">
        <v>132.270004</v>
      </c>
      <c r="E1368" s="1">
        <v>135.75</v>
      </c>
      <c r="F1368" s="1">
        <v>128.898422</v>
      </c>
      <c r="G1368" s="1">
        <v>5370500.0</v>
      </c>
      <c r="H1368" s="6">
        <f t="shared" si="1"/>
        <v>0.02755873591</v>
      </c>
      <c r="J1368" s="1">
        <v>1366.0</v>
      </c>
      <c r="K1368" s="8" t="s">
        <v>684</v>
      </c>
    </row>
    <row r="1369" ht="15.75" customHeight="1">
      <c r="A1369" s="5">
        <v>43991.0</v>
      </c>
      <c r="B1369" s="1">
        <v>133.520004</v>
      </c>
      <c r="C1369" s="1">
        <v>133.600006</v>
      </c>
      <c r="D1369" s="1">
        <v>131.020004</v>
      </c>
      <c r="E1369" s="1">
        <v>131.869995</v>
      </c>
      <c r="F1369" s="1">
        <v>125.214218</v>
      </c>
      <c r="G1369" s="1">
        <v>5393600.0</v>
      </c>
      <c r="H1369" s="6">
        <f t="shared" si="1"/>
        <v>-0.0289986533</v>
      </c>
      <c r="J1369" s="1">
        <v>1367.0</v>
      </c>
      <c r="K1369" s="8" t="s">
        <v>444</v>
      </c>
    </row>
    <row r="1370" ht="15.75" customHeight="1">
      <c r="A1370" s="5">
        <v>43992.0</v>
      </c>
      <c r="B1370" s="1">
        <v>132.149994</v>
      </c>
      <c r="C1370" s="1">
        <v>132.229996</v>
      </c>
      <c r="D1370" s="1">
        <v>129.800003</v>
      </c>
      <c r="E1370" s="1">
        <v>129.869995</v>
      </c>
      <c r="F1370" s="1">
        <v>123.315178</v>
      </c>
      <c r="G1370" s="1">
        <v>4734800.0</v>
      </c>
      <c r="H1370" s="6">
        <f t="shared" si="1"/>
        <v>-0.01528251379</v>
      </c>
      <c r="J1370" s="1">
        <v>1368.0</v>
      </c>
      <c r="K1370" s="8" t="s">
        <v>445</v>
      </c>
    </row>
    <row r="1371" ht="15.75" customHeight="1">
      <c r="A1371" s="5">
        <v>43993.0</v>
      </c>
      <c r="B1371" s="1">
        <v>126.029999</v>
      </c>
      <c r="C1371" s="1">
        <v>126.099998</v>
      </c>
      <c r="D1371" s="1">
        <v>117.839996</v>
      </c>
      <c r="E1371" s="1">
        <v>118.010002</v>
      </c>
      <c r="F1371" s="1">
        <v>112.053787</v>
      </c>
      <c r="G1371" s="1">
        <v>1.17636E7</v>
      </c>
      <c r="H1371" s="6">
        <f t="shared" si="1"/>
        <v>-0.09576450364</v>
      </c>
      <c r="J1371" s="1">
        <v>1369.0</v>
      </c>
      <c r="K1371" s="8" t="s">
        <v>446</v>
      </c>
    </row>
    <row r="1372" ht="15.75" customHeight="1">
      <c r="A1372" s="5">
        <v>43994.0</v>
      </c>
      <c r="B1372" s="1">
        <v>121.25</v>
      </c>
      <c r="C1372" s="1">
        <v>123.120003</v>
      </c>
      <c r="D1372" s="1">
        <v>119.279999</v>
      </c>
      <c r="E1372" s="1">
        <v>121.910004</v>
      </c>
      <c r="F1372" s="1">
        <v>115.756943</v>
      </c>
      <c r="G1372" s="1">
        <v>6220300.0</v>
      </c>
      <c r="H1372" s="6">
        <f t="shared" si="1"/>
        <v>0.0325136768</v>
      </c>
      <c r="J1372" s="1">
        <v>1370.0</v>
      </c>
      <c r="K1372" s="8" t="s">
        <v>446</v>
      </c>
    </row>
    <row r="1373" ht="15.75" customHeight="1">
      <c r="A1373" s="5">
        <v>43997.0</v>
      </c>
      <c r="B1373" s="1">
        <v>119.190002</v>
      </c>
      <c r="C1373" s="1">
        <v>122.370003</v>
      </c>
      <c r="D1373" s="1">
        <v>118.290001</v>
      </c>
      <c r="E1373" s="1">
        <v>121.650002</v>
      </c>
      <c r="F1373" s="1">
        <v>115.510063</v>
      </c>
      <c r="G1373" s="1">
        <v>5149100.0</v>
      </c>
      <c r="H1373" s="6">
        <f t="shared" si="1"/>
        <v>-0.002135022181</v>
      </c>
      <c r="J1373" s="1">
        <v>1371.0</v>
      </c>
      <c r="K1373" s="8" t="s">
        <v>447</v>
      </c>
    </row>
    <row r="1374" ht="15.75" customHeight="1">
      <c r="A1374" s="5">
        <v>43998.0</v>
      </c>
      <c r="B1374" s="1">
        <v>125.0</v>
      </c>
      <c r="C1374" s="1">
        <v>127.5</v>
      </c>
      <c r="D1374" s="1">
        <v>123.160004</v>
      </c>
      <c r="E1374" s="1">
        <v>125.150002</v>
      </c>
      <c r="F1374" s="1">
        <v>118.833405</v>
      </c>
      <c r="G1374" s="1">
        <v>5606700.0</v>
      </c>
      <c r="H1374" s="6">
        <f t="shared" si="1"/>
        <v>0.02836490256</v>
      </c>
      <c r="J1374" s="1">
        <v>1372.0</v>
      </c>
      <c r="K1374" s="8" t="s">
        <v>447</v>
      </c>
    </row>
    <row r="1375" ht="15.75" customHeight="1">
      <c r="A1375" s="5">
        <v>43999.0</v>
      </c>
      <c r="B1375" s="1">
        <v>125.830002</v>
      </c>
      <c r="C1375" s="1">
        <v>126.25</v>
      </c>
      <c r="D1375" s="1">
        <v>123.400002</v>
      </c>
      <c r="E1375" s="1">
        <v>124.150002</v>
      </c>
      <c r="F1375" s="1">
        <v>117.883888</v>
      </c>
      <c r="G1375" s="1">
        <v>3156800.0</v>
      </c>
      <c r="H1375" s="6">
        <f t="shared" si="1"/>
        <v>-0.008022414252</v>
      </c>
      <c r="J1375" s="1">
        <v>1373.0</v>
      </c>
      <c r="K1375" s="8" t="s">
        <v>447</v>
      </c>
    </row>
    <row r="1376" ht="15.75" customHeight="1">
      <c r="A1376" s="5">
        <v>44000.0</v>
      </c>
      <c r="B1376" s="1">
        <v>123.0</v>
      </c>
      <c r="C1376" s="1">
        <v>124.400002</v>
      </c>
      <c r="D1376" s="1">
        <v>122.330002</v>
      </c>
      <c r="E1376" s="1">
        <v>124.160004</v>
      </c>
      <c r="F1376" s="1">
        <v>117.893379</v>
      </c>
      <c r="G1376" s="1">
        <v>2865400.0</v>
      </c>
      <c r="H1376" s="6">
        <f t="shared" si="1"/>
        <v>0.00008050818576</v>
      </c>
      <c r="J1376" s="1">
        <v>1374.0</v>
      </c>
      <c r="K1376" s="8" t="s">
        <v>448</v>
      </c>
    </row>
    <row r="1377" ht="15.75" customHeight="1">
      <c r="A1377" s="5">
        <v>44001.0</v>
      </c>
      <c r="B1377" s="1">
        <v>126.169998</v>
      </c>
      <c r="C1377" s="1">
        <v>126.82</v>
      </c>
      <c r="D1377" s="1">
        <v>122.25</v>
      </c>
      <c r="E1377" s="1">
        <v>122.470001</v>
      </c>
      <c r="F1377" s="1">
        <v>116.288673</v>
      </c>
      <c r="G1377" s="1">
        <v>8099000.0</v>
      </c>
      <c r="H1377" s="6">
        <f t="shared" si="1"/>
        <v>-0.01370498809</v>
      </c>
      <c r="J1377" s="1">
        <v>1375.0</v>
      </c>
      <c r="K1377" s="8" t="s">
        <v>685</v>
      </c>
    </row>
    <row r="1378" ht="15.75" customHeight="1">
      <c r="A1378" s="5">
        <v>44004.0</v>
      </c>
      <c r="B1378" s="1">
        <v>122.120003</v>
      </c>
      <c r="C1378" s="1">
        <v>122.5</v>
      </c>
      <c r="D1378" s="1">
        <v>120.529999</v>
      </c>
      <c r="E1378" s="1">
        <v>121.07</v>
      </c>
      <c r="F1378" s="1">
        <v>114.959335</v>
      </c>
      <c r="G1378" s="1">
        <v>4773500.0</v>
      </c>
      <c r="H1378" s="6">
        <f t="shared" si="1"/>
        <v>-0.01149720298</v>
      </c>
      <c r="J1378" s="1">
        <v>1376.0</v>
      </c>
      <c r="K1378" s="8" t="s">
        <v>686</v>
      </c>
    </row>
    <row r="1379" ht="15.75" customHeight="1">
      <c r="A1379" s="5">
        <v>44005.0</v>
      </c>
      <c r="B1379" s="1">
        <v>122.010002</v>
      </c>
      <c r="C1379" s="1">
        <v>122.900002</v>
      </c>
      <c r="D1379" s="1">
        <v>119.230003</v>
      </c>
      <c r="E1379" s="1">
        <v>119.410004</v>
      </c>
      <c r="F1379" s="1">
        <v>113.383125</v>
      </c>
      <c r="G1379" s="1">
        <v>6632600.0</v>
      </c>
      <c r="H1379" s="6">
        <f t="shared" si="1"/>
        <v>-0.01380588644</v>
      </c>
      <c r="J1379" s="1">
        <v>1377.0</v>
      </c>
      <c r="K1379" s="8" t="s">
        <v>452</v>
      </c>
    </row>
    <row r="1380" ht="15.75" customHeight="1">
      <c r="A1380" s="5">
        <v>44006.0</v>
      </c>
      <c r="B1380" s="1">
        <v>118.32</v>
      </c>
      <c r="C1380" s="1">
        <v>118.32</v>
      </c>
      <c r="D1380" s="1">
        <v>115.879997</v>
      </c>
      <c r="E1380" s="1">
        <v>116.419998</v>
      </c>
      <c r="F1380" s="1">
        <v>110.544029</v>
      </c>
      <c r="G1380" s="1">
        <v>6751000.0</v>
      </c>
      <c r="H1380" s="6">
        <f t="shared" si="1"/>
        <v>-0.02535867661</v>
      </c>
      <c r="J1380" s="1">
        <v>1378.0</v>
      </c>
      <c r="K1380" s="8" t="s">
        <v>452</v>
      </c>
    </row>
    <row r="1381" ht="15.75" customHeight="1">
      <c r="A1381" s="5">
        <v>44007.0</v>
      </c>
      <c r="B1381" s="1">
        <v>116.760002</v>
      </c>
      <c r="C1381" s="1">
        <v>119.209999</v>
      </c>
      <c r="D1381" s="1">
        <v>116.099998</v>
      </c>
      <c r="E1381" s="1">
        <v>119.029999</v>
      </c>
      <c r="F1381" s="1">
        <v>113.022293</v>
      </c>
      <c r="G1381" s="1">
        <v>6130600.0</v>
      </c>
      <c r="H1381" s="6">
        <f t="shared" si="1"/>
        <v>0.02217118836</v>
      </c>
      <c r="J1381" s="1">
        <v>1379.0</v>
      </c>
      <c r="K1381" s="8" t="s">
        <v>453</v>
      </c>
    </row>
    <row r="1382" ht="15.75" customHeight="1">
      <c r="A1382" s="5">
        <v>44008.0</v>
      </c>
      <c r="B1382" s="1">
        <v>118.260002</v>
      </c>
      <c r="C1382" s="1">
        <v>118.989998</v>
      </c>
      <c r="D1382" s="1">
        <v>116.260002</v>
      </c>
      <c r="E1382" s="1">
        <v>117.190002</v>
      </c>
      <c r="F1382" s="1">
        <v>111.275169</v>
      </c>
      <c r="G1382" s="1">
        <v>1.07501E7</v>
      </c>
      <c r="H1382" s="6">
        <f t="shared" si="1"/>
        <v>-0.01557894878</v>
      </c>
      <c r="J1382" s="1">
        <v>1380.0</v>
      </c>
      <c r="K1382" s="8" t="s">
        <v>453</v>
      </c>
    </row>
    <row r="1383" ht="15.75" customHeight="1">
      <c r="A1383" s="5">
        <v>44011.0</v>
      </c>
      <c r="B1383" s="1">
        <v>117.980003</v>
      </c>
      <c r="C1383" s="1">
        <v>119.779999</v>
      </c>
      <c r="D1383" s="1">
        <v>117.370003</v>
      </c>
      <c r="E1383" s="1">
        <v>119.75</v>
      </c>
      <c r="F1383" s="1">
        <v>113.705963</v>
      </c>
      <c r="G1383" s="1">
        <v>4159500.0</v>
      </c>
      <c r="H1383" s="6">
        <f t="shared" si="1"/>
        <v>0.02160971075</v>
      </c>
      <c r="J1383" s="1">
        <v>1381.0</v>
      </c>
      <c r="K1383" s="8" t="s">
        <v>454</v>
      </c>
    </row>
    <row r="1384" ht="15.75" customHeight="1">
      <c r="A1384" s="5">
        <v>44012.0</v>
      </c>
      <c r="B1384" s="1">
        <v>119.190002</v>
      </c>
      <c r="C1384" s="1">
        <v>121.199997</v>
      </c>
      <c r="D1384" s="1">
        <v>119.0</v>
      </c>
      <c r="E1384" s="1">
        <v>120.769997</v>
      </c>
      <c r="F1384" s="1">
        <v>114.674469</v>
      </c>
      <c r="G1384" s="1">
        <v>3919500.0</v>
      </c>
      <c r="H1384" s="6">
        <f t="shared" si="1"/>
        <v>0.008481565583</v>
      </c>
      <c r="J1384" s="1">
        <v>1382.0</v>
      </c>
      <c r="K1384" s="8" t="s">
        <v>455</v>
      </c>
    </row>
    <row r="1385" ht="15.75" customHeight="1">
      <c r="A1385" s="5">
        <v>44013.0</v>
      </c>
      <c r="B1385" s="1">
        <v>120.269997</v>
      </c>
      <c r="C1385" s="1">
        <v>121.230003</v>
      </c>
      <c r="D1385" s="1">
        <v>118.370003</v>
      </c>
      <c r="E1385" s="1">
        <v>118.540001</v>
      </c>
      <c r="F1385" s="1">
        <v>112.557037</v>
      </c>
      <c r="G1385" s="1">
        <v>4655800.0</v>
      </c>
      <c r="H1385" s="6">
        <f t="shared" si="1"/>
        <v>-0.01863732127</v>
      </c>
      <c r="J1385" s="1">
        <v>1383.0</v>
      </c>
      <c r="K1385" s="8" t="s">
        <v>456</v>
      </c>
    </row>
    <row r="1386" ht="15.75" customHeight="1">
      <c r="A1386" s="5">
        <v>44014.0</v>
      </c>
      <c r="B1386" s="1">
        <v>119.690002</v>
      </c>
      <c r="C1386" s="1">
        <v>121.419998</v>
      </c>
      <c r="D1386" s="1">
        <v>119.260002</v>
      </c>
      <c r="E1386" s="1">
        <v>119.699997</v>
      </c>
      <c r="F1386" s="1">
        <v>113.658485</v>
      </c>
      <c r="G1386" s="1">
        <v>3747000.0</v>
      </c>
      <c r="H1386" s="6">
        <f t="shared" si="1"/>
        <v>0.009738117831</v>
      </c>
      <c r="J1386" s="1">
        <v>1384.0</v>
      </c>
      <c r="K1386" s="8" t="s">
        <v>457</v>
      </c>
    </row>
    <row r="1387" ht="15.75" customHeight="1">
      <c r="A1387" s="5">
        <v>44018.0</v>
      </c>
      <c r="B1387" s="1">
        <v>121.25</v>
      </c>
      <c r="C1387" s="1">
        <v>121.849998</v>
      </c>
      <c r="D1387" s="1">
        <v>119.459999</v>
      </c>
      <c r="E1387" s="1">
        <v>120.190002</v>
      </c>
      <c r="F1387" s="1">
        <v>114.123756</v>
      </c>
      <c r="G1387" s="1">
        <v>4045400.0</v>
      </c>
      <c r="H1387" s="6">
        <f t="shared" si="1"/>
        <v>0.004085231975</v>
      </c>
      <c r="J1387" s="1">
        <v>1385.0</v>
      </c>
      <c r="K1387" s="8" t="s">
        <v>457</v>
      </c>
    </row>
    <row r="1388" ht="15.75" customHeight="1">
      <c r="A1388" s="5">
        <v>44019.0</v>
      </c>
      <c r="B1388" s="1">
        <v>119.0</v>
      </c>
      <c r="C1388" s="1">
        <v>119.510002</v>
      </c>
      <c r="D1388" s="1">
        <v>117.330002</v>
      </c>
      <c r="E1388" s="1">
        <v>117.580002</v>
      </c>
      <c r="F1388" s="1">
        <v>111.645485</v>
      </c>
      <c r="G1388" s="1">
        <v>4278100.0</v>
      </c>
      <c r="H1388" s="6">
        <f t="shared" si="1"/>
        <v>-0.02195489993</v>
      </c>
      <c r="J1388" s="1">
        <v>1386.0</v>
      </c>
      <c r="K1388" s="8" t="s">
        <v>458</v>
      </c>
    </row>
    <row r="1389" ht="15.75" customHeight="1">
      <c r="A1389" s="5">
        <v>44020.0</v>
      </c>
      <c r="B1389" s="1">
        <v>118.059998</v>
      </c>
      <c r="C1389" s="1">
        <v>118.639999</v>
      </c>
      <c r="D1389" s="1">
        <v>116.480003</v>
      </c>
      <c r="E1389" s="1">
        <v>117.709999</v>
      </c>
      <c r="F1389" s="1">
        <v>111.768921</v>
      </c>
      <c r="G1389" s="1">
        <v>5192800.0</v>
      </c>
      <c r="H1389" s="6">
        <f t="shared" si="1"/>
        <v>0.001104996001</v>
      </c>
      <c r="J1389" s="1">
        <v>1387.0</v>
      </c>
      <c r="K1389" s="8" t="s">
        <v>458</v>
      </c>
    </row>
    <row r="1390" ht="15.75" customHeight="1">
      <c r="A1390" s="5">
        <v>44021.0</v>
      </c>
      <c r="B1390" s="1">
        <v>118.0</v>
      </c>
      <c r="C1390" s="1">
        <v>118.0</v>
      </c>
      <c r="D1390" s="1">
        <v>115.199997</v>
      </c>
      <c r="E1390" s="1">
        <v>115.709999</v>
      </c>
      <c r="F1390" s="1">
        <v>109.869873</v>
      </c>
      <c r="G1390" s="1">
        <v>4763000.0</v>
      </c>
      <c r="H1390" s="6">
        <f t="shared" si="1"/>
        <v>-0.0171368418</v>
      </c>
      <c r="J1390" s="1">
        <v>1388.0</v>
      </c>
      <c r="K1390" s="8" t="s">
        <v>459</v>
      </c>
    </row>
    <row r="1391" ht="15.75" customHeight="1">
      <c r="A1391" s="5">
        <v>44022.0</v>
      </c>
      <c r="B1391" s="1">
        <v>115.5</v>
      </c>
      <c r="C1391" s="1">
        <v>118.57</v>
      </c>
      <c r="D1391" s="1">
        <v>115.290001</v>
      </c>
      <c r="E1391" s="1">
        <v>118.349998</v>
      </c>
      <c r="F1391" s="1">
        <v>112.376617</v>
      </c>
      <c r="G1391" s="1">
        <v>4285700.0</v>
      </c>
      <c r="H1391" s="6">
        <f t="shared" si="1"/>
        <v>0.02255918921</v>
      </c>
      <c r="J1391" s="1">
        <v>1389.0</v>
      </c>
      <c r="K1391" s="8" t="s">
        <v>460</v>
      </c>
    </row>
    <row r="1392" ht="15.75" customHeight="1">
      <c r="A1392" s="5">
        <v>44025.0</v>
      </c>
      <c r="B1392" s="1">
        <v>119.779999</v>
      </c>
      <c r="C1392" s="1">
        <v>120.989998</v>
      </c>
      <c r="D1392" s="1">
        <v>118.660004</v>
      </c>
      <c r="E1392" s="1">
        <v>119.199997</v>
      </c>
      <c r="F1392" s="1">
        <v>113.183716</v>
      </c>
      <c r="G1392" s="1">
        <v>4650700.0</v>
      </c>
      <c r="H1392" s="6">
        <f t="shared" si="1"/>
        <v>0.007156421822</v>
      </c>
      <c r="J1392" s="1">
        <v>1390.0</v>
      </c>
      <c r="K1392" s="8" t="s">
        <v>460</v>
      </c>
    </row>
    <row r="1393" ht="15.75" customHeight="1">
      <c r="A1393" s="5">
        <v>44026.0</v>
      </c>
      <c r="B1393" s="1">
        <v>118.620003</v>
      </c>
      <c r="C1393" s="1">
        <v>120.889999</v>
      </c>
      <c r="D1393" s="1">
        <v>117.919998</v>
      </c>
      <c r="E1393" s="1">
        <v>120.599998</v>
      </c>
      <c r="F1393" s="1">
        <v>114.513054</v>
      </c>
      <c r="G1393" s="1">
        <v>4534400.0</v>
      </c>
      <c r="H1393" s="6">
        <f t="shared" si="1"/>
        <v>0.0116765214</v>
      </c>
      <c r="J1393" s="1">
        <v>1391.0</v>
      </c>
      <c r="K1393" s="8" t="s">
        <v>688</v>
      </c>
    </row>
    <row r="1394" ht="15.75" customHeight="1">
      <c r="A1394" s="5">
        <v>44027.0</v>
      </c>
      <c r="B1394" s="1">
        <v>122.400002</v>
      </c>
      <c r="C1394" s="1">
        <v>123.959999</v>
      </c>
      <c r="D1394" s="1">
        <v>122.150002</v>
      </c>
      <c r="E1394" s="1">
        <v>123.0</v>
      </c>
      <c r="F1394" s="1">
        <v>116.791931</v>
      </c>
      <c r="G1394" s="1">
        <v>4473400.0</v>
      </c>
      <c r="H1394" s="6">
        <f t="shared" si="1"/>
        <v>0.01970515887</v>
      </c>
      <c r="J1394" s="1">
        <v>1392.0</v>
      </c>
      <c r="K1394" s="8" t="s">
        <v>688</v>
      </c>
    </row>
    <row r="1395" ht="15.75" customHeight="1">
      <c r="A1395" s="5">
        <v>44028.0</v>
      </c>
      <c r="B1395" s="1">
        <v>122.68</v>
      </c>
      <c r="C1395" s="1">
        <v>124.480003</v>
      </c>
      <c r="D1395" s="1">
        <v>122.160004</v>
      </c>
      <c r="E1395" s="1">
        <v>124.010002</v>
      </c>
      <c r="F1395" s="1">
        <v>117.750954</v>
      </c>
      <c r="G1395" s="1">
        <v>4330900.0</v>
      </c>
      <c r="H1395" s="6">
        <f t="shared" si="1"/>
        <v>0.008177850671</v>
      </c>
      <c r="J1395" s="1">
        <v>1393.0</v>
      </c>
      <c r="K1395" s="8" t="s">
        <v>461</v>
      </c>
    </row>
    <row r="1396" ht="15.75" customHeight="1">
      <c r="A1396" s="5">
        <v>44029.0</v>
      </c>
      <c r="B1396" s="1">
        <v>124.389999</v>
      </c>
      <c r="C1396" s="1">
        <v>125.629997</v>
      </c>
      <c r="D1396" s="1">
        <v>123.199997</v>
      </c>
      <c r="E1396" s="1">
        <v>125.110001</v>
      </c>
      <c r="F1396" s="1">
        <v>118.795425</v>
      </c>
      <c r="G1396" s="1">
        <v>3984600.0</v>
      </c>
      <c r="H1396" s="6">
        <f t="shared" si="1"/>
        <v>0.008831061311</v>
      </c>
      <c r="J1396" s="1">
        <v>1394.0</v>
      </c>
      <c r="K1396" s="8" t="s">
        <v>462</v>
      </c>
    </row>
    <row r="1397" ht="15.75" customHeight="1">
      <c r="A1397" s="5">
        <v>44032.0</v>
      </c>
      <c r="B1397" s="1">
        <v>126.07</v>
      </c>
      <c r="C1397" s="1">
        <v>127.07</v>
      </c>
      <c r="D1397" s="1">
        <v>125.139999</v>
      </c>
      <c r="E1397" s="1">
        <v>126.370003</v>
      </c>
      <c r="F1397" s="1">
        <v>119.991844</v>
      </c>
      <c r="G1397" s="1">
        <v>9927700.0</v>
      </c>
      <c r="H1397" s="6">
        <f t="shared" si="1"/>
        <v>0.01002087772</v>
      </c>
      <c r="J1397" s="1">
        <v>1395.0</v>
      </c>
      <c r="K1397" s="8" t="s">
        <v>463</v>
      </c>
    </row>
    <row r="1398" ht="15.75" customHeight="1">
      <c r="A1398" s="5">
        <v>44033.0</v>
      </c>
      <c r="B1398" s="1">
        <v>131.160004</v>
      </c>
      <c r="C1398" s="1">
        <v>132.169998</v>
      </c>
      <c r="D1398" s="1">
        <v>125.800003</v>
      </c>
      <c r="E1398" s="1">
        <v>126.059998</v>
      </c>
      <c r="F1398" s="1">
        <v>119.697472</v>
      </c>
      <c r="G1398" s="1">
        <v>1.53566E7</v>
      </c>
      <c r="H1398" s="6">
        <f t="shared" si="1"/>
        <v>-0.00245628093</v>
      </c>
      <c r="J1398" s="1">
        <v>1396.0</v>
      </c>
      <c r="K1398" s="8" t="s">
        <v>464</v>
      </c>
    </row>
    <row r="1399" ht="15.75" customHeight="1">
      <c r="A1399" s="5">
        <v>44034.0</v>
      </c>
      <c r="B1399" s="1">
        <v>125.900002</v>
      </c>
      <c r="C1399" s="1">
        <v>129.470001</v>
      </c>
      <c r="D1399" s="1">
        <v>125.800003</v>
      </c>
      <c r="E1399" s="1">
        <v>128.669998</v>
      </c>
      <c r="F1399" s="1">
        <v>122.175751</v>
      </c>
      <c r="G1399" s="1">
        <v>8195400.0</v>
      </c>
      <c r="H1399" s="6">
        <f t="shared" si="1"/>
        <v>0.02049309718</v>
      </c>
      <c r="J1399" s="1">
        <v>1397.0</v>
      </c>
      <c r="K1399" s="8" t="s">
        <v>464</v>
      </c>
    </row>
    <row r="1400" ht="15.75" customHeight="1">
      <c r="A1400" s="5">
        <v>44035.0</v>
      </c>
      <c r="B1400" s="1">
        <v>129.100006</v>
      </c>
      <c r="C1400" s="1">
        <v>129.369995</v>
      </c>
      <c r="D1400" s="1">
        <v>127.150002</v>
      </c>
      <c r="E1400" s="1">
        <v>127.330002</v>
      </c>
      <c r="F1400" s="1">
        <v>120.903374</v>
      </c>
      <c r="G1400" s="1">
        <v>4220100.0</v>
      </c>
      <c r="H1400" s="6">
        <f t="shared" si="1"/>
        <v>-0.01046892546</v>
      </c>
      <c r="J1400" s="1">
        <v>1398.0</v>
      </c>
      <c r="K1400" s="8" t="s">
        <v>464</v>
      </c>
    </row>
    <row r="1401" ht="15.75" customHeight="1">
      <c r="A1401" s="5">
        <v>44036.0</v>
      </c>
      <c r="B1401" s="1">
        <v>126.480003</v>
      </c>
      <c r="C1401" s="1">
        <v>127.650002</v>
      </c>
      <c r="D1401" s="1">
        <v>125.5</v>
      </c>
      <c r="E1401" s="1">
        <v>125.790001</v>
      </c>
      <c r="F1401" s="1">
        <v>119.441109</v>
      </c>
      <c r="G1401" s="1">
        <v>3531100.0</v>
      </c>
      <c r="H1401" s="6">
        <f t="shared" si="1"/>
        <v>-0.01216822641</v>
      </c>
      <c r="J1401" s="1">
        <v>1399.0</v>
      </c>
      <c r="K1401" s="8" t="s">
        <v>464</v>
      </c>
    </row>
    <row r="1402" ht="15.75" customHeight="1">
      <c r="A1402" s="5">
        <v>44039.0</v>
      </c>
      <c r="B1402" s="1">
        <v>124.860001</v>
      </c>
      <c r="C1402" s="1">
        <v>126.32</v>
      </c>
      <c r="D1402" s="1">
        <v>124.709999</v>
      </c>
      <c r="E1402" s="1">
        <v>126.209999</v>
      </c>
      <c r="F1402" s="1">
        <v>119.839905</v>
      </c>
      <c r="G1402" s="1">
        <v>3733400.0</v>
      </c>
      <c r="H1402" s="6">
        <f t="shared" si="1"/>
        <v>0.00333328886</v>
      </c>
      <c r="J1402" s="1">
        <v>1400.0</v>
      </c>
      <c r="K1402" s="8" t="s">
        <v>690</v>
      </c>
    </row>
    <row r="1403" ht="15.75" customHeight="1">
      <c r="A1403" s="5">
        <v>44040.0</v>
      </c>
      <c r="B1403" s="1">
        <v>125.82</v>
      </c>
      <c r="C1403" s="1">
        <v>126.339996</v>
      </c>
      <c r="D1403" s="1">
        <v>124.150002</v>
      </c>
      <c r="E1403" s="1">
        <v>124.470001</v>
      </c>
      <c r="F1403" s="1">
        <v>118.187729</v>
      </c>
      <c r="G1403" s="1">
        <v>4178200.0</v>
      </c>
      <c r="H1403" s="6">
        <f t="shared" si="1"/>
        <v>-0.01388244303</v>
      </c>
      <c r="J1403" s="1">
        <v>1401.0</v>
      </c>
      <c r="K1403" s="8" t="s">
        <v>834</v>
      </c>
    </row>
    <row r="1404" ht="15.75" customHeight="1">
      <c r="A1404" s="5">
        <v>44041.0</v>
      </c>
      <c r="B1404" s="1">
        <v>124.559998</v>
      </c>
      <c r="C1404" s="1">
        <v>125.989998</v>
      </c>
      <c r="D1404" s="1">
        <v>124.07</v>
      </c>
      <c r="E1404" s="1">
        <v>125.32</v>
      </c>
      <c r="F1404" s="1">
        <v>118.994835</v>
      </c>
      <c r="G1404" s="1">
        <v>2832800.0</v>
      </c>
      <c r="H1404" s="6">
        <f t="shared" si="1"/>
        <v>0.006805804792</v>
      </c>
      <c r="J1404" s="1">
        <v>1402.0</v>
      </c>
      <c r="K1404" s="8" t="s">
        <v>834</v>
      </c>
    </row>
    <row r="1405" ht="15.75" customHeight="1">
      <c r="A1405" s="5">
        <v>44042.0</v>
      </c>
      <c r="B1405" s="1">
        <v>123.709999</v>
      </c>
      <c r="C1405" s="1">
        <v>123.900002</v>
      </c>
      <c r="D1405" s="1">
        <v>121.639999</v>
      </c>
      <c r="E1405" s="1">
        <v>122.900002</v>
      </c>
      <c r="F1405" s="1">
        <v>116.696983</v>
      </c>
      <c r="G1405" s="1">
        <v>3988100.0</v>
      </c>
      <c r="H1405" s="6">
        <f t="shared" si="1"/>
        <v>-0.01949940246</v>
      </c>
      <c r="J1405" s="1">
        <v>1403.0</v>
      </c>
      <c r="K1405" s="8" t="s">
        <v>691</v>
      </c>
    </row>
    <row r="1406" ht="15.75" customHeight="1">
      <c r="A1406" s="5">
        <v>44043.0</v>
      </c>
      <c r="B1406" s="1">
        <v>122.709999</v>
      </c>
      <c r="C1406" s="1">
        <v>122.989998</v>
      </c>
      <c r="D1406" s="1">
        <v>121.089996</v>
      </c>
      <c r="E1406" s="1">
        <v>122.940002</v>
      </c>
      <c r="F1406" s="1">
        <v>116.734955</v>
      </c>
      <c r="G1406" s="1">
        <v>5277100.0</v>
      </c>
      <c r="H1406" s="6">
        <f t="shared" si="1"/>
        <v>0.000325336804</v>
      </c>
      <c r="J1406" s="1">
        <v>1404.0</v>
      </c>
      <c r="K1406" s="8" t="s">
        <v>468</v>
      </c>
    </row>
    <row r="1407" ht="15.75" customHeight="1">
      <c r="A1407" s="5">
        <v>44046.0</v>
      </c>
      <c r="B1407" s="1">
        <v>123.5</v>
      </c>
      <c r="C1407" s="1">
        <v>124.410004</v>
      </c>
      <c r="D1407" s="1">
        <v>122.150002</v>
      </c>
      <c r="E1407" s="1">
        <v>124.309998</v>
      </c>
      <c r="F1407" s="1">
        <v>118.035805</v>
      </c>
      <c r="G1407" s="1">
        <v>3526100.0</v>
      </c>
      <c r="H1407" s="6">
        <f t="shared" si="1"/>
        <v>0.01108198749</v>
      </c>
      <c r="J1407" s="1">
        <v>1405.0</v>
      </c>
      <c r="K1407" s="8" t="s">
        <v>469</v>
      </c>
    </row>
    <row r="1408" ht="15.75" customHeight="1">
      <c r="A1408" s="5">
        <v>44047.0</v>
      </c>
      <c r="B1408" s="1">
        <v>123.82</v>
      </c>
      <c r="C1408" s="1">
        <v>125.860001</v>
      </c>
      <c r="D1408" s="1">
        <v>123.82</v>
      </c>
      <c r="E1408" s="1">
        <v>125.839996</v>
      </c>
      <c r="F1408" s="1">
        <v>119.488579</v>
      </c>
      <c r="G1408" s="1">
        <v>3466100.0</v>
      </c>
      <c r="H1408" s="6">
        <f t="shared" si="1"/>
        <v>0.01223278294</v>
      </c>
      <c r="J1408" s="1">
        <v>1406.0</v>
      </c>
      <c r="K1408" s="8" t="s">
        <v>469</v>
      </c>
    </row>
    <row r="1409" ht="15.75" customHeight="1">
      <c r="A1409" s="5">
        <v>44048.0</v>
      </c>
      <c r="B1409" s="1">
        <v>126.730003</v>
      </c>
      <c r="C1409" s="1">
        <v>126.75</v>
      </c>
      <c r="D1409" s="1">
        <v>124.610001</v>
      </c>
      <c r="E1409" s="1">
        <v>125.449997</v>
      </c>
      <c r="F1409" s="1">
        <v>119.118263</v>
      </c>
      <c r="G1409" s="1">
        <v>3619600.0</v>
      </c>
      <c r="H1409" s="6">
        <f t="shared" si="1"/>
        <v>-0.003103987247</v>
      </c>
      <c r="J1409" s="1">
        <v>1407.0</v>
      </c>
      <c r="K1409" s="8" t="s">
        <v>469</v>
      </c>
    </row>
    <row r="1410" ht="15.75" customHeight="1">
      <c r="A1410" s="5">
        <v>44049.0</v>
      </c>
      <c r="B1410" s="1">
        <v>125.0</v>
      </c>
      <c r="C1410" s="1">
        <v>126.260002</v>
      </c>
      <c r="D1410" s="1">
        <v>125.0</v>
      </c>
      <c r="E1410" s="1">
        <v>126.120003</v>
      </c>
      <c r="F1410" s="1">
        <v>119.754456</v>
      </c>
      <c r="G1410" s="1">
        <v>3417100.0</v>
      </c>
      <c r="H1410" s="6">
        <f t="shared" si="1"/>
        <v>0.005326640119</v>
      </c>
      <c r="J1410" s="1">
        <v>1408.0</v>
      </c>
      <c r="K1410" s="8" t="s">
        <v>692</v>
      </c>
    </row>
    <row r="1411" ht="15.75" customHeight="1">
      <c r="A1411" s="5">
        <v>44050.0</v>
      </c>
      <c r="B1411" s="1">
        <v>123.5</v>
      </c>
      <c r="C1411" s="1">
        <v>125.07</v>
      </c>
      <c r="D1411" s="1">
        <v>123.209999</v>
      </c>
      <c r="E1411" s="1">
        <v>124.959999</v>
      </c>
      <c r="F1411" s="1">
        <v>120.206573</v>
      </c>
      <c r="G1411" s="1">
        <v>3651000.0</v>
      </c>
      <c r="H1411" s="6">
        <f t="shared" si="1"/>
        <v>0.003768258012</v>
      </c>
      <c r="J1411" s="1">
        <v>1409.0</v>
      </c>
      <c r="K1411" s="8" t="s">
        <v>693</v>
      </c>
    </row>
    <row r="1412" ht="15.75" customHeight="1">
      <c r="A1412" s="5">
        <v>44053.0</v>
      </c>
      <c r="B1412" s="1">
        <v>125.419998</v>
      </c>
      <c r="C1412" s="1">
        <v>127.239998</v>
      </c>
      <c r="D1412" s="1">
        <v>125.18</v>
      </c>
      <c r="E1412" s="1">
        <v>127.110001</v>
      </c>
      <c r="F1412" s="1">
        <v>122.27478</v>
      </c>
      <c r="G1412" s="1">
        <v>3968300.0</v>
      </c>
      <c r="H1412" s="6">
        <f t="shared" si="1"/>
        <v>0.01705910273</v>
      </c>
      <c r="J1412" s="1">
        <v>1410.0</v>
      </c>
      <c r="K1412" s="8" t="s">
        <v>693</v>
      </c>
    </row>
    <row r="1413" ht="15.75" customHeight="1">
      <c r="A1413" s="5">
        <v>44054.0</v>
      </c>
      <c r="B1413" s="1">
        <v>128.759995</v>
      </c>
      <c r="C1413" s="1">
        <v>130.470001</v>
      </c>
      <c r="D1413" s="1">
        <v>126.610001</v>
      </c>
      <c r="E1413" s="1">
        <v>126.75</v>
      </c>
      <c r="F1413" s="1">
        <v>121.928482</v>
      </c>
      <c r="G1413" s="1">
        <v>5001200.0</v>
      </c>
      <c r="H1413" s="6">
        <f t="shared" si="1"/>
        <v>-0.002836147472</v>
      </c>
      <c r="J1413" s="1">
        <v>1411.0</v>
      </c>
      <c r="K1413" s="8" t="s">
        <v>470</v>
      </c>
    </row>
    <row r="1414" ht="15.75" customHeight="1">
      <c r="A1414" s="5">
        <v>44055.0</v>
      </c>
      <c r="B1414" s="1">
        <v>127.610001</v>
      </c>
      <c r="C1414" s="1">
        <v>127.790001</v>
      </c>
      <c r="D1414" s="1">
        <v>125.879997</v>
      </c>
      <c r="E1414" s="1">
        <v>126.699997</v>
      </c>
      <c r="F1414" s="1">
        <v>121.880379</v>
      </c>
      <c r="G1414" s="1">
        <v>3529700.0</v>
      </c>
      <c r="H1414" s="6">
        <f t="shared" si="1"/>
        <v>-0.0003945959997</v>
      </c>
      <c r="J1414" s="1">
        <v>1412.0</v>
      </c>
      <c r="K1414" s="8" t="s">
        <v>470</v>
      </c>
    </row>
    <row r="1415" ht="15.75" customHeight="1">
      <c r="A1415" s="5">
        <v>44056.0</v>
      </c>
      <c r="B1415" s="1">
        <v>125.959999</v>
      </c>
      <c r="C1415" s="1">
        <v>126.389999</v>
      </c>
      <c r="D1415" s="1">
        <v>124.769997</v>
      </c>
      <c r="E1415" s="1">
        <v>125.029999</v>
      </c>
      <c r="F1415" s="1">
        <v>120.273911</v>
      </c>
      <c r="G1415" s="1">
        <v>3171300.0</v>
      </c>
      <c r="H1415" s="6">
        <f t="shared" si="1"/>
        <v>-0.01326833043</v>
      </c>
      <c r="J1415" s="1">
        <v>1413.0</v>
      </c>
      <c r="K1415" s="8" t="s">
        <v>470</v>
      </c>
    </row>
    <row r="1416" ht="15.75" customHeight="1">
      <c r="A1416" s="5">
        <v>44057.0</v>
      </c>
      <c r="B1416" s="1">
        <v>124.199997</v>
      </c>
      <c r="C1416" s="1">
        <v>125.559998</v>
      </c>
      <c r="D1416" s="1">
        <v>123.910004</v>
      </c>
      <c r="E1416" s="1">
        <v>125.269997</v>
      </c>
      <c r="F1416" s="1">
        <v>120.504784</v>
      </c>
      <c r="G1416" s="1">
        <v>2963400.0</v>
      </c>
      <c r="H1416" s="6">
        <f t="shared" si="1"/>
        <v>0.001917720094</v>
      </c>
      <c r="J1416" s="1">
        <v>1414.0</v>
      </c>
      <c r="K1416" s="8" t="s">
        <v>472</v>
      </c>
    </row>
    <row r="1417" ht="15.75" customHeight="1">
      <c r="A1417" s="5">
        <v>44060.0</v>
      </c>
      <c r="B1417" s="1">
        <v>125.25</v>
      </c>
      <c r="C1417" s="1">
        <v>125.589996</v>
      </c>
      <c r="D1417" s="1">
        <v>124.410004</v>
      </c>
      <c r="E1417" s="1">
        <v>124.440002</v>
      </c>
      <c r="F1417" s="1">
        <v>119.706352</v>
      </c>
      <c r="G1417" s="1">
        <v>3360100.0</v>
      </c>
      <c r="H1417" s="6">
        <f t="shared" si="1"/>
        <v>-0.006647776233</v>
      </c>
      <c r="J1417" s="1">
        <v>1415.0</v>
      </c>
      <c r="K1417" s="8" t="s">
        <v>473</v>
      </c>
    </row>
    <row r="1418" ht="15.75" customHeight="1">
      <c r="A1418" s="5">
        <v>44061.0</v>
      </c>
      <c r="B1418" s="1">
        <v>125.0</v>
      </c>
      <c r="C1418" s="1">
        <v>125.5</v>
      </c>
      <c r="D1418" s="1">
        <v>124.239998</v>
      </c>
      <c r="E1418" s="1">
        <v>124.919998</v>
      </c>
      <c r="F1418" s="1">
        <v>120.168091</v>
      </c>
      <c r="G1418" s="1">
        <v>2882400.0</v>
      </c>
      <c r="H1418" s="6">
        <f t="shared" si="1"/>
        <v>0.003849843814</v>
      </c>
      <c r="J1418" s="1">
        <v>1416.0</v>
      </c>
      <c r="K1418" s="8" t="s">
        <v>475</v>
      </c>
    </row>
    <row r="1419" ht="15.75" customHeight="1">
      <c r="A1419" s="5">
        <v>44062.0</v>
      </c>
      <c r="B1419" s="1">
        <v>124.830002</v>
      </c>
      <c r="C1419" s="1">
        <v>125.5</v>
      </c>
      <c r="D1419" s="1">
        <v>123.5</v>
      </c>
      <c r="E1419" s="1">
        <v>123.839996</v>
      </c>
      <c r="F1419" s="1">
        <v>119.129181</v>
      </c>
      <c r="G1419" s="1">
        <v>3743900.0</v>
      </c>
      <c r="H1419" s="6">
        <f t="shared" si="1"/>
        <v>-0.008683062024</v>
      </c>
      <c r="J1419" s="1">
        <v>1417.0</v>
      </c>
      <c r="K1419" s="8" t="s">
        <v>475</v>
      </c>
    </row>
    <row r="1420" ht="15.75" customHeight="1">
      <c r="A1420" s="5">
        <v>44063.0</v>
      </c>
      <c r="B1420" s="1">
        <v>123.199997</v>
      </c>
      <c r="C1420" s="1">
        <v>124.040001</v>
      </c>
      <c r="D1420" s="1">
        <v>122.809998</v>
      </c>
      <c r="E1420" s="1">
        <v>123.150002</v>
      </c>
      <c r="F1420" s="1">
        <v>118.465424</v>
      </c>
      <c r="G1420" s="1">
        <v>2561200.0</v>
      </c>
      <c r="H1420" s="6">
        <f t="shared" si="1"/>
        <v>-0.005587321537</v>
      </c>
      <c r="J1420" s="1">
        <v>1418.0</v>
      </c>
      <c r="K1420" s="8" t="s">
        <v>696</v>
      </c>
    </row>
    <row r="1421" ht="15.75" customHeight="1">
      <c r="A1421" s="5">
        <v>44064.0</v>
      </c>
      <c r="B1421" s="1">
        <v>123.010002</v>
      </c>
      <c r="C1421" s="1">
        <v>123.480003</v>
      </c>
      <c r="D1421" s="1">
        <v>122.309998</v>
      </c>
      <c r="E1421" s="1">
        <v>123.160004</v>
      </c>
      <c r="F1421" s="1">
        <v>118.475044</v>
      </c>
      <c r="G1421" s="1">
        <v>3385100.0</v>
      </c>
      <c r="H1421" s="6">
        <f t="shared" si="1"/>
        <v>0.00008120183172</v>
      </c>
      <c r="J1421" s="1">
        <v>1419.0</v>
      </c>
      <c r="K1421" s="8" t="s">
        <v>477</v>
      </c>
    </row>
    <row r="1422" ht="15.75" customHeight="1">
      <c r="A1422" s="5">
        <v>44067.0</v>
      </c>
      <c r="B1422" s="1">
        <v>123.790001</v>
      </c>
      <c r="C1422" s="1">
        <v>126.059998</v>
      </c>
      <c r="D1422" s="1">
        <v>123.360001</v>
      </c>
      <c r="E1422" s="1">
        <v>125.68</v>
      </c>
      <c r="F1422" s="1">
        <v>120.899185</v>
      </c>
      <c r="G1422" s="1">
        <v>4070800.0</v>
      </c>
      <c r="H1422" s="6">
        <f t="shared" si="1"/>
        <v>0.02025467725</v>
      </c>
      <c r="J1422" s="1">
        <v>1420.0</v>
      </c>
      <c r="K1422" s="8" t="s">
        <v>478</v>
      </c>
    </row>
    <row r="1423" ht="15.75" customHeight="1">
      <c r="A1423" s="5">
        <v>44068.0</v>
      </c>
      <c r="B1423" s="1">
        <v>126.0</v>
      </c>
      <c r="C1423" s="1">
        <v>126.82</v>
      </c>
      <c r="D1423" s="1">
        <v>124.489998</v>
      </c>
      <c r="E1423" s="1">
        <v>124.639999</v>
      </c>
      <c r="F1423" s="1">
        <v>119.89875</v>
      </c>
      <c r="G1423" s="1">
        <v>2977700.0</v>
      </c>
      <c r="H1423" s="6">
        <f t="shared" si="1"/>
        <v>-0.008309379865</v>
      </c>
      <c r="J1423" s="1">
        <v>1421.0</v>
      </c>
      <c r="K1423" s="8" t="s">
        <v>478</v>
      </c>
    </row>
    <row r="1424" ht="15.75" customHeight="1">
      <c r="A1424" s="5">
        <v>44069.0</v>
      </c>
      <c r="B1424" s="1">
        <v>124.949997</v>
      </c>
      <c r="C1424" s="1">
        <v>125.120003</v>
      </c>
      <c r="D1424" s="1">
        <v>123.949997</v>
      </c>
      <c r="E1424" s="1">
        <v>124.169998</v>
      </c>
      <c r="F1424" s="1">
        <v>119.446617</v>
      </c>
      <c r="G1424" s="1">
        <v>3388300.0</v>
      </c>
      <c r="H1424" s="6">
        <f t="shared" si="1"/>
        <v>-0.003778084727</v>
      </c>
      <c r="J1424" s="1">
        <v>1422.0</v>
      </c>
      <c r="K1424" s="8" t="s">
        <v>478</v>
      </c>
    </row>
    <row r="1425" ht="15.75" customHeight="1">
      <c r="A1425" s="5">
        <v>44070.0</v>
      </c>
      <c r="B1425" s="1">
        <v>124.599998</v>
      </c>
      <c r="C1425" s="1">
        <v>125.099998</v>
      </c>
      <c r="D1425" s="1">
        <v>123.980003</v>
      </c>
      <c r="E1425" s="1">
        <v>124.650002</v>
      </c>
      <c r="F1425" s="1">
        <v>119.908363</v>
      </c>
      <c r="G1425" s="1">
        <v>3422700.0</v>
      </c>
      <c r="H1425" s="6">
        <f t="shared" si="1"/>
        <v>0.003858257495</v>
      </c>
      <c r="J1425" s="1">
        <v>1423.0</v>
      </c>
      <c r="K1425" s="8" t="s">
        <v>698</v>
      </c>
    </row>
    <row r="1426" ht="15.75" customHeight="1">
      <c r="A1426" s="5">
        <v>44071.0</v>
      </c>
      <c r="B1426" s="1">
        <v>124.959999</v>
      </c>
      <c r="C1426" s="1">
        <v>125.300003</v>
      </c>
      <c r="D1426" s="1">
        <v>124.220001</v>
      </c>
      <c r="E1426" s="1">
        <v>125.07</v>
      </c>
      <c r="F1426" s="1">
        <v>120.312386</v>
      </c>
      <c r="G1426" s="1">
        <v>3099600.0</v>
      </c>
      <c r="H1426" s="6">
        <f t="shared" si="1"/>
        <v>0.003363767557</v>
      </c>
      <c r="J1426" s="1">
        <v>1424.0</v>
      </c>
      <c r="K1426" s="8" t="s">
        <v>479</v>
      </c>
    </row>
    <row r="1427" ht="15.75" customHeight="1">
      <c r="A1427" s="5">
        <v>44074.0</v>
      </c>
      <c r="B1427" s="1">
        <v>125.25</v>
      </c>
      <c r="C1427" s="1">
        <v>125.25</v>
      </c>
      <c r="D1427" s="1">
        <v>123.029999</v>
      </c>
      <c r="E1427" s="1">
        <v>123.309998</v>
      </c>
      <c r="F1427" s="1">
        <v>118.619331</v>
      </c>
      <c r="G1427" s="1">
        <v>4827900.0</v>
      </c>
      <c r="H1427" s="6">
        <f t="shared" si="1"/>
        <v>-0.01417211041</v>
      </c>
      <c r="J1427" s="1">
        <v>1425.0</v>
      </c>
      <c r="K1427" s="8" t="s">
        <v>699</v>
      </c>
    </row>
    <row r="1428" ht="15.75" customHeight="1">
      <c r="A1428" s="5">
        <v>44075.0</v>
      </c>
      <c r="B1428" s="1">
        <v>122.849998</v>
      </c>
      <c r="C1428" s="1">
        <v>123.949997</v>
      </c>
      <c r="D1428" s="1">
        <v>122.150002</v>
      </c>
      <c r="E1428" s="1">
        <v>123.400002</v>
      </c>
      <c r="F1428" s="1">
        <v>118.705917</v>
      </c>
      <c r="G1428" s="1">
        <v>3155300.0</v>
      </c>
      <c r="H1428" s="6">
        <f t="shared" si="1"/>
        <v>0.0007296821941</v>
      </c>
      <c r="J1428" s="1">
        <v>1426.0</v>
      </c>
      <c r="K1428" s="8" t="s">
        <v>481</v>
      </c>
    </row>
    <row r="1429" ht="15.75" customHeight="1">
      <c r="A1429" s="5">
        <v>44076.0</v>
      </c>
      <c r="B1429" s="1">
        <v>123.720001</v>
      </c>
      <c r="C1429" s="1">
        <v>128.699997</v>
      </c>
      <c r="D1429" s="1">
        <v>123.580002</v>
      </c>
      <c r="E1429" s="1">
        <v>128.179993</v>
      </c>
      <c r="F1429" s="1">
        <v>123.304085</v>
      </c>
      <c r="G1429" s="1">
        <v>6592400.0</v>
      </c>
      <c r="H1429" s="6">
        <f t="shared" si="1"/>
        <v>0.03800439147</v>
      </c>
      <c r="J1429" s="1">
        <v>1427.0</v>
      </c>
      <c r="K1429" s="8" t="s">
        <v>482</v>
      </c>
    </row>
    <row r="1430" ht="15.75" customHeight="1">
      <c r="A1430" s="5">
        <v>44077.0</v>
      </c>
      <c r="B1430" s="1">
        <v>128.190002</v>
      </c>
      <c r="C1430" s="1">
        <v>129.949997</v>
      </c>
      <c r="D1430" s="1">
        <v>123.650002</v>
      </c>
      <c r="E1430" s="1">
        <v>124.449997</v>
      </c>
      <c r="F1430" s="1">
        <v>119.715973</v>
      </c>
      <c r="G1430" s="1">
        <v>5716800.0</v>
      </c>
      <c r="H1430" s="6">
        <f t="shared" si="1"/>
        <v>-0.0295314946</v>
      </c>
      <c r="J1430" s="1">
        <v>1428.0</v>
      </c>
      <c r="K1430" s="8" t="s">
        <v>701</v>
      </c>
    </row>
    <row r="1431" ht="15.75" customHeight="1">
      <c r="A1431" s="5">
        <v>44078.0</v>
      </c>
      <c r="B1431" s="1">
        <v>124.349998</v>
      </c>
      <c r="C1431" s="1">
        <v>125.349998</v>
      </c>
      <c r="D1431" s="1">
        <v>121.239998</v>
      </c>
      <c r="E1431" s="1">
        <v>122.300003</v>
      </c>
      <c r="F1431" s="1">
        <v>117.647766</v>
      </c>
      <c r="G1431" s="1">
        <v>6018200.0</v>
      </c>
      <c r="H1431" s="6">
        <f t="shared" si="1"/>
        <v>-0.01742691913</v>
      </c>
      <c r="J1431" s="1">
        <v>1429.0</v>
      </c>
      <c r="K1431" s="8" t="s">
        <v>483</v>
      </c>
    </row>
    <row r="1432" ht="15.75" customHeight="1">
      <c r="A1432" s="5">
        <v>44082.0</v>
      </c>
      <c r="B1432" s="1">
        <v>122.160004</v>
      </c>
      <c r="C1432" s="1">
        <v>122.870003</v>
      </c>
      <c r="D1432" s="1">
        <v>120.709999</v>
      </c>
      <c r="E1432" s="1">
        <v>121.209999</v>
      </c>
      <c r="F1432" s="1">
        <v>116.59922</v>
      </c>
      <c r="G1432" s="1">
        <v>5210300.0</v>
      </c>
      <c r="H1432" s="6">
        <f t="shared" si="1"/>
        <v>-0.008952542111</v>
      </c>
      <c r="J1432" s="1">
        <v>1430.0</v>
      </c>
      <c r="K1432" s="8" t="s">
        <v>835</v>
      </c>
    </row>
    <row r="1433" ht="15.75" customHeight="1">
      <c r="A1433" s="5">
        <v>44083.0</v>
      </c>
      <c r="B1433" s="1">
        <v>122.129997</v>
      </c>
      <c r="C1433" s="1">
        <v>123.699997</v>
      </c>
      <c r="D1433" s="1">
        <v>121.290001</v>
      </c>
      <c r="E1433" s="1">
        <v>122.260002</v>
      </c>
      <c r="F1433" s="1">
        <v>117.609283</v>
      </c>
      <c r="G1433" s="1">
        <v>3770700.0</v>
      </c>
      <c r="H1433" s="6">
        <f t="shared" si="1"/>
        <v>0.008625385067</v>
      </c>
      <c r="J1433" s="1">
        <v>1431.0</v>
      </c>
      <c r="K1433" s="8" t="s">
        <v>835</v>
      </c>
    </row>
    <row r="1434" ht="15.75" customHeight="1">
      <c r="A1434" s="5">
        <v>44084.0</v>
      </c>
      <c r="B1434" s="1">
        <v>122.529999</v>
      </c>
      <c r="C1434" s="1">
        <v>123.580002</v>
      </c>
      <c r="D1434" s="1">
        <v>120.239998</v>
      </c>
      <c r="E1434" s="1">
        <v>120.559998</v>
      </c>
      <c r="F1434" s="1">
        <v>115.973938</v>
      </c>
      <c r="G1434" s="1">
        <v>3978400.0</v>
      </c>
      <c r="H1434" s="6">
        <f t="shared" si="1"/>
        <v>-0.01400247597</v>
      </c>
      <c r="J1434" s="1">
        <v>1432.0</v>
      </c>
      <c r="K1434" s="8" t="s">
        <v>484</v>
      </c>
    </row>
    <row r="1435" ht="15.75" customHeight="1">
      <c r="A1435" s="5">
        <v>44085.0</v>
      </c>
      <c r="B1435" s="1">
        <v>121.389999</v>
      </c>
      <c r="C1435" s="1">
        <v>122.699997</v>
      </c>
      <c r="D1435" s="1">
        <v>120.730003</v>
      </c>
      <c r="E1435" s="1">
        <v>121.459999</v>
      </c>
      <c r="F1435" s="1">
        <v>116.839706</v>
      </c>
      <c r="G1435" s="1">
        <v>3548100.0</v>
      </c>
      <c r="H1435" s="6">
        <f t="shared" si="1"/>
        <v>0.007437467805</v>
      </c>
      <c r="J1435" s="1">
        <v>1433.0</v>
      </c>
      <c r="K1435" s="8" t="s">
        <v>484</v>
      </c>
    </row>
    <row r="1436" ht="15.75" customHeight="1">
      <c r="A1436" s="5">
        <v>44088.0</v>
      </c>
      <c r="B1436" s="1">
        <v>122.360001</v>
      </c>
      <c r="C1436" s="1">
        <v>123.379997</v>
      </c>
      <c r="D1436" s="1">
        <v>121.760002</v>
      </c>
      <c r="E1436" s="1">
        <v>122.089996</v>
      </c>
      <c r="F1436" s="1">
        <v>117.44574</v>
      </c>
      <c r="G1436" s="1">
        <v>3641500.0</v>
      </c>
      <c r="H1436" s="6">
        <f t="shared" si="1"/>
        <v>0.005173478439</v>
      </c>
      <c r="J1436" s="1">
        <v>1434.0</v>
      </c>
      <c r="K1436" s="8" t="s">
        <v>484</v>
      </c>
    </row>
    <row r="1437" ht="15.75" customHeight="1">
      <c r="A1437" s="5">
        <v>44089.0</v>
      </c>
      <c r="B1437" s="1">
        <v>122.82</v>
      </c>
      <c r="C1437" s="1">
        <v>123.400002</v>
      </c>
      <c r="D1437" s="1">
        <v>122.239998</v>
      </c>
      <c r="E1437" s="1">
        <v>122.440002</v>
      </c>
      <c r="F1437" s="1">
        <v>117.782433</v>
      </c>
      <c r="G1437" s="1">
        <v>2915200.0</v>
      </c>
      <c r="H1437" s="6">
        <f t="shared" si="1"/>
        <v>0.002862694767</v>
      </c>
      <c r="J1437" s="1">
        <v>1435.0</v>
      </c>
      <c r="K1437" s="8" t="s">
        <v>488</v>
      </c>
    </row>
    <row r="1438" ht="15.75" customHeight="1">
      <c r="A1438" s="5">
        <v>44090.0</v>
      </c>
      <c r="B1438" s="1">
        <v>122.709999</v>
      </c>
      <c r="C1438" s="1">
        <v>125.82</v>
      </c>
      <c r="D1438" s="1">
        <v>122.709999</v>
      </c>
      <c r="E1438" s="1">
        <v>124.220001</v>
      </c>
      <c r="F1438" s="1">
        <v>119.494728</v>
      </c>
      <c r="G1438" s="1">
        <v>3788400.0</v>
      </c>
      <c r="H1438" s="6">
        <f t="shared" si="1"/>
        <v>0.01443311878</v>
      </c>
      <c r="J1438" s="1">
        <v>1436.0</v>
      </c>
      <c r="K1438" s="8" t="s">
        <v>489</v>
      </c>
    </row>
    <row r="1439" ht="15.75" customHeight="1">
      <c r="A1439" s="5">
        <v>44091.0</v>
      </c>
      <c r="B1439" s="1">
        <v>122.620003</v>
      </c>
      <c r="C1439" s="1">
        <v>125.550003</v>
      </c>
      <c r="D1439" s="1">
        <v>121.970001</v>
      </c>
      <c r="E1439" s="1">
        <v>124.919998</v>
      </c>
      <c r="F1439" s="1">
        <v>120.168091</v>
      </c>
      <c r="G1439" s="1">
        <v>3171300.0</v>
      </c>
      <c r="H1439" s="6">
        <f t="shared" si="1"/>
        <v>0.005619267725</v>
      </c>
      <c r="J1439" s="1">
        <v>1437.0</v>
      </c>
      <c r="K1439" s="8" t="s">
        <v>489</v>
      </c>
    </row>
    <row r="1440" ht="15.75" customHeight="1">
      <c r="A1440" s="5">
        <v>44092.0</v>
      </c>
      <c r="B1440" s="1">
        <v>124.260002</v>
      </c>
      <c r="C1440" s="1">
        <v>124.919998</v>
      </c>
      <c r="D1440" s="1">
        <v>122.650002</v>
      </c>
      <c r="E1440" s="1">
        <v>122.760002</v>
      </c>
      <c r="F1440" s="1">
        <v>118.090263</v>
      </c>
      <c r="G1440" s="1">
        <v>5391600.0</v>
      </c>
      <c r="H1440" s="6">
        <f t="shared" si="1"/>
        <v>-0.01744224824</v>
      </c>
      <c r="J1440" s="1">
        <v>1438.0</v>
      </c>
      <c r="K1440" s="8" t="s">
        <v>489</v>
      </c>
    </row>
    <row r="1441" ht="15.75" customHeight="1">
      <c r="A1441" s="5">
        <v>44095.0</v>
      </c>
      <c r="B1441" s="1">
        <v>120.480003</v>
      </c>
      <c r="C1441" s="1">
        <v>120.699997</v>
      </c>
      <c r="D1441" s="1">
        <v>118.580002</v>
      </c>
      <c r="E1441" s="1">
        <v>120.25</v>
      </c>
      <c r="F1441" s="1">
        <v>115.675743</v>
      </c>
      <c r="G1441" s="1">
        <v>5311400.0</v>
      </c>
      <c r="H1441" s="6">
        <f t="shared" si="1"/>
        <v>-0.02065831478</v>
      </c>
      <c r="J1441" s="1">
        <v>1439.0</v>
      </c>
      <c r="K1441" s="8" t="s">
        <v>489</v>
      </c>
    </row>
    <row r="1442" ht="15.75" customHeight="1">
      <c r="A1442" s="5">
        <v>44096.0</v>
      </c>
      <c r="B1442" s="1">
        <v>120.330002</v>
      </c>
      <c r="C1442" s="1">
        <v>121.449997</v>
      </c>
      <c r="D1442" s="1">
        <v>119.529999</v>
      </c>
      <c r="E1442" s="1">
        <v>120.510002</v>
      </c>
      <c r="F1442" s="1">
        <v>115.92585</v>
      </c>
      <c r="G1442" s="1">
        <v>2957800.0</v>
      </c>
      <c r="H1442" s="6">
        <f t="shared" si="1"/>
        <v>0.002159804637</v>
      </c>
      <c r="J1442" s="1">
        <v>1440.0</v>
      </c>
      <c r="K1442" s="8" t="s">
        <v>491</v>
      </c>
    </row>
    <row r="1443" ht="15.75" customHeight="1">
      <c r="A1443" s="5">
        <v>44097.0</v>
      </c>
      <c r="B1443" s="1">
        <v>120.800003</v>
      </c>
      <c r="C1443" s="1">
        <v>121.589996</v>
      </c>
      <c r="D1443" s="1">
        <v>118.43</v>
      </c>
      <c r="E1443" s="1">
        <v>118.830002</v>
      </c>
      <c r="F1443" s="1">
        <v>114.309753</v>
      </c>
      <c r="G1443" s="1">
        <v>3939400.0</v>
      </c>
      <c r="H1443" s="6">
        <f t="shared" si="1"/>
        <v>-0.01403886733</v>
      </c>
      <c r="J1443" s="1">
        <v>1441.0</v>
      </c>
      <c r="K1443" s="8" t="s">
        <v>491</v>
      </c>
    </row>
    <row r="1444" ht="15.75" customHeight="1">
      <c r="A1444" s="5">
        <v>44098.0</v>
      </c>
      <c r="B1444" s="1">
        <v>118.099998</v>
      </c>
      <c r="C1444" s="1">
        <v>119.519997</v>
      </c>
      <c r="D1444" s="1">
        <v>116.480003</v>
      </c>
      <c r="E1444" s="1">
        <v>118.089996</v>
      </c>
      <c r="F1444" s="1">
        <v>113.5979</v>
      </c>
      <c r="G1444" s="1">
        <v>3546200.0</v>
      </c>
      <c r="H1444" s="6">
        <f t="shared" si="1"/>
        <v>-0.006246875044</v>
      </c>
      <c r="J1444" s="1">
        <v>1442.0</v>
      </c>
      <c r="K1444" s="8" t="s">
        <v>836</v>
      </c>
    </row>
    <row r="1445" ht="15.75" customHeight="1">
      <c r="A1445" s="5">
        <v>44099.0</v>
      </c>
      <c r="B1445" s="1">
        <v>117.599998</v>
      </c>
      <c r="C1445" s="1">
        <v>119.410004</v>
      </c>
      <c r="D1445" s="1">
        <v>116.940002</v>
      </c>
      <c r="E1445" s="1">
        <v>118.949997</v>
      </c>
      <c r="F1445" s="1">
        <v>114.425194</v>
      </c>
      <c r="G1445" s="1">
        <v>2953700.0</v>
      </c>
      <c r="H1445" s="6">
        <f t="shared" si="1"/>
        <v>0.007256261771</v>
      </c>
      <c r="J1445" s="1">
        <v>1443.0</v>
      </c>
      <c r="K1445" s="8" t="s">
        <v>703</v>
      </c>
    </row>
    <row r="1446" ht="15.75" customHeight="1">
      <c r="A1446" s="5">
        <v>44102.0</v>
      </c>
      <c r="B1446" s="1">
        <v>120.57</v>
      </c>
      <c r="C1446" s="1">
        <v>122.330002</v>
      </c>
      <c r="D1446" s="1">
        <v>120.410004</v>
      </c>
      <c r="E1446" s="1">
        <v>121.730003</v>
      </c>
      <c r="F1446" s="1">
        <v>117.099442</v>
      </c>
      <c r="G1446" s="1">
        <v>3509200.0</v>
      </c>
      <c r="H1446" s="6">
        <f t="shared" si="1"/>
        <v>0.02310222346</v>
      </c>
      <c r="J1446" s="1">
        <v>1444.0</v>
      </c>
      <c r="K1446" s="8" t="s">
        <v>837</v>
      </c>
    </row>
    <row r="1447" ht="15.75" customHeight="1">
      <c r="A1447" s="5">
        <v>44103.0</v>
      </c>
      <c r="B1447" s="1">
        <v>121.410004</v>
      </c>
      <c r="C1447" s="1">
        <v>122.190002</v>
      </c>
      <c r="D1447" s="1">
        <v>120.209999</v>
      </c>
      <c r="E1447" s="1">
        <v>120.940002</v>
      </c>
      <c r="F1447" s="1">
        <v>116.3395</v>
      </c>
      <c r="G1447" s="1">
        <v>2106600.0</v>
      </c>
      <c r="H1447" s="6">
        <f t="shared" si="1"/>
        <v>-0.006510864709</v>
      </c>
      <c r="J1447" s="1">
        <v>1445.0</v>
      </c>
      <c r="K1447" s="8" t="s">
        <v>493</v>
      </c>
    </row>
    <row r="1448" ht="15.75" customHeight="1">
      <c r="A1448" s="5">
        <v>44104.0</v>
      </c>
      <c r="B1448" s="1">
        <v>121.379997</v>
      </c>
      <c r="C1448" s="1">
        <v>122.910004</v>
      </c>
      <c r="D1448" s="1">
        <v>120.800003</v>
      </c>
      <c r="E1448" s="1">
        <v>121.669998</v>
      </c>
      <c r="F1448" s="1">
        <v>117.041725</v>
      </c>
      <c r="G1448" s="1">
        <v>3261100.0</v>
      </c>
      <c r="H1448" s="6">
        <f t="shared" si="1"/>
        <v>0.006017854429</v>
      </c>
      <c r="J1448" s="1">
        <v>1446.0</v>
      </c>
      <c r="K1448" s="8" t="s">
        <v>705</v>
      </c>
    </row>
    <row r="1449" ht="15.75" customHeight="1">
      <c r="A1449" s="5">
        <v>44105.0</v>
      </c>
      <c r="B1449" s="1">
        <v>122.360001</v>
      </c>
      <c r="C1449" s="1">
        <v>123.300003</v>
      </c>
      <c r="D1449" s="1">
        <v>120.360001</v>
      </c>
      <c r="E1449" s="1">
        <v>121.089996</v>
      </c>
      <c r="F1449" s="1">
        <v>116.483788</v>
      </c>
      <c r="G1449" s="1">
        <v>3211700.0</v>
      </c>
      <c r="H1449" s="6">
        <f t="shared" si="1"/>
        <v>-0.00477839063</v>
      </c>
      <c r="J1449" s="1">
        <v>1447.0</v>
      </c>
      <c r="K1449" s="8" t="s">
        <v>501</v>
      </c>
    </row>
    <row r="1450" ht="15.75" customHeight="1">
      <c r="A1450" s="5">
        <v>44106.0</v>
      </c>
      <c r="B1450" s="1">
        <v>119.040001</v>
      </c>
      <c r="C1450" s="1">
        <v>121.75</v>
      </c>
      <c r="D1450" s="1">
        <v>118.82</v>
      </c>
      <c r="E1450" s="1">
        <v>120.57</v>
      </c>
      <c r="F1450" s="1">
        <v>115.983566</v>
      </c>
      <c r="G1450" s="1">
        <v>2925200.0</v>
      </c>
      <c r="H1450" s="6">
        <f t="shared" si="1"/>
        <v>-0.004303595868</v>
      </c>
      <c r="J1450" s="1">
        <v>1448.0</v>
      </c>
      <c r="K1450" s="8" t="s">
        <v>501</v>
      </c>
    </row>
    <row r="1451" ht="15.75" customHeight="1">
      <c r="A1451" s="5">
        <v>44109.0</v>
      </c>
      <c r="B1451" s="1">
        <v>121.839996</v>
      </c>
      <c r="C1451" s="1">
        <v>122.75</v>
      </c>
      <c r="D1451" s="1">
        <v>121.050003</v>
      </c>
      <c r="E1451" s="1">
        <v>122.010002</v>
      </c>
      <c r="F1451" s="1">
        <v>117.36879</v>
      </c>
      <c r="G1451" s="1">
        <v>3050500.0</v>
      </c>
      <c r="H1451" s="6">
        <f t="shared" si="1"/>
        <v>0.01187252012</v>
      </c>
      <c r="J1451" s="1">
        <v>1449.0</v>
      </c>
      <c r="K1451" s="8" t="s">
        <v>501</v>
      </c>
    </row>
    <row r="1452" ht="15.75" customHeight="1">
      <c r="A1452" s="5">
        <v>44110.0</v>
      </c>
      <c r="B1452" s="1">
        <v>122.580002</v>
      </c>
      <c r="C1452" s="1">
        <v>124.830002</v>
      </c>
      <c r="D1452" s="1">
        <v>121.589996</v>
      </c>
      <c r="E1452" s="1">
        <v>121.970001</v>
      </c>
      <c r="F1452" s="1">
        <v>117.330315</v>
      </c>
      <c r="G1452" s="1">
        <v>3872300.0</v>
      </c>
      <c r="H1452" s="6">
        <f t="shared" si="1"/>
        <v>-0.0003278666133</v>
      </c>
      <c r="J1452" s="1">
        <v>1450.0</v>
      </c>
      <c r="K1452" s="8" t="s">
        <v>502</v>
      </c>
    </row>
    <row r="1453" ht="15.75" customHeight="1">
      <c r="A1453" s="5">
        <v>44111.0</v>
      </c>
      <c r="B1453" s="1">
        <v>122.669998</v>
      </c>
      <c r="C1453" s="1">
        <v>124.389999</v>
      </c>
      <c r="D1453" s="1">
        <v>122.32</v>
      </c>
      <c r="E1453" s="1">
        <v>124.07</v>
      </c>
      <c r="F1453" s="1">
        <v>119.350426</v>
      </c>
      <c r="G1453" s="1">
        <v>2815400.0</v>
      </c>
      <c r="H1453" s="6">
        <f t="shared" si="1"/>
        <v>0.01707075995</v>
      </c>
      <c r="J1453" s="1">
        <v>1451.0</v>
      </c>
      <c r="K1453" s="8" t="s">
        <v>710</v>
      </c>
    </row>
    <row r="1454" ht="15.75" customHeight="1">
      <c r="A1454" s="5">
        <v>44112.0</v>
      </c>
      <c r="B1454" s="1">
        <v>130.860001</v>
      </c>
      <c r="C1454" s="1">
        <v>135.5</v>
      </c>
      <c r="D1454" s="1">
        <v>129.770004</v>
      </c>
      <c r="E1454" s="1">
        <v>131.490005</v>
      </c>
      <c r="F1454" s="1">
        <v>126.488182</v>
      </c>
      <c r="G1454" s="1">
        <v>2.52889E7</v>
      </c>
      <c r="H1454" s="6">
        <f t="shared" si="1"/>
        <v>0.05808495877</v>
      </c>
      <c r="J1454" s="1">
        <v>1452.0</v>
      </c>
      <c r="K1454" s="8" t="s">
        <v>712</v>
      </c>
    </row>
    <row r="1455" ht="15.75" customHeight="1">
      <c r="A1455" s="5">
        <v>44113.0</v>
      </c>
      <c r="B1455" s="1">
        <v>132.0</v>
      </c>
      <c r="C1455" s="1">
        <v>132.0</v>
      </c>
      <c r="D1455" s="1">
        <v>127.599998</v>
      </c>
      <c r="E1455" s="1">
        <v>127.790001</v>
      </c>
      <c r="F1455" s="1">
        <v>122.928925</v>
      </c>
      <c r="G1455" s="1">
        <v>8353700.0</v>
      </c>
      <c r="H1455" s="6">
        <f t="shared" si="1"/>
        <v>-0.02854253805</v>
      </c>
      <c r="J1455" s="1">
        <v>1453.0</v>
      </c>
      <c r="K1455" s="8" t="s">
        <v>712</v>
      </c>
    </row>
    <row r="1456" ht="15.75" customHeight="1">
      <c r="A1456" s="5">
        <v>44116.0</v>
      </c>
      <c r="B1456" s="1">
        <v>128.070007</v>
      </c>
      <c r="C1456" s="1">
        <v>128.25</v>
      </c>
      <c r="D1456" s="1">
        <v>126.440002</v>
      </c>
      <c r="E1456" s="1">
        <v>127.209999</v>
      </c>
      <c r="F1456" s="1">
        <v>122.370987</v>
      </c>
      <c r="G1456" s="1">
        <v>4635100.0</v>
      </c>
      <c r="H1456" s="6">
        <f t="shared" si="1"/>
        <v>-0.004549035159</v>
      </c>
      <c r="J1456" s="1">
        <v>1454.0</v>
      </c>
      <c r="K1456" s="8" t="s">
        <v>838</v>
      </c>
    </row>
    <row r="1457" ht="15.75" customHeight="1">
      <c r="A1457" s="5">
        <v>44117.0</v>
      </c>
      <c r="B1457" s="1">
        <v>126.57</v>
      </c>
      <c r="C1457" s="1">
        <v>127.150002</v>
      </c>
      <c r="D1457" s="1">
        <v>124.459999</v>
      </c>
      <c r="E1457" s="1">
        <v>125.099998</v>
      </c>
      <c r="F1457" s="1">
        <v>120.341248</v>
      </c>
      <c r="G1457" s="1">
        <v>5406100.0</v>
      </c>
      <c r="H1457" s="6">
        <f t="shared" si="1"/>
        <v>-0.01672586731</v>
      </c>
      <c r="J1457" s="1">
        <v>1455.0</v>
      </c>
      <c r="K1457" s="8" t="s">
        <v>839</v>
      </c>
    </row>
    <row r="1458" ht="15.75" customHeight="1">
      <c r="A1458" s="5">
        <v>44118.0</v>
      </c>
      <c r="B1458" s="1">
        <v>125.129997</v>
      </c>
      <c r="C1458" s="1">
        <v>126.940002</v>
      </c>
      <c r="D1458" s="1">
        <v>125.129997</v>
      </c>
      <c r="E1458" s="1">
        <v>125.940002</v>
      </c>
      <c r="F1458" s="1">
        <v>121.1493</v>
      </c>
      <c r="G1458" s="1">
        <v>3728100.0</v>
      </c>
      <c r="H1458" s="6">
        <f t="shared" si="1"/>
        <v>0.00669222893</v>
      </c>
      <c r="J1458" s="1">
        <v>1456.0</v>
      </c>
      <c r="K1458" s="8" t="s">
        <v>506</v>
      </c>
    </row>
    <row r="1459" ht="15.75" customHeight="1">
      <c r="A1459" s="5">
        <v>44119.0</v>
      </c>
      <c r="B1459" s="1">
        <v>124.080002</v>
      </c>
      <c r="C1459" s="1">
        <v>125.220001</v>
      </c>
      <c r="D1459" s="1">
        <v>123.849998</v>
      </c>
      <c r="E1459" s="1">
        <v>124.889999</v>
      </c>
      <c r="F1459" s="1">
        <v>120.139236</v>
      </c>
      <c r="G1459" s="1">
        <v>3385300.0</v>
      </c>
      <c r="H1459" s="6">
        <f t="shared" si="1"/>
        <v>-0.00837229913</v>
      </c>
      <c r="J1459" s="1">
        <v>1457.0</v>
      </c>
      <c r="K1459" s="8" t="s">
        <v>719</v>
      </c>
    </row>
    <row r="1460" ht="15.75" customHeight="1">
      <c r="A1460" s="5">
        <v>44120.0</v>
      </c>
      <c r="B1460" s="1">
        <v>125.169998</v>
      </c>
      <c r="C1460" s="1">
        <v>126.43</v>
      </c>
      <c r="D1460" s="1">
        <v>124.660004</v>
      </c>
      <c r="E1460" s="1">
        <v>125.93</v>
      </c>
      <c r="F1460" s="1">
        <v>121.139671</v>
      </c>
      <c r="G1460" s="1">
        <v>4710400.0</v>
      </c>
      <c r="H1460" s="6">
        <f t="shared" si="1"/>
        <v>0.008292815529</v>
      </c>
      <c r="J1460" s="1">
        <v>1458.0</v>
      </c>
      <c r="K1460" s="8" t="s">
        <v>840</v>
      </c>
    </row>
    <row r="1461" ht="15.75" customHeight="1">
      <c r="A1461" s="5">
        <v>44123.0</v>
      </c>
      <c r="B1461" s="1">
        <v>126.800003</v>
      </c>
      <c r="C1461" s="1">
        <v>127.349998</v>
      </c>
      <c r="D1461" s="1">
        <v>125.080002</v>
      </c>
      <c r="E1461" s="1">
        <v>125.519997</v>
      </c>
      <c r="F1461" s="1">
        <v>120.745262</v>
      </c>
      <c r="G1461" s="1">
        <v>7478700.0</v>
      </c>
      <c r="H1461" s="6">
        <f t="shared" si="1"/>
        <v>-0.003261132016</v>
      </c>
      <c r="J1461" s="1">
        <v>1459.0</v>
      </c>
      <c r="K1461" s="8" t="s">
        <v>841</v>
      </c>
    </row>
    <row r="1462" ht="15.75" customHeight="1">
      <c r="A1462" s="5">
        <v>44124.0</v>
      </c>
      <c r="B1462" s="1">
        <v>119.800003</v>
      </c>
      <c r="C1462" s="1">
        <v>120.150002</v>
      </c>
      <c r="D1462" s="1">
        <v>116.839996</v>
      </c>
      <c r="E1462" s="1">
        <v>117.370003</v>
      </c>
      <c r="F1462" s="1">
        <v>112.905296</v>
      </c>
      <c r="G1462" s="1">
        <v>2.15011E7</v>
      </c>
      <c r="H1462" s="6">
        <f t="shared" si="1"/>
        <v>-0.06713367484</v>
      </c>
      <c r="J1462" s="1">
        <v>1460.0</v>
      </c>
      <c r="K1462" s="8" t="s">
        <v>842</v>
      </c>
    </row>
    <row r="1463" ht="15.75" customHeight="1">
      <c r="A1463" s="5">
        <v>44125.0</v>
      </c>
      <c r="B1463" s="1">
        <v>116.660004</v>
      </c>
      <c r="C1463" s="1">
        <v>117.690002</v>
      </c>
      <c r="D1463" s="1">
        <v>114.790001</v>
      </c>
      <c r="E1463" s="1">
        <v>115.059998</v>
      </c>
      <c r="F1463" s="1">
        <v>110.683159</v>
      </c>
      <c r="G1463" s="1">
        <v>9755300.0</v>
      </c>
      <c r="H1463" s="6">
        <f t="shared" si="1"/>
        <v>-0.01987768257</v>
      </c>
      <c r="J1463" s="1">
        <v>1461.0</v>
      </c>
      <c r="K1463" s="8" t="s">
        <v>843</v>
      </c>
    </row>
    <row r="1464" ht="15.75" customHeight="1">
      <c r="A1464" s="5">
        <v>44126.0</v>
      </c>
      <c r="B1464" s="1">
        <v>115.0</v>
      </c>
      <c r="C1464" s="1">
        <v>116.059998</v>
      </c>
      <c r="D1464" s="1">
        <v>112.980003</v>
      </c>
      <c r="E1464" s="1">
        <v>115.760002</v>
      </c>
      <c r="F1464" s="1">
        <v>111.356544</v>
      </c>
      <c r="G1464" s="1">
        <v>7855800.0</v>
      </c>
      <c r="H1464" s="6">
        <f t="shared" si="1"/>
        <v>0.006065465368</v>
      </c>
      <c r="J1464" s="1">
        <v>1462.0</v>
      </c>
      <c r="K1464" s="8" t="s">
        <v>720</v>
      </c>
    </row>
    <row r="1465" ht="15.75" customHeight="1">
      <c r="A1465" s="5">
        <v>44127.0</v>
      </c>
      <c r="B1465" s="1">
        <v>116.5</v>
      </c>
      <c r="C1465" s="1">
        <v>116.620003</v>
      </c>
      <c r="D1465" s="1">
        <v>115.529999</v>
      </c>
      <c r="E1465" s="1">
        <v>116.0</v>
      </c>
      <c r="F1465" s="1">
        <v>111.587402</v>
      </c>
      <c r="G1465" s="1">
        <v>3893400.0</v>
      </c>
      <c r="H1465" s="6">
        <f t="shared" si="1"/>
        <v>0.002070996649</v>
      </c>
      <c r="J1465" s="1">
        <v>1463.0</v>
      </c>
      <c r="K1465" s="8" t="s">
        <v>720</v>
      </c>
    </row>
    <row r="1466" ht="15.75" customHeight="1">
      <c r="A1466" s="5">
        <v>44130.0</v>
      </c>
      <c r="B1466" s="1">
        <v>114.449997</v>
      </c>
      <c r="C1466" s="1">
        <v>114.900002</v>
      </c>
      <c r="D1466" s="1">
        <v>111.839996</v>
      </c>
      <c r="E1466" s="1">
        <v>112.220001</v>
      </c>
      <c r="F1466" s="1">
        <v>107.951195</v>
      </c>
      <c r="G1466" s="1">
        <v>7203400.0</v>
      </c>
      <c r="H1466" s="6">
        <f t="shared" si="1"/>
        <v>-0.03312893143</v>
      </c>
      <c r="J1466" s="1">
        <v>1464.0</v>
      </c>
      <c r="K1466" s="8" t="s">
        <v>721</v>
      </c>
    </row>
    <row r="1467" ht="15.75" customHeight="1">
      <c r="A1467" s="5">
        <v>44131.0</v>
      </c>
      <c r="B1467" s="1">
        <v>112.150002</v>
      </c>
      <c r="C1467" s="1">
        <v>112.220001</v>
      </c>
      <c r="D1467" s="1">
        <v>110.029999</v>
      </c>
      <c r="E1467" s="1">
        <v>110.559998</v>
      </c>
      <c r="F1467" s="1">
        <v>106.35434</v>
      </c>
      <c r="G1467" s="1">
        <v>5936100.0</v>
      </c>
      <c r="H1467" s="6">
        <f t="shared" si="1"/>
        <v>-0.01490287738</v>
      </c>
      <c r="J1467" s="1">
        <v>1465.0</v>
      </c>
      <c r="K1467" s="8" t="s">
        <v>507</v>
      </c>
    </row>
    <row r="1468" ht="15.75" customHeight="1">
      <c r="A1468" s="5">
        <v>44132.0</v>
      </c>
      <c r="B1468" s="1">
        <v>108.660004</v>
      </c>
      <c r="C1468" s="1">
        <v>109.730003</v>
      </c>
      <c r="D1468" s="1">
        <v>105.919998</v>
      </c>
      <c r="E1468" s="1">
        <v>106.650002</v>
      </c>
      <c r="F1468" s="1">
        <v>102.593079</v>
      </c>
      <c r="G1468" s="1">
        <v>9427300.0</v>
      </c>
      <c r="H1468" s="6">
        <f t="shared" si="1"/>
        <v>-0.03600587514</v>
      </c>
      <c r="J1468" s="1">
        <v>1466.0</v>
      </c>
      <c r="K1468" s="8" t="s">
        <v>844</v>
      </c>
    </row>
    <row r="1469" ht="15.75" customHeight="1">
      <c r="A1469" s="5">
        <v>44133.0</v>
      </c>
      <c r="B1469" s="1">
        <v>107.25</v>
      </c>
      <c r="C1469" s="1">
        <v>109.639999</v>
      </c>
      <c r="D1469" s="1">
        <v>106.550003</v>
      </c>
      <c r="E1469" s="1">
        <v>108.910004</v>
      </c>
      <c r="F1469" s="1">
        <v>104.767113</v>
      </c>
      <c r="G1469" s="1">
        <v>6760200.0</v>
      </c>
      <c r="H1469" s="6">
        <f t="shared" si="1"/>
        <v>0.02096944107</v>
      </c>
      <c r="J1469" s="1">
        <v>1467.0</v>
      </c>
      <c r="K1469" s="8" t="s">
        <v>844</v>
      </c>
    </row>
    <row r="1470" ht="15.75" customHeight="1">
      <c r="A1470" s="5">
        <v>44134.0</v>
      </c>
      <c r="B1470" s="1">
        <v>107.900002</v>
      </c>
      <c r="C1470" s="1">
        <v>111.800003</v>
      </c>
      <c r="D1470" s="1">
        <v>107.75</v>
      </c>
      <c r="E1470" s="1">
        <v>111.660004</v>
      </c>
      <c r="F1470" s="1">
        <v>107.412506</v>
      </c>
      <c r="G1470" s="1">
        <v>7921500.0</v>
      </c>
      <c r="H1470" s="6">
        <f t="shared" si="1"/>
        <v>0.02493670311</v>
      </c>
      <c r="J1470" s="1">
        <v>1468.0</v>
      </c>
      <c r="K1470" s="8" t="s">
        <v>844</v>
      </c>
    </row>
    <row r="1471" ht="15.75" customHeight="1">
      <c r="A1471" s="5">
        <v>44137.0</v>
      </c>
      <c r="B1471" s="1">
        <v>112.650002</v>
      </c>
      <c r="C1471" s="1">
        <v>113.830002</v>
      </c>
      <c r="D1471" s="1">
        <v>112.25</v>
      </c>
      <c r="E1471" s="1">
        <v>112.910004</v>
      </c>
      <c r="F1471" s="1">
        <v>108.614944</v>
      </c>
      <c r="G1471" s="1">
        <v>5311500.0</v>
      </c>
      <c r="H1471" s="6">
        <f t="shared" si="1"/>
        <v>0.01113238543</v>
      </c>
      <c r="J1471" s="1">
        <v>1469.0</v>
      </c>
      <c r="K1471" s="8" t="s">
        <v>725</v>
      </c>
    </row>
    <row r="1472" ht="15.75" customHeight="1">
      <c r="A1472" s="5">
        <v>44138.0</v>
      </c>
      <c r="B1472" s="1">
        <v>114.0</v>
      </c>
      <c r="C1472" s="1">
        <v>115.650002</v>
      </c>
      <c r="D1472" s="1">
        <v>113.629997</v>
      </c>
      <c r="E1472" s="1">
        <v>114.160004</v>
      </c>
      <c r="F1472" s="1">
        <v>109.817398</v>
      </c>
      <c r="G1472" s="1">
        <v>4204300.0</v>
      </c>
      <c r="H1472" s="6">
        <f t="shared" si="1"/>
        <v>0.01100996433</v>
      </c>
      <c r="J1472" s="1">
        <v>1470.0</v>
      </c>
      <c r="K1472" s="8" t="s">
        <v>845</v>
      </c>
    </row>
    <row r="1473" ht="15.75" customHeight="1">
      <c r="A1473" s="5">
        <v>44139.0</v>
      </c>
      <c r="B1473" s="1">
        <v>112.330002</v>
      </c>
      <c r="C1473" s="1">
        <v>113.910004</v>
      </c>
      <c r="D1473" s="1">
        <v>111.160004</v>
      </c>
      <c r="E1473" s="1">
        <v>111.900002</v>
      </c>
      <c r="F1473" s="1">
        <v>107.643364</v>
      </c>
      <c r="G1473" s="1">
        <v>5800100.0</v>
      </c>
      <c r="H1473" s="6">
        <f t="shared" si="1"/>
        <v>-0.01999539056</v>
      </c>
      <c r="J1473" s="1">
        <v>1471.0</v>
      </c>
      <c r="K1473" s="8" t="s">
        <v>510</v>
      </c>
    </row>
    <row r="1474" ht="15.75" customHeight="1">
      <c r="A1474" s="5">
        <v>44140.0</v>
      </c>
      <c r="B1474" s="1">
        <v>113.300003</v>
      </c>
      <c r="C1474" s="1">
        <v>115.290001</v>
      </c>
      <c r="D1474" s="1">
        <v>113.010002</v>
      </c>
      <c r="E1474" s="1">
        <v>114.769997</v>
      </c>
      <c r="F1474" s="1">
        <v>110.404198</v>
      </c>
      <c r="G1474" s="1">
        <v>4902200.0</v>
      </c>
      <c r="H1474" s="6">
        <f t="shared" si="1"/>
        <v>0.02532458079</v>
      </c>
      <c r="J1474" s="1">
        <v>1472.0</v>
      </c>
      <c r="K1474" s="8" t="s">
        <v>512</v>
      </c>
    </row>
    <row r="1475" ht="15.75" customHeight="1">
      <c r="A1475" s="5">
        <v>44141.0</v>
      </c>
      <c r="B1475" s="1">
        <v>115.080002</v>
      </c>
      <c r="C1475" s="1">
        <v>115.099998</v>
      </c>
      <c r="D1475" s="1">
        <v>113.389999</v>
      </c>
      <c r="E1475" s="1">
        <v>114.040001</v>
      </c>
      <c r="F1475" s="1">
        <v>109.701965</v>
      </c>
      <c r="G1475" s="1">
        <v>5249200.0</v>
      </c>
      <c r="H1475" s="6">
        <f t="shared" si="1"/>
        <v>-0.006380878873</v>
      </c>
      <c r="J1475" s="1">
        <v>1473.0</v>
      </c>
      <c r="K1475" s="8" t="s">
        <v>515</v>
      </c>
    </row>
    <row r="1476" ht="15.75" customHeight="1">
      <c r="A1476" s="5">
        <v>44144.0</v>
      </c>
      <c r="B1476" s="1">
        <v>117.879997</v>
      </c>
      <c r="C1476" s="1">
        <v>119.739998</v>
      </c>
      <c r="D1476" s="1">
        <v>115.269997</v>
      </c>
      <c r="E1476" s="1">
        <v>115.529999</v>
      </c>
      <c r="F1476" s="1">
        <v>112.746803</v>
      </c>
      <c r="G1476" s="1">
        <v>8992200.0</v>
      </c>
      <c r="H1476" s="6">
        <f t="shared" si="1"/>
        <v>0.0273773436</v>
      </c>
      <c r="J1476" s="1">
        <v>1474.0</v>
      </c>
      <c r="K1476" s="8" t="s">
        <v>730</v>
      </c>
    </row>
    <row r="1477" ht="15.75" customHeight="1">
      <c r="A1477" s="5">
        <v>44145.0</v>
      </c>
      <c r="B1477" s="1">
        <v>116.690002</v>
      </c>
      <c r="C1477" s="1">
        <v>118.169998</v>
      </c>
      <c r="D1477" s="1">
        <v>116.25</v>
      </c>
      <c r="E1477" s="1">
        <v>117.910004</v>
      </c>
      <c r="F1477" s="1">
        <v>115.069466</v>
      </c>
      <c r="G1477" s="1">
        <v>5622800.0</v>
      </c>
      <c r="H1477" s="6">
        <f t="shared" si="1"/>
        <v>0.02039137496</v>
      </c>
      <c r="J1477" s="1">
        <v>1475.0</v>
      </c>
      <c r="K1477" s="8" t="s">
        <v>731</v>
      </c>
    </row>
    <row r="1478" ht="15.75" customHeight="1">
      <c r="A1478" s="5">
        <v>44146.0</v>
      </c>
      <c r="B1478" s="1">
        <v>118.120003</v>
      </c>
      <c r="C1478" s="1">
        <v>118.349998</v>
      </c>
      <c r="D1478" s="1">
        <v>116.220001</v>
      </c>
      <c r="E1478" s="1">
        <v>117.199997</v>
      </c>
      <c r="F1478" s="1">
        <v>114.376572</v>
      </c>
      <c r="G1478" s="1">
        <v>4289600.0</v>
      </c>
      <c r="H1478" s="6">
        <f t="shared" si="1"/>
        <v>-0.006039730408</v>
      </c>
      <c r="J1478" s="1">
        <v>1476.0</v>
      </c>
      <c r="K1478" s="8" t="s">
        <v>846</v>
      </c>
    </row>
    <row r="1479" ht="15.75" customHeight="1">
      <c r="A1479" s="5">
        <v>44147.0</v>
      </c>
      <c r="B1479" s="1">
        <v>115.629997</v>
      </c>
      <c r="C1479" s="1">
        <v>116.370003</v>
      </c>
      <c r="D1479" s="1">
        <v>113.480003</v>
      </c>
      <c r="E1479" s="1">
        <v>114.5</v>
      </c>
      <c r="F1479" s="1">
        <v>111.741615</v>
      </c>
      <c r="G1479" s="1">
        <v>6498200.0</v>
      </c>
      <c r="H1479" s="6">
        <f t="shared" si="1"/>
        <v>-0.02330707064</v>
      </c>
      <c r="J1479" s="1">
        <v>1477.0</v>
      </c>
      <c r="K1479" s="8" t="s">
        <v>736</v>
      </c>
    </row>
    <row r="1480" ht="15.75" customHeight="1">
      <c r="A1480" s="5">
        <v>44148.0</v>
      </c>
      <c r="B1480" s="1">
        <v>115.190002</v>
      </c>
      <c r="C1480" s="1">
        <v>117.370003</v>
      </c>
      <c r="D1480" s="1">
        <v>115.010002</v>
      </c>
      <c r="E1480" s="1">
        <v>116.849998</v>
      </c>
      <c r="F1480" s="1">
        <v>114.035004</v>
      </c>
      <c r="G1480" s="1">
        <v>4682600.0</v>
      </c>
      <c r="H1480" s="6">
        <f t="shared" si="1"/>
        <v>0.02031625677</v>
      </c>
      <c r="J1480" s="1">
        <v>1478.0</v>
      </c>
      <c r="K1480" s="8" t="s">
        <v>524</v>
      </c>
    </row>
    <row r="1481" ht="15.75" customHeight="1">
      <c r="A1481" s="5">
        <v>44151.0</v>
      </c>
      <c r="B1481" s="1">
        <v>118.300003</v>
      </c>
      <c r="C1481" s="1">
        <v>118.550003</v>
      </c>
      <c r="D1481" s="1">
        <v>117.120003</v>
      </c>
      <c r="E1481" s="1">
        <v>118.360001</v>
      </c>
      <c r="F1481" s="1">
        <v>115.508629</v>
      </c>
      <c r="G1481" s="1">
        <v>5293400.0</v>
      </c>
      <c r="H1481" s="6">
        <f t="shared" si="1"/>
        <v>0.01283978323</v>
      </c>
      <c r="J1481" s="1">
        <v>1479.0</v>
      </c>
      <c r="K1481" s="8" t="s">
        <v>847</v>
      </c>
    </row>
    <row r="1482" ht="15.75" customHeight="1">
      <c r="A1482" s="5">
        <v>44152.0</v>
      </c>
      <c r="B1482" s="1">
        <v>117.599998</v>
      </c>
      <c r="C1482" s="1">
        <v>118.540001</v>
      </c>
      <c r="D1482" s="1">
        <v>117.07</v>
      </c>
      <c r="E1482" s="1">
        <v>117.699997</v>
      </c>
      <c r="F1482" s="1">
        <v>114.864525</v>
      </c>
      <c r="G1482" s="1">
        <v>4134500.0</v>
      </c>
      <c r="H1482" s="6">
        <f t="shared" si="1"/>
        <v>-0.005591846682</v>
      </c>
      <c r="J1482" s="1">
        <v>1480.0</v>
      </c>
      <c r="K1482" s="8" t="s">
        <v>848</v>
      </c>
    </row>
    <row r="1483" ht="15.75" customHeight="1">
      <c r="A1483" s="5">
        <v>44153.0</v>
      </c>
      <c r="B1483" s="1">
        <v>117.720001</v>
      </c>
      <c r="C1483" s="1">
        <v>118.879997</v>
      </c>
      <c r="D1483" s="1">
        <v>116.75</v>
      </c>
      <c r="E1483" s="1">
        <v>116.769997</v>
      </c>
      <c r="F1483" s="1">
        <v>113.956932</v>
      </c>
      <c r="G1483" s="1">
        <v>4606800.0</v>
      </c>
      <c r="H1483" s="6">
        <f t="shared" si="1"/>
        <v>-0.007932802906</v>
      </c>
      <c r="J1483" s="1">
        <v>1481.0</v>
      </c>
      <c r="K1483" s="8" t="s">
        <v>740</v>
      </c>
    </row>
    <row r="1484" ht="15.75" customHeight="1">
      <c r="A1484" s="5">
        <v>44154.0</v>
      </c>
      <c r="B1484" s="1">
        <v>116.540001</v>
      </c>
      <c r="C1484" s="1">
        <v>117.449997</v>
      </c>
      <c r="D1484" s="1">
        <v>115.889999</v>
      </c>
      <c r="E1484" s="1">
        <v>117.18</v>
      </c>
      <c r="F1484" s="1">
        <v>114.357056</v>
      </c>
      <c r="G1484" s="1">
        <v>3439600.0</v>
      </c>
      <c r="H1484" s="6">
        <f t="shared" si="1"/>
        <v>0.003505036315</v>
      </c>
      <c r="J1484" s="1">
        <v>1482.0</v>
      </c>
      <c r="K1484" s="8" t="s">
        <v>741</v>
      </c>
    </row>
    <row r="1485" ht="15.75" customHeight="1">
      <c r="A1485" s="5">
        <v>44155.0</v>
      </c>
      <c r="B1485" s="1">
        <v>117.599998</v>
      </c>
      <c r="C1485" s="1">
        <v>118.040001</v>
      </c>
      <c r="D1485" s="1">
        <v>116.690002</v>
      </c>
      <c r="E1485" s="1">
        <v>116.940002</v>
      </c>
      <c r="F1485" s="1">
        <v>114.122833</v>
      </c>
      <c r="G1485" s="1">
        <v>5024300.0</v>
      </c>
      <c r="H1485" s="6">
        <f t="shared" si="1"/>
        <v>-0.002050273073</v>
      </c>
      <c r="J1485" s="1">
        <v>1483.0</v>
      </c>
      <c r="K1485" s="8" t="s">
        <v>743</v>
      </c>
    </row>
    <row r="1486" ht="15.75" customHeight="1">
      <c r="A1486" s="5">
        <v>44158.0</v>
      </c>
      <c r="B1486" s="1">
        <v>117.43</v>
      </c>
      <c r="C1486" s="1">
        <v>120.519997</v>
      </c>
      <c r="D1486" s="1">
        <v>117.269997</v>
      </c>
      <c r="E1486" s="1">
        <v>120.089996</v>
      </c>
      <c r="F1486" s="1">
        <v>117.196945</v>
      </c>
      <c r="G1486" s="1">
        <v>5650400.0</v>
      </c>
      <c r="H1486" s="6">
        <f t="shared" si="1"/>
        <v>0.02658045947</v>
      </c>
      <c r="J1486" s="1">
        <v>1484.0</v>
      </c>
      <c r="K1486" s="8" t="s">
        <v>849</v>
      </c>
    </row>
    <row r="1487" ht="15.75" customHeight="1">
      <c r="A1487" s="5">
        <v>44159.0</v>
      </c>
      <c r="B1487" s="1">
        <v>120.860001</v>
      </c>
      <c r="C1487" s="1">
        <v>124.730003</v>
      </c>
      <c r="D1487" s="1">
        <v>120.809998</v>
      </c>
      <c r="E1487" s="1">
        <v>124.419998</v>
      </c>
      <c r="F1487" s="1">
        <v>121.422638</v>
      </c>
      <c r="G1487" s="1">
        <v>7752500.0</v>
      </c>
      <c r="H1487" s="6">
        <f t="shared" si="1"/>
        <v>0.03542152546</v>
      </c>
      <c r="J1487" s="1">
        <v>1485.0</v>
      </c>
      <c r="K1487" s="8" t="s">
        <v>746</v>
      </c>
    </row>
    <row r="1488" ht="15.75" customHeight="1">
      <c r="A1488" s="5">
        <v>44160.0</v>
      </c>
      <c r="B1488" s="1">
        <v>122.93</v>
      </c>
      <c r="C1488" s="1">
        <v>124.330002</v>
      </c>
      <c r="D1488" s="1">
        <v>122.110001</v>
      </c>
      <c r="E1488" s="1">
        <v>124.199997</v>
      </c>
      <c r="F1488" s="1">
        <v>121.207939</v>
      </c>
      <c r="G1488" s="1">
        <v>4135900.0</v>
      </c>
      <c r="H1488" s="6">
        <f t="shared" si="1"/>
        <v>-0.001769760915</v>
      </c>
      <c r="J1488" s="1">
        <v>1486.0</v>
      </c>
      <c r="K1488" s="8" t="s">
        <v>528</v>
      </c>
    </row>
    <row r="1489" ht="15.75" customHeight="1">
      <c r="A1489" s="5">
        <v>44162.0</v>
      </c>
      <c r="B1489" s="1">
        <v>124.199997</v>
      </c>
      <c r="C1489" s="1">
        <v>125.309998</v>
      </c>
      <c r="D1489" s="1">
        <v>123.910004</v>
      </c>
      <c r="E1489" s="1">
        <v>124.349998</v>
      </c>
      <c r="F1489" s="1">
        <v>121.354324</v>
      </c>
      <c r="G1489" s="1">
        <v>2091200.0</v>
      </c>
      <c r="H1489" s="6">
        <f t="shared" si="1"/>
        <v>0.001206989216</v>
      </c>
      <c r="J1489" s="1">
        <v>1487.0</v>
      </c>
      <c r="K1489" s="8" t="s">
        <v>752</v>
      </c>
    </row>
    <row r="1490" ht="15.75" customHeight="1">
      <c r="A1490" s="5">
        <v>44165.0</v>
      </c>
      <c r="B1490" s="1">
        <v>124.099998</v>
      </c>
      <c r="C1490" s="1">
        <v>125.0</v>
      </c>
      <c r="D1490" s="1">
        <v>123.089996</v>
      </c>
      <c r="E1490" s="1">
        <v>123.519997</v>
      </c>
      <c r="F1490" s="1">
        <v>120.544312</v>
      </c>
      <c r="G1490" s="1">
        <v>5988000.0</v>
      </c>
      <c r="H1490" s="6">
        <f t="shared" si="1"/>
        <v>-0.006697144233</v>
      </c>
      <c r="J1490" s="1">
        <v>1488.0</v>
      </c>
      <c r="K1490" s="8" t="s">
        <v>850</v>
      </c>
    </row>
    <row r="1491" ht="15.75" customHeight="1">
      <c r="A1491" s="5">
        <v>44166.0</v>
      </c>
      <c r="B1491" s="1">
        <v>123.900002</v>
      </c>
      <c r="C1491" s="1">
        <v>125.830002</v>
      </c>
      <c r="D1491" s="1">
        <v>123.080002</v>
      </c>
      <c r="E1491" s="1">
        <v>123.160004</v>
      </c>
      <c r="F1491" s="1">
        <v>120.193001</v>
      </c>
      <c r="G1491" s="1">
        <v>5309100.0</v>
      </c>
      <c r="H1491" s="6">
        <f t="shared" si="1"/>
        <v>-0.00291862732</v>
      </c>
      <c r="J1491" s="1">
        <v>1489.0</v>
      </c>
      <c r="K1491" s="8" t="s">
        <v>851</v>
      </c>
    </row>
    <row r="1492" ht="15.75" customHeight="1">
      <c r="A1492" s="5">
        <v>44167.0</v>
      </c>
      <c r="B1492" s="1">
        <v>122.849998</v>
      </c>
      <c r="C1492" s="1">
        <v>124.639999</v>
      </c>
      <c r="D1492" s="1">
        <v>122.410004</v>
      </c>
      <c r="E1492" s="1">
        <v>124.620003</v>
      </c>
      <c r="F1492" s="1">
        <v>121.617821</v>
      </c>
      <c r="G1492" s="1">
        <v>3690700.0</v>
      </c>
      <c r="H1492" s="6">
        <f t="shared" si="1"/>
        <v>0.01178472062</v>
      </c>
      <c r="J1492" s="1">
        <v>1490.0</v>
      </c>
      <c r="K1492" s="8" t="s">
        <v>852</v>
      </c>
    </row>
    <row r="1493" ht="15.75" customHeight="1">
      <c r="A1493" s="5">
        <v>44168.0</v>
      </c>
      <c r="B1493" s="1">
        <v>124.160004</v>
      </c>
      <c r="C1493" s="1">
        <v>124.860001</v>
      </c>
      <c r="D1493" s="1">
        <v>123.290001</v>
      </c>
      <c r="E1493" s="1">
        <v>123.610001</v>
      </c>
      <c r="F1493" s="1">
        <v>120.632149</v>
      </c>
      <c r="G1493" s="1">
        <v>4548200.0</v>
      </c>
      <c r="H1493" s="6">
        <f t="shared" si="1"/>
        <v>-0.008137688846</v>
      </c>
      <c r="J1493" s="1">
        <v>1491.0</v>
      </c>
      <c r="K1493" s="8" t="s">
        <v>853</v>
      </c>
    </row>
    <row r="1494" ht="15.75" customHeight="1">
      <c r="A1494" s="5">
        <v>44169.0</v>
      </c>
      <c r="B1494" s="1">
        <v>123.970001</v>
      </c>
      <c r="C1494" s="1">
        <v>127.379997</v>
      </c>
      <c r="D1494" s="1">
        <v>123.639999</v>
      </c>
      <c r="E1494" s="1">
        <v>127.199997</v>
      </c>
      <c r="F1494" s="1">
        <v>124.135666</v>
      </c>
      <c r="G1494" s="1">
        <v>5522800.0</v>
      </c>
      <c r="H1494" s="6">
        <f t="shared" si="1"/>
        <v>0.02862922396</v>
      </c>
      <c r="J1494" s="1">
        <v>1492.0</v>
      </c>
      <c r="K1494" s="8" t="s">
        <v>755</v>
      </c>
    </row>
    <row r="1495" ht="15.75" customHeight="1">
      <c r="A1495" s="5">
        <v>44172.0</v>
      </c>
      <c r="B1495" s="1">
        <v>126.489998</v>
      </c>
      <c r="C1495" s="1">
        <v>126.970001</v>
      </c>
      <c r="D1495" s="1">
        <v>124.57</v>
      </c>
      <c r="E1495" s="1">
        <v>124.699997</v>
      </c>
      <c r="F1495" s="1">
        <v>121.695885</v>
      </c>
      <c r="G1495" s="1">
        <v>8318500.0</v>
      </c>
      <c r="H1495" s="6">
        <f t="shared" si="1"/>
        <v>-0.01984986141</v>
      </c>
      <c r="J1495" s="1">
        <v>1493.0</v>
      </c>
      <c r="K1495" s="8" t="s">
        <v>854</v>
      </c>
    </row>
    <row r="1496" ht="15.75" customHeight="1">
      <c r="A1496" s="5">
        <v>44173.0</v>
      </c>
      <c r="B1496" s="1">
        <v>125.32</v>
      </c>
      <c r="C1496" s="1">
        <v>126.330002</v>
      </c>
      <c r="D1496" s="1">
        <v>124.639999</v>
      </c>
      <c r="E1496" s="1">
        <v>125.709999</v>
      </c>
      <c r="F1496" s="1">
        <v>122.681564</v>
      </c>
      <c r="G1496" s="1">
        <v>5395000.0</v>
      </c>
      <c r="H1496" s="6">
        <f t="shared" si="1"/>
        <v>0.008066901011</v>
      </c>
      <c r="J1496" s="1">
        <v>1494.0</v>
      </c>
      <c r="K1496" s="8" t="s">
        <v>855</v>
      </c>
    </row>
    <row r="1497" ht="15.75" customHeight="1">
      <c r="A1497" s="5">
        <v>44174.0</v>
      </c>
      <c r="B1497" s="1">
        <v>125.800003</v>
      </c>
      <c r="C1497" s="1">
        <v>127.690002</v>
      </c>
      <c r="D1497" s="1">
        <v>125.699997</v>
      </c>
      <c r="E1497" s="1">
        <v>126.790001</v>
      </c>
      <c r="F1497" s="1">
        <v>123.735542</v>
      </c>
      <c r="G1497" s="1">
        <v>6513500.0</v>
      </c>
      <c r="H1497" s="6">
        <f t="shared" si="1"/>
        <v>0.008554474521</v>
      </c>
      <c r="J1497" s="1">
        <v>1495.0</v>
      </c>
      <c r="K1497" s="8" t="s">
        <v>856</v>
      </c>
    </row>
    <row r="1498" ht="15.75" customHeight="1">
      <c r="A1498" s="5">
        <v>44175.0</v>
      </c>
      <c r="B1498" s="1">
        <v>126.349998</v>
      </c>
      <c r="C1498" s="1">
        <v>126.93</v>
      </c>
      <c r="D1498" s="1">
        <v>124.940002</v>
      </c>
      <c r="E1498" s="1">
        <v>124.959999</v>
      </c>
      <c r="F1498" s="1">
        <v>121.949631</v>
      </c>
      <c r="G1498" s="1">
        <v>4803200.0</v>
      </c>
      <c r="H1498" s="6">
        <f t="shared" si="1"/>
        <v>-0.01453846347</v>
      </c>
      <c r="J1498" s="1">
        <v>1496.0</v>
      </c>
      <c r="K1498" s="8" t="s">
        <v>546</v>
      </c>
    </row>
    <row r="1499" ht="15.75" customHeight="1">
      <c r="A1499" s="5">
        <v>44176.0</v>
      </c>
      <c r="B1499" s="1">
        <v>124.080002</v>
      </c>
      <c r="C1499" s="1">
        <v>125.510002</v>
      </c>
      <c r="D1499" s="1">
        <v>123.610001</v>
      </c>
      <c r="E1499" s="1">
        <v>124.269997</v>
      </c>
      <c r="F1499" s="1">
        <v>121.276245</v>
      </c>
      <c r="G1499" s="1">
        <v>4481400.0</v>
      </c>
      <c r="H1499" s="6">
        <f t="shared" si="1"/>
        <v>-0.005537138824</v>
      </c>
      <c r="J1499" s="1">
        <v>1497.0</v>
      </c>
      <c r="K1499" s="8" t="s">
        <v>857</v>
      </c>
    </row>
    <row r="1500" ht="15.75" customHeight="1">
      <c r="A1500" s="5">
        <v>44179.0</v>
      </c>
      <c r="B1500" s="1">
        <v>125.32</v>
      </c>
      <c r="C1500" s="1">
        <v>126.239998</v>
      </c>
      <c r="D1500" s="1">
        <v>123.470001</v>
      </c>
      <c r="E1500" s="1">
        <v>123.529999</v>
      </c>
      <c r="F1500" s="1">
        <v>120.554077</v>
      </c>
      <c r="G1500" s="1">
        <v>5050000.0</v>
      </c>
      <c r="H1500" s="6">
        <f t="shared" si="1"/>
        <v>-0.005972535956</v>
      </c>
      <c r="J1500" s="1">
        <v>1498.0</v>
      </c>
      <c r="K1500" s="8" t="s">
        <v>858</v>
      </c>
    </row>
    <row r="1501" ht="15.75" customHeight="1">
      <c r="A1501" s="5">
        <v>44180.0</v>
      </c>
      <c r="B1501" s="1">
        <v>124.389999</v>
      </c>
      <c r="C1501" s="1">
        <v>125.93</v>
      </c>
      <c r="D1501" s="1">
        <v>123.440002</v>
      </c>
      <c r="E1501" s="1">
        <v>125.93</v>
      </c>
      <c r="F1501" s="1">
        <v>122.896263</v>
      </c>
      <c r="G1501" s="1">
        <v>4356200.0</v>
      </c>
      <c r="H1501" s="6">
        <f t="shared" si="1"/>
        <v>0.01924218523</v>
      </c>
      <c r="J1501" s="1">
        <v>1499.0</v>
      </c>
      <c r="K1501" s="8" t="s">
        <v>859</v>
      </c>
    </row>
    <row r="1502" ht="15.75" customHeight="1">
      <c r="A1502" s="5">
        <v>44181.0</v>
      </c>
      <c r="B1502" s="1">
        <v>125.93</v>
      </c>
      <c r="C1502" s="1">
        <v>126.57</v>
      </c>
      <c r="D1502" s="1">
        <v>125.290001</v>
      </c>
      <c r="E1502" s="1">
        <v>125.550003</v>
      </c>
      <c r="F1502" s="1">
        <v>122.525414</v>
      </c>
      <c r="G1502" s="1">
        <v>4530100.0</v>
      </c>
      <c r="H1502" s="6">
        <f t="shared" si="1"/>
        <v>-0.003022139583</v>
      </c>
      <c r="J1502" s="1">
        <v>1500.0</v>
      </c>
      <c r="K1502" s="8" t="s">
        <v>860</v>
      </c>
    </row>
    <row r="1503" ht="15.75" customHeight="1">
      <c r="A1503" s="5">
        <v>44182.0</v>
      </c>
      <c r="B1503" s="1">
        <v>126.080002</v>
      </c>
      <c r="C1503" s="1">
        <v>126.089996</v>
      </c>
      <c r="D1503" s="1">
        <v>124.910004</v>
      </c>
      <c r="E1503" s="1">
        <v>125.550003</v>
      </c>
      <c r="F1503" s="1">
        <v>122.525414</v>
      </c>
      <c r="G1503" s="1">
        <v>3788000.0</v>
      </c>
      <c r="H1503" s="6">
        <f t="shared" si="1"/>
        <v>0</v>
      </c>
      <c r="J1503" s="1">
        <v>1501.0</v>
      </c>
      <c r="K1503" s="8" t="s">
        <v>861</v>
      </c>
    </row>
    <row r="1504" ht="15.75" customHeight="1">
      <c r="A1504" s="5">
        <v>44183.0</v>
      </c>
      <c r="B1504" s="1">
        <v>125.589996</v>
      </c>
      <c r="C1504" s="1">
        <v>126.400002</v>
      </c>
      <c r="D1504" s="1">
        <v>124.970001</v>
      </c>
      <c r="E1504" s="1">
        <v>125.849998</v>
      </c>
      <c r="F1504" s="1">
        <v>122.818192</v>
      </c>
      <c r="G1504" s="1">
        <v>7552800.0</v>
      </c>
      <c r="H1504" s="6">
        <f t="shared" si="1"/>
        <v>0.002386678371</v>
      </c>
      <c r="J1504" s="1">
        <v>1502.0</v>
      </c>
      <c r="K1504" s="8" t="s">
        <v>862</v>
      </c>
    </row>
    <row r="1505" ht="15.75" customHeight="1">
      <c r="A1505" s="5">
        <v>44186.0</v>
      </c>
      <c r="B1505" s="1">
        <v>123.970001</v>
      </c>
      <c r="C1505" s="1">
        <v>124.18</v>
      </c>
      <c r="D1505" s="1">
        <v>121.720001</v>
      </c>
      <c r="E1505" s="1">
        <v>123.389999</v>
      </c>
      <c r="F1505" s="1">
        <v>120.41745</v>
      </c>
      <c r="G1505" s="1">
        <v>6115700.0</v>
      </c>
      <c r="H1505" s="6">
        <f t="shared" si="1"/>
        <v>-0.01974069214</v>
      </c>
      <c r="J1505" s="1">
        <v>1503.0</v>
      </c>
      <c r="K1505" s="8" t="s">
        <v>863</v>
      </c>
    </row>
    <row r="1506" ht="15.75" customHeight="1">
      <c r="A1506" s="5">
        <v>44187.0</v>
      </c>
      <c r="B1506" s="1">
        <v>123.309998</v>
      </c>
      <c r="C1506" s="1">
        <v>124.220001</v>
      </c>
      <c r="D1506" s="1">
        <v>122.410004</v>
      </c>
      <c r="E1506" s="1">
        <v>123.610001</v>
      </c>
      <c r="F1506" s="1">
        <v>120.632149</v>
      </c>
      <c r="G1506" s="1">
        <v>4336100.0</v>
      </c>
      <c r="H1506" s="6">
        <f t="shared" si="1"/>
        <v>0.001781368297</v>
      </c>
      <c r="J1506" s="1">
        <v>1504.0</v>
      </c>
      <c r="K1506" s="8" t="s">
        <v>560</v>
      </c>
    </row>
    <row r="1507" ht="15.75" customHeight="1">
      <c r="A1507" s="5">
        <v>44188.0</v>
      </c>
      <c r="B1507" s="1">
        <v>123.879997</v>
      </c>
      <c r="C1507" s="1">
        <v>125.209999</v>
      </c>
      <c r="D1507" s="1">
        <v>123.739998</v>
      </c>
      <c r="E1507" s="1">
        <v>123.900002</v>
      </c>
      <c r="F1507" s="1">
        <v>120.915169</v>
      </c>
      <c r="G1507" s="1">
        <v>2693900.0</v>
      </c>
      <c r="H1507" s="6">
        <f t="shared" si="1"/>
        <v>0.002343392855</v>
      </c>
      <c r="J1507" s="1">
        <v>1505.0</v>
      </c>
      <c r="K1507" s="8" t="s">
        <v>864</v>
      </c>
    </row>
    <row r="1508" ht="15.75" customHeight="1">
      <c r="A1508" s="5">
        <v>44189.0</v>
      </c>
      <c r="B1508" s="1">
        <v>125.0</v>
      </c>
      <c r="C1508" s="1">
        <v>125.099998</v>
      </c>
      <c r="D1508" s="1">
        <v>124.209999</v>
      </c>
      <c r="E1508" s="1">
        <v>124.690002</v>
      </c>
      <c r="F1508" s="1">
        <v>121.686134</v>
      </c>
      <c r="G1508" s="1">
        <v>1761100.0</v>
      </c>
      <c r="H1508" s="6">
        <f t="shared" si="1"/>
        <v>0.006355840516</v>
      </c>
      <c r="J1508" s="1">
        <v>1506.0</v>
      </c>
      <c r="K1508" s="8" t="s">
        <v>865</v>
      </c>
    </row>
    <row r="1509" ht="15.75" customHeight="1">
      <c r="A1509" s="5">
        <v>44193.0</v>
      </c>
      <c r="B1509" s="1">
        <v>125.099998</v>
      </c>
      <c r="C1509" s="1">
        <v>126.599998</v>
      </c>
      <c r="D1509" s="1">
        <v>124.459999</v>
      </c>
      <c r="E1509" s="1">
        <v>124.82</v>
      </c>
      <c r="F1509" s="1">
        <v>121.813004</v>
      </c>
      <c r="G1509" s="1">
        <v>3615200.0</v>
      </c>
      <c r="H1509" s="6">
        <f t="shared" si="1"/>
        <v>0.001042057171</v>
      </c>
      <c r="J1509" s="1">
        <v>1507.0</v>
      </c>
      <c r="K1509" s="8" t="s">
        <v>866</v>
      </c>
    </row>
    <row r="1510" ht="15.75" customHeight="1">
      <c r="A1510" s="5">
        <v>44194.0</v>
      </c>
      <c r="B1510" s="1">
        <v>125.349998</v>
      </c>
      <c r="C1510" s="1">
        <v>125.480003</v>
      </c>
      <c r="D1510" s="1">
        <v>123.239998</v>
      </c>
      <c r="E1510" s="1">
        <v>123.800003</v>
      </c>
      <c r="F1510" s="1">
        <v>120.817581</v>
      </c>
      <c r="G1510" s="1">
        <v>3487000.0</v>
      </c>
      <c r="H1510" s="6">
        <f t="shared" si="1"/>
        <v>-0.008205301775</v>
      </c>
      <c r="J1510" s="1">
        <v>1508.0</v>
      </c>
      <c r="K1510" s="8" t="s">
        <v>867</v>
      </c>
    </row>
    <row r="1511" ht="15.75" customHeight="1">
      <c r="A1511" s="5">
        <v>44195.0</v>
      </c>
      <c r="B1511" s="1">
        <v>123.800003</v>
      </c>
      <c r="C1511" s="1">
        <v>124.849998</v>
      </c>
      <c r="D1511" s="1">
        <v>123.629997</v>
      </c>
      <c r="E1511" s="1">
        <v>124.339996</v>
      </c>
      <c r="F1511" s="1">
        <v>121.344566</v>
      </c>
      <c r="G1511" s="1">
        <v>3380300.0</v>
      </c>
      <c r="H1511" s="6">
        <f t="shared" si="1"/>
        <v>0.004352338616</v>
      </c>
      <c r="J1511" s="1">
        <v>1509.0</v>
      </c>
      <c r="K1511" s="8" t="s">
        <v>868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6" width="7.63"/>
    <col customWidth="1" min="7" max="7" width="8.75"/>
    <col customWidth="1" min="8" max="10" width="7.63"/>
    <col customWidth="1" min="11" max="11" width="12.38"/>
    <col customWidth="1" min="12" max="12" width="7.63"/>
    <col customWidth="1" min="13" max="13" width="13.75"/>
    <col customWidth="1" min="14" max="26" width="7.63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J1" s="4" t="s">
        <v>16</v>
      </c>
      <c r="K1" s="10" t="s">
        <v>17</v>
      </c>
    </row>
    <row r="2">
      <c r="A2" s="5">
        <v>42006.0</v>
      </c>
      <c r="B2" s="1">
        <v>29.667933</v>
      </c>
      <c r="C2" s="1">
        <v>30.151802</v>
      </c>
      <c r="D2" s="1">
        <v>29.620493</v>
      </c>
      <c r="E2" s="1">
        <v>29.724857</v>
      </c>
      <c r="F2" s="1">
        <v>23.364302</v>
      </c>
      <c r="G2" s="1">
        <v>1.6371571E7</v>
      </c>
      <c r="H2" s="6"/>
      <c r="M2" s="7" t="s">
        <v>18</v>
      </c>
      <c r="N2" s="6">
        <f>AVERAGE(H3:H1511)</f>
        <v>0.0002863032826</v>
      </c>
    </row>
    <row r="3">
      <c r="A3" s="5">
        <v>42009.0</v>
      </c>
      <c r="B3" s="1">
        <v>29.743834</v>
      </c>
      <c r="C3" s="1">
        <v>29.800758</v>
      </c>
      <c r="D3" s="1">
        <v>29.421251</v>
      </c>
      <c r="E3" s="1">
        <v>29.563566</v>
      </c>
      <c r="F3" s="1">
        <v>23.237528</v>
      </c>
      <c r="G3" s="1">
        <v>2.4786391E7</v>
      </c>
      <c r="H3" s="6">
        <f t="shared" ref="H3:H1511" si="1">LN(F3/F2)</f>
        <v>-0.005440743968</v>
      </c>
      <c r="J3" s="1">
        <v>1.0</v>
      </c>
      <c r="K3" s="8" t="s">
        <v>869</v>
      </c>
      <c r="M3" s="7" t="s">
        <v>20</v>
      </c>
      <c r="N3" s="6">
        <f>_xlfn.VAR.P(H3:H1511)</f>
        <v>0.0001920415127</v>
      </c>
    </row>
    <row r="4">
      <c r="A4" s="5">
        <v>42010.0</v>
      </c>
      <c r="B4" s="1">
        <v>29.667933</v>
      </c>
      <c r="C4" s="1">
        <v>30.227703</v>
      </c>
      <c r="D4" s="1">
        <v>29.525618</v>
      </c>
      <c r="E4" s="1">
        <v>29.810247</v>
      </c>
      <c r="F4" s="1">
        <v>23.431421</v>
      </c>
      <c r="G4" s="1">
        <v>2.9468681E7</v>
      </c>
      <c r="H4" s="6">
        <f t="shared" si="1"/>
        <v>0.008309341426</v>
      </c>
      <c r="J4" s="1">
        <v>2.0</v>
      </c>
      <c r="K4" s="8" t="s">
        <v>870</v>
      </c>
      <c r="M4" s="7" t="s">
        <v>22</v>
      </c>
      <c r="N4" s="6">
        <f>_xlfn.STDEV.P(H3:H1511)</f>
        <v>0.01385790434</v>
      </c>
    </row>
    <row r="5">
      <c r="A5" s="5">
        <v>42011.0</v>
      </c>
      <c r="B5" s="1">
        <v>30.094877</v>
      </c>
      <c r="C5" s="1">
        <v>30.237192</v>
      </c>
      <c r="D5" s="1">
        <v>29.962049</v>
      </c>
      <c r="E5" s="1">
        <v>30.218216</v>
      </c>
      <c r="F5" s="1">
        <v>23.752096</v>
      </c>
      <c r="G5" s="1">
        <v>2.0248816E7</v>
      </c>
      <c r="H5" s="6">
        <f t="shared" si="1"/>
        <v>0.0135928798</v>
      </c>
      <c r="J5" s="1">
        <v>3.0</v>
      </c>
      <c r="K5" s="8" t="s">
        <v>871</v>
      </c>
    </row>
    <row r="6">
      <c r="A6" s="5">
        <v>42012.0</v>
      </c>
      <c r="B6" s="1">
        <v>30.683111</v>
      </c>
      <c r="C6" s="1">
        <v>30.967743</v>
      </c>
      <c r="D6" s="1">
        <v>30.56926</v>
      </c>
      <c r="E6" s="1">
        <v>30.834915</v>
      </c>
      <c r="F6" s="1">
        <v>24.236834</v>
      </c>
      <c r="G6" s="1">
        <v>4.9169522E7</v>
      </c>
      <c r="H6" s="6">
        <f t="shared" si="1"/>
        <v>0.02020276289</v>
      </c>
      <c r="J6" s="1">
        <v>4.0</v>
      </c>
      <c r="K6" s="8" t="s">
        <v>872</v>
      </c>
      <c r="M6" s="7" t="s">
        <v>25</v>
      </c>
      <c r="N6" s="9">
        <v>0.05</v>
      </c>
    </row>
    <row r="7">
      <c r="A7" s="5">
        <v>42013.0</v>
      </c>
      <c r="B7" s="1">
        <v>30.815939</v>
      </c>
      <c r="C7" s="1">
        <v>31.024668</v>
      </c>
      <c r="D7" s="1">
        <v>30.759012</v>
      </c>
      <c r="E7" s="1">
        <v>30.97723</v>
      </c>
      <c r="F7" s="1">
        <v>24.348694</v>
      </c>
      <c r="G7" s="1">
        <v>2.6083022E7</v>
      </c>
      <c r="H7" s="6">
        <f t="shared" si="1"/>
        <v>0.004604671484</v>
      </c>
      <c r="J7" s="1">
        <v>5.0</v>
      </c>
      <c r="K7" s="8" t="s">
        <v>873</v>
      </c>
      <c r="M7" s="7" t="s">
        <v>27</v>
      </c>
      <c r="N7" s="1">
        <f>COUNT(H3:H1511)</f>
        <v>1509</v>
      </c>
    </row>
    <row r="8">
      <c r="A8" s="5">
        <v>42016.0</v>
      </c>
      <c r="B8" s="1">
        <v>30.996204</v>
      </c>
      <c r="C8" s="1">
        <v>31.195446</v>
      </c>
      <c r="D8" s="1">
        <v>30.93928</v>
      </c>
      <c r="E8" s="1">
        <v>31.091082</v>
      </c>
      <c r="F8" s="1">
        <v>24.438181</v>
      </c>
      <c r="G8" s="1">
        <v>2.4867865E7</v>
      </c>
      <c r="H8" s="6">
        <f t="shared" si="1"/>
        <v>0.003668490772</v>
      </c>
      <c r="J8" s="1">
        <v>6.0</v>
      </c>
      <c r="K8" s="8" t="s">
        <v>874</v>
      </c>
      <c r="M8" s="7" t="s">
        <v>29</v>
      </c>
      <c r="N8" s="1">
        <f>ROUND(N6*N7,0)</f>
        <v>75</v>
      </c>
    </row>
    <row r="9">
      <c r="A9" s="5">
        <v>42017.0</v>
      </c>
      <c r="B9" s="1">
        <v>31.195446</v>
      </c>
      <c r="C9" s="1">
        <v>31.527514</v>
      </c>
      <c r="D9" s="1">
        <v>30.474382</v>
      </c>
      <c r="E9" s="1">
        <v>30.777988</v>
      </c>
      <c r="F9" s="1">
        <v>24.192085</v>
      </c>
      <c r="G9" s="1">
        <v>3.5989568E7</v>
      </c>
      <c r="H9" s="6">
        <f t="shared" si="1"/>
        <v>-0.01012119082</v>
      </c>
      <c r="J9" s="1">
        <v>7.0</v>
      </c>
      <c r="K9" s="8" t="s">
        <v>875</v>
      </c>
      <c r="M9" s="7" t="s">
        <v>31</v>
      </c>
      <c r="N9" s="6" t="str">
        <f>VLOOKUP(N8,J:K,2,0)</f>
        <v>-1,99%</v>
      </c>
    </row>
    <row r="10">
      <c r="A10" s="5">
        <v>42018.0</v>
      </c>
      <c r="B10" s="1">
        <v>30.559772</v>
      </c>
      <c r="C10" s="1">
        <v>31.043644</v>
      </c>
      <c r="D10" s="1">
        <v>30.483871</v>
      </c>
      <c r="E10" s="1">
        <v>30.815939</v>
      </c>
      <c r="F10" s="1">
        <v>24.221918</v>
      </c>
      <c r="G10" s="1">
        <v>3.2301727E7</v>
      </c>
      <c r="H10" s="6">
        <f t="shared" si="1"/>
        <v>0.001232412192</v>
      </c>
      <c r="J10" s="1">
        <v>8.0</v>
      </c>
      <c r="K10" s="8" t="s">
        <v>876</v>
      </c>
      <c r="M10" s="7" t="s">
        <v>33</v>
      </c>
      <c r="N10" s="8" t="s">
        <v>877</v>
      </c>
    </row>
    <row r="11">
      <c r="A11" s="5">
        <v>42019.0</v>
      </c>
      <c r="B11" s="1">
        <v>30.958254</v>
      </c>
      <c r="C11" s="1">
        <v>31.091082</v>
      </c>
      <c r="D11" s="1">
        <v>30.597723</v>
      </c>
      <c r="E11" s="1">
        <v>30.740038</v>
      </c>
      <c r="F11" s="1">
        <v>24.162262</v>
      </c>
      <c r="G11" s="1">
        <v>2.7009593E7</v>
      </c>
      <c r="H11" s="6">
        <f t="shared" si="1"/>
        <v>-0.002465931229</v>
      </c>
      <c r="J11" s="1">
        <v>9.0</v>
      </c>
      <c r="K11" s="8" t="s">
        <v>587</v>
      </c>
    </row>
    <row r="12">
      <c r="A12" s="5">
        <v>42020.0</v>
      </c>
      <c r="B12" s="1">
        <v>30.635674</v>
      </c>
      <c r="C12" s="1">
        <v>31.138519</v>
      </c>
      <c r="D12" s="1">
        <v>30.60721</v>
      </c>
      <c r="E12" s="1">
        <v>31.119545</v>
      </c>
      <c r="F12" s="1">
        <v>24.46056</v>
      </c>
      <c r="G12" s="1">
        <v>2.5146648E7</v>
      </c>
      <c r="H12" s="6">
        <f t="shared" si="1"/>
        <v>0.01227003001</v>
      </c>
      <c r="J12" s="1">
        <v>10.0</v>
      </c>
      <c r="K12" s="8" t="s">
        <v>593</v>
      </c>
    </row>
    <row r="13">
      <c r="A13" s="5">
        <v>42024.0</v>
      </c>
      <c r="B13" s="1">
        <v>31.280834</v>
      </c>
      <c r="C13" s="1">
        <v>31.413662</v>
      </c>
      <c r="D13" s="1">
        <v>30.872866</v>
      </c>
      <c r="E13" s="1">
        <v>31.404175</v>
      </c>
      <c r="F13" s="1">
        <v>24.684278</v>
      </c>
      <c r="G13" s="1">
        <v>4.4449393E7</v>
      </c>
      <c r="H13" s="6">
        <f t="shared" si="1"/>
        <v>0.009104498233</v>
      </c>
      <c r="J13" s="1">
        <v>11.0</v>
      </c>
      <c r="K13" s="8" t="s">
        <v>597</v>
      </c>
    </row>
    <row r="14">
      <c r="A14" s="5">
        <v>42025.0</v>
      </c>
      <c r="B14" s="1">
        <v>31.233397</v>
      </c>
      <c r="C14" s="1">
        <v>31.783682</v>
      </c>
      <c r="D14" s="1">
        <v>30.891842</v>
      </c>
      <c r="E14" s="1">
        <v>30.967743</v>
      </c>
      <c r="F14" s="1">
        <v>24.341242</v>
      </c>
      <c r="G14" s="1">
        <v>3.5027793E7</v>
      </c>
      <c r="H14" s="6">
        <f t="shared" si="1"/>
        <v>-0.01399440938</v>
      </c>
      <c r="J14" s="1">
        <v>12.0</v>
      </c>
      <c r="K14" s="8" t="s">
        <v>878</v>
      </c>
    </row>
    <row r="15">
      <c r="A15" s="5">
        <v>42026.0</v>
      </c>
      <c r="B15" s="1">
        <v>30.996204</v>
      </c>
      <c r="C15" s="1">
        <v>31.148008</v>
      </c>
      <c r="D15" s="1">
        <v>30.40797</v>
      </c>
      <c r="E15" s="1">
        <v>31.129032</v>
      </c>
      <c r="F15" s="1">
        <v>24.468012</v>
      </c>
      <c r="G15" s="1">
        <v>3.1389069E7</v>
      </c>
      <c r="H15" s="6">
        <f t="shared" si="1"/>
        <v>0.005194518443</v>
      </c>
      <c r="J15" s="1">
        <v>13.0</v>
      </c>
      <c r="K15" s="8" t="s">
        <v>50</v>
      </c>
    </row>
    <row r="16">
      <c r="A16" s="5">
        <v>42027.0</v>
      </c>
      <c r="B16" s="1">
        <v>31.185959</v>
      </c>
      <c r="C16" s="1">
        <v>31.21442</v>
      </c>
      <c r="D16" s="1">
        <v>30.768501</v>
      </c>
      <c r="E16" s="1">
        <v>30.787476</v>
      </c>
      <c r="F16" s="1">
        <v>24.199545</v>
      </c>
      <c r="G16" s="1">
        <v>2.7378599E7</v>
      </c>
      <c r="H16" s="6">
        <f t="shared" si="1"/>
        <v>-0.01103280048</v>
      </c>
      <c r="J16" s="1">
        <v>14.0</v>
      </c>
      <c r="K16" s="8" t="s">
        <v>612</v>
      </c>
    </row>
    <row r="17">
      <c r="A17" s="5">
        <v>42030.0</v>
      </c>
      <c r="B17" s="1">
        <v>30.806452</v>
      </c>
      <c r="C17" s="1">
        <v>31.166983</v>
      </c>
      <c r="D17" s="1">
        <v>30.521822</v>
      </c>
      <c r="E17" s="1">
        <v>31.119545</v>
      </c>
      <c r="F17" s="1">
        <v>24.46056</v>
      </c>
      <c r="G17" s="1">
        <v>2.8285566E7</v>
      </c>
      <c r="H17" s="6">
        <f t="shared" si="1"/>
        <v>0.01072819319</v>
      </c>
      <c r="J17" s="1">
        <v>15.0</v>
      </c>
      <c r="K17" s="8" t="s">
        <v>879</v>
      </c>
    </row>
    <row r="18">
      <c r="A18" s="5">
        <v>42031.0</v>
      </c>
      <c r="B18" s="1">
        <v>30.683111</v>
      </c>
      <c r="C18" s="1">
        <v>31.641365</v>
      </c>
      <c r="D18" s="1">
        <v>30.645161</v>
      </c>
      <c r="E18" s="1">
        <v>30.92979</v>
      </c>
      <c r="F18" s="1">
        <v>24.311407</v>
      </c>
      <c r="G18" s="1">
        <v>4.2732322E7</v>
      </c>
      <c r="H18" s="6">
        <f t="shared" si="1"/>
        <v>-0.006116360449</v>
      </c>
      <c r="J18" s="1">
        <v>16.0</v>
      </c>
      <c r="K18" s="8" t="s">
        <v>55</v>
      </c>
    </row>
    <row r="19">
      <c r="A19" s="5">
        <v>42032.0</v>
      </c>
      <c r="B19" s="1">
        <v>30.901327</v>
      </c>
      <c r="C19" s="1">
        <v>31.442125</v>
      </c>
      <c r="D19" s="1">
        <v>29.895636</v>
      </c>
      <c r="E19" s="1">
        <v>30.313093</v>
      </c>
      <c r="F19" s="1">
        <v>23.82667</v>
      </c>
      <c r="G19" s="1">
        <v>3.3774481E7</v>
      </c>
      <c r="H19" s="6">
        <f t="shared" si="1"/>
        <v>-0.02014012255</v>
      </c>
      <c r="J19" s="1">
        <v>17.0</v>
      </c>
      <c r="K19" s="8" t="s">
        <v>615</v>
      </c>
    </row>
    <row r="20">
      <c r="A20" s="5">
        <v>42033.0</v>
      </c>
      <c r="B20" s="1">
        <v>30.275143</v>
      </c>
      <c r="C20" s="1">
        <v>30.32258</v>
      </c>
      <c r="D20" s="1">
        <v>29.924099</v>
      </c>
      <c r="E20" s="1">
        <v>30.199242</v>
      </c>
      <c r="F20" s="1">
        <v>23.737181</v>
      </c>
      <c r="G20" s="1">
        <v>3.0735905E7</v>
      </c>
      <c r="H20" s="6">
        <f t="shared" si="1"/>
        <v>-0.003762904126</v>
      </c>
      <c r="J20" s="1">
        <v>18.0</v>
      </c>
      <c r="K20" s="8" t="s">
        <v>880</v>
      </c>
    </row>
    <row r="21" ht="15.75" customHeight="1">
      <c r="A21" s="5">
        <v>42034.0</v>
      </c>
      <c r="B21" s="1">
        <v>30.047438</v>
      </c>
      <c r="C21" s="1">
        <v>30.170778</v>
      </c>
      <c r="D21" s="1">
        <v>29.601519</v>
      </c>
      <c r="E21" s="1">
        <v>29.648956</v>
      </c>
      <c r="F21" s="1">
        <v>23.304646</v>
      </c>
      <c r="G21" s="1">
        <v>4.5396623E7</v>
      </c>
      <c r="H21" s="6">
        <f t="shared" si="1"/>
        <v>-0.01838989756</v>
      </c>
      <c r="J21" s="1">
        <v>19.0</v>
      </c>
      <c r="K21" s="8" t="s">
        <v>619</v>
      </c>
    </row>
    <row r="22" ht="15.75" customHeight="1">
      <c r="A22" s="5">
        <v>42037.0</v>
      </c>
      <c r="B22" s="1">
        <v>29.829222</v>
      </c>
      <c r="C22" s="1">
        <v>30.028463</v>
      </c>
      <c r="D22" s="1">
        <v>29.43074</v>
      </c>
      <c r="E22" s="1">
        <v>30.028463</v>
      </c>
      <c r="F22" s="1">
        <v>23.602947</v>
      </c>
      <c r="G22" s="1">
        <v>2.4549979E7</v>
      </c>
      <c r="H22" s="6">
        <f t="shared" si="1"/>
        <v>0.01271883728</v>
      </c>
      <c r="J22" s="1">
        <v>20.0</v>
      </c>
      <c r="K22" s="8" t="s">
        <v>819</v>
      </c>
    </row>
    <row r="23" ht="15.75" customHeight="1">
      <c r="A23" s="5">
        <v>42038.0</v>
      </c>
      <c r="B23" s="1">
        <v>30.208729</v>
      </c>
      <c r="C23" s="1">
        <v>30.512335</v>
      </c>
      <c r="D23" s="1">
        <v>29.848198</v>
      </c>
      <c r="E23" s="1">
        <v>30.379507</v>
      </c>
      <c r="F23" s="1">
        <v>23.878868</v>
      </c>
      <c r="G23" s="1">
        <v>3.4785267E7</v>
      </c>
      <c r="H23" s="6">
        <f t="shared" si="1"/>
        <v>0.0116223066</v>
      </c>
      <c r="J23" s="1">
        <v>21.0</v>
      </c>
      <c r="K23" s="8" t="s">
        <v>881</v>
      </c>
    </row>
    <row r="24" ht="15.75" customHeight="1">
      <c r="A24" s="5">
        <v>42039.0</v>
      </c>
      <c r="B24" s="1">
        <v>30.332067</v>
      </c>
      <c r="C24" s="1">
        <v>30.616697</v>
      </c>
      <c r="D24" s="1">
        <v>30.094877</v>
      </c>
      <c r="E24" s="1">
        <v>30.426945</v>
      </c>
      <c r="F24" s="1">
        <v>24.127142</v>
      </c>
      <c r="G24" s="1">
        <v>3.8671365E7</v>
      </c>
      <c r="H24" s="6">
        <f t="shared" si="1"/>
        <v>0.01034354713</v>
      </c>
      <c r="J24" s="1">
        <v>22.0</v>
      </c>
      <c r="K24" s="8" t="s">
        <v>64</v>
      </c>
    </row>
    <row r="25" ht="15.75" customHeight="1">
      <c r="A25" s="5">
        <v>42040.0</v>
      </c>
      <c r="B25" s="1">
        <v>31.347248</v>
      </c>
      <c r="C25" s="1">
        <v>31.49905</v>
      </c>
      <c r="D25" s="1">
        <v>30.92979</v>
      </c>
      <c r="E25" s="1">
        <v>31.29981</v>
      </c>
      <c r="F25" s="1">
        <v>24.819284</v>
      </c>
      <c r="G25" s="1">
        <v>6.265366E7</v>
      </c>
      <c r="H25" s="6">
        <f t="shared" si="1"/>
        <v>0.02828350081</v>
      </c>
      <c r="J25" s="1">
        <v>23.0</v>
      </c>
      <c r="K25" s="8" t="s">
        <v>821</v>
      </c>
    </row>
    <row r="26" ht="15.75" customHeight="1">
      <c r="A26" s="5">
        <v>42041.0</v>
      </c>
      <c r="B26" s="1">
        <v>31.271347</v>
      </c>
      <c r="C26" s="1">
        <v>31.707781</v>
      </c>
      <c r="D26" s="1">
        <v>31.053131</v>
      </c>
      <c r="E26" s="1">
        <v>31.470589</v>
      </c>
      <c r="F26" s="1">
        <v>24.954702</v>
      </c>
      <c r="G26" s="1">
        <v>3.6868498E7</v>
      </c>
      <c r="H26" s="6">
        <f t="shared" si="1"/>
        <v>0.005441329699</v>
      </c>
      <c r="J26" s="1">
        <v>24.0</v>
      </c>
      <c r="K26" s="8" t="s">
        <v>624</v>
      </c>
    </row>
    <row r="27" ht="15.75" customHeight="1">
      <c r="A27" s="5">
        <v>42044.0</v>
      </c>
      <c r="B27" s="1">
        <v>31.290323</v>
      </c>
      <c r="C27" s="1">
        <v>31.650854</v>
      </c>
      <c r="D27" s="1">
        <v>31.166983</v>
      </c>
      <c r="E27" s="1">
        <v>31.375711</v>
      </c>
      <c r="F27" s="1">
        <v>24.879467</v>
      </c>
      <c r="G27" s="1">
        <v>3.2236379E7</v>
      </c>
      <c r="H27" s="6">
        <f t="shared" si="1"/>
        <v>-0.003019416544</v>
      </c>
      <c r="J27" s="1">
        <v>25.0</v>
      </c>
      <c r="K27" s="8" t="s">
        <v>626</v>
      </c>
    </row>
    <row r="28" ht="15.75" customHeight="1">
      <c r="A28" s="5">
        <v>42045.0</v>
      </c>
      <c r="B28" s="1">
        <v>31.764706</v>
      </c>
      <c r="C28" s="1">
        <v>32.466793</v>
      </c>
      <c r="D28" s="1">
        <v>31.698292</v>
      </c>
      <c r="E28" s="1">
        <v>32.400379</v>
      </c>
      <c r="F28" s="1">
        <v>25.69198</v>
      </c>
      <c r="G28" s="1">
        <v>6.2633318E7</v>
      </c>
      <c r="H28" s="6">
        <f t="shared" si="1"/>
        <v>0.03213603613</v>
      </c>
      <c r="J28" s="1">
        <v>26.0</v>
      </c>
      <c r="K28" s="8" t="s">
        <v>882</v>
      </c>
    </row>
    <row r="29" ht="15.75" customHeight="1">
      <c r="A29" s="5">
        <v>42046.0</v>
      </c>
      <c r="B29" s="1">
        <v>32.258064</v>
      </c>
      <c r="C29" s="1">
        <v>32.741936</v>
      </c>
      <c r="D29" s="1">
        <v>32.258064</v>
      </c>
      <c r="E29" s="1">
        <v>32.495255</v>
      </c>
      <c r="F29" s="1">
        <v>25.767212</v>
      </c>
      <c r="G29" s="1">
        <v>4.1574608E7</v>
      </c>
      <c r="H29" s="6">
        <f t="shared" si="1"/>
        <v>0.002923950053</v>
      </c>
      <c r="J29" s="1">
        <v>27.0</v>
      </c>
      <c r="K29" s="8" t="s">
        <v>632</v>
      </c>
    </row>
    <row r="30" ht="15.75" customHeight="1">
      <c r="A30" s="5">
        <v>42047.0</v>
      </c>
      <c r="B30" s="1">
        <v>32.52372</v>
      </c>
      <c r="C30" s="1">
        <v>33.178368</v>
      </c>
      <c r="D30" s="1">
        <v>32.47628</v>
      </c>
      <c r="E30" s="1">
        <v>33.083492</v>
      </c>
      <c r="F30" s="1">
        <v>26.233658</v>
      </c>
      <c r="G30" s="1">
        <v>4.6014267E7</v>
      </c>
      <c r="H30" s="6">
        <f t="shared" si="1"/>
        <v>0.01794041179</v>
      </c>
      <c r="J30" s="1">
        <v>28.0</v>
      </c>
      <c r="K30" s="8" t="s">
        <v>823</v>
      </c>
    </row>
    <row r="31" ht="15.75" customHeight="1">
      <c r="A31" s="5">
        <v>42048.0</v>
      </c>
      <c r="B31" s="1">
        <v>32.922199</v>
      </c>
      <c r="C31" s="1">
        <v>33.159393</v>
      </c>
      <c r="D31" s="1">
        <v>32.741936</v>
      </c>
      <c r="E31" s="1">
        <v>32.865276</v>
      </c>
      <c r="F31" s="1">
        <v>26.060621</v>
      </c>
      <c r="G31" s="1">
        <v>2.4652638E7</v>
      </c>
      <c r="H31" s="6">
        <f t="shared" si="1"/>
        <v>-0.006617841754</v>
      </c>
      <c r="J31" s="1">
        <v>29.0</v>
      </c>
      <c r="K31" s="8" t="s">
        <v>883</v>
      </c>
    </row>
    <row r="32" ht="15.75" customHeight="1">
      <c r="A32" s="5">
        <v>42052.0</v>
      </c>
      <c r="B32" s="1">
        <v>32.770397</v>
      </c>
      <c r="C32" s="1">
        <v>33.055027</v>
      </c>
      <c r="D32" s="1">
        <v>32.703983</v>
      </c>
      <c r="E32" s="1">
        <v>32.80835</v>
      </c>
      <c r="F32" s="1">
        <v>26.015484</v>
      </c>
      <c r="G32" s="1">
        <v>2.4102029E7</v>
      </c>
      <c r="H32" s="6">
        <f t="shared" si="1"/>
        <v>-0.001733501816</v>
      </c>
      <c r="J32" s="1">
        <v>30.0</v>
      </c>
      <c r="K32" s="8" t="s">
        <v>884</v>
      </c>
    </row>
    <row r="33" ht="15.75" customHeight="1">
      <c r="A33" s="5">
        <v>42053.0</v>
      </c>
      <c r="B33" s="1">
        <v>32.80835</v>
      </c>
      <c r="C33" s="1">
        <v>32.80835</v>
      </c>
      <c r="D33" s="1">
        <v>32.485767</v>
      </c>
      <c r="E33" s="1">
        <v>32.71347</v>
      </c>
      <c r="F33" s="1">
        <v>25.940248</v>
      </c>
      <c r="G33" s="1">
        <v>2.2794015E7</v>
      </c>
      <c r="H33" s="6">
        <f t="shared" si="1"/>
        <v>-0.002896159853</v>
      </c>
      <c r="J33" s="1">
        <v>31.0</v>
      </c>
      <c r="K33" s="8" t="s">
        <v>79</v>
      </c>
    </row>
    <row r="34" ht="15.75" customHeight="1">
      <c r="A34" s="5">
        <v>42054.0</v>
      </c>
      <c r="B34" s="1">
        <v>32.571156</v>
      </c>
      <c r="C34" s="1">
        <v>32.703983</v>
      </c>
      <c r="D34" s="1">
        <v>32.362431</v>
      </c>
      <c r="E34" s="1">
        <v>32.64706</v>
      </c>
      <c r="F34" s="1">
        <v>25.88759</v>
      </c>
      <c r="G34" s="1">
        <v>2.8097954E7</v>
      </c>
      <c r="H34" s="6">
        <f t="shared" si="1"/>
        <v>-0.00203203607</v>
      </c>
      <c r="J34" s="1">
        <v>32.0</v>
      </c>
      <c r="K34" s="8" t="s">
        <v>79</v>
      </c>
    </row>
    <row r="35" ht="15.75" customHeight="1">
      <c r="A35" s="5">
        <v>42055.0</v>
      </c>
      <c r="B35" s="1">
        <v>32.514233</v>
      </c>
      <c r="C35" s="1">
        <v>32.80835</v>
      </c>
      <c r="D35" s="1">
        <v>32.35294</v>
      </c>
      <c r="E35" s="1">
        <v>32.789375</v>
      </c>
      <c r="F35" s="1">
        <v>26.000439</v>
      </c>
      <c r="G35" s="1">
        <v>2.7705022E7</v>
      </c>
      <c r="H35" s="6">
        <f t="shared" si="1"/>
        <v>0.004349719197</v>
      </c>
      <c r="J35" s="1">
        <v>33.0</v>
      </c>
      <c r="K35" s="8" t="s">
        <v>81</v>
      </c>
    </row>
    <row r="36" ht="15.75" customHeight="1">
      <c r="A36" s="5">
        <v>42058.0</v>
      </c>
      <c r="B36" s="1">
        <v>32.362431</v>
      </c>
      <c r="C36" s="1">
        <v>32.751423</v>
      </c>
      <c r="D36" s="1">
        <v>32.314991</v>
      </c>
      <c r="E36" s="1">
        <v>32.628082</v>
      </c>
      <c r="F36" s="1">
        <v>25.87254</v>
      </c>
      <c r="G36" s="1">
        <v>2.4383868E7</v>
      </c>
      <c r="H36" s="6">
        <f t="shared" si="1"/>
        <v>-0.004931247892</v>
      </c>
      <c r="J36" s="1">
        <v>34.0</v>
      </c>
      <c r="K36" s="8" t="s">
        <v>81</v>
      </c>
    </row>
    <row r="37" ht="15.75" customHeight="1">
      <c r="A37" s="5">
        <v>42059.0</v>
      </c>
      <c r="B37" s="1">
        <v>32.466793</v>
      </c>
      <c r="C37" s="1">
        <v>32.580647</v>
      </c>
      <c r="D37" s="1">
        <v>32.333965</v>
      </c>
      <c r="E37" s="1">
        <v>32.580647</v>
      </c>
      <c r="F37" s="1">
        <v>25.834925</v>
      </c>
      <c r="G37" s="1">
        <v>2.0402805E7</v>
      </c>
      <c r="H37" s="6">
        <f t="shared" si="1"/>
        <v>-0.001454915906</v>
      </c>
      <c r="J37" s="1">
        <v>35.0</v>
      </c>
      <c r="K37" s="8" t="s">
        <v>81</v>
      </c>
    </row>
    <row r="38" ht="15.75" customHeight="1">
      <c r="A38" s="5">
        <v>42060.0</v>
      </c>
      <c r="B38" s="1">
        <v>32.495255</v>
      </c>
      <c r="C38" s="1">
        <v>33.007591</v>
      </c>
      <c r="D38" s="1">
        <v>32.19165</v>
      </c>
      <c r="E38" s="1">
        <v>32.884251</v>
      </c>
      <c r="F38" s="1">
        <v>26.07567</v>
      </c>
      <c r="G38" s="1">
        <v>3.922988E7</v>
      </c>
      <c r="H38" s="6">
        <f t="shared" si="1"/>
        <v>0.009275436971</v>
      </c>
      <c r="J38" s="1">
        <v>36.0</v>
      </c>
      <c r="K38" s="8" t="s">
        <v>81</v>
      </c>
    </row>
    <row r="39" ht="15.75" customHeight="1">
      <c r="A39" s="5">
        <v>42061.0</v>
      </c>
      <c r="B39" s="1">
        <v>32.703983</v>
      </c>
      <c r="C39" s="1">
        <v>32.941177</v>
      </c>
      <c r="D39" s="1">
        <v>32.618595</v>
      </c>
      <c r="E39" s="1">
        <v>32.817837</v>
      </c>
      <c r="F39" s="1">
        <v>26.023003</v>
      </c>
      <c r="G39" s="1">
        <v>2.0977551E7</v>
      </c>
      <c r="H39" s="6">
        <f t="shared" si="1"/>
        <v>-0.00202181802</v>
      </c>
      <c r="J39" s="1">
        <v>37.0</v>
      </c>
      <c r="K39" s="8" t="s">
        <v>638</v>
      </c>
    </row>
    <row r="40" ht="15.75" customHeight="1">
      <c r="A40" s="5">
        <v>42062.0</v>
      </c>
      <c r="B40" s="1">
        <v>32.675522</v>
      </c>
      <c r="C40" s="1">
        <v>32.884251</v>
      </c>
      <c r="D40" s="1">
        <v>32.533207</v>
      </c>
      <c r="E40" s="1">
        <v>32.561668</v>
      </c>
      <c r="F40" s="1">
        <v>25.81988</v>
      </c>
      <c r="G40" s="1">
        <v>2.5705901E7</v>
      </c>
      <c r="H40" s="6">
        <f t="shared" si="1"/>
        <v>-0.007836139799</v>
      </c>
      <c r="J40" s="1">
        <v>38.0</v>
      </c>
      <c r="K40" s="8" t="s">
        <v>640</v>
      </c>
    </row>
    <row r="41" ht="15.75" customHeight="1">
      <c r="A41" s="5">
        <v>42065.0</v>
      </c>
      <c r="B41" s="1">
        <v>32.561668</v>
      </c>
      <c r="C41" s="1">
        <v>33.017078</v>
      </c>
      <c r="D41" s="1">
        <v>32.314991</v>
      </c>
      <c r="E41" s="1">
        <v>32.988613</v>
      </c>
      <c r="F41" s="1">
        <v>26.158422</v>
      </c>
      <c r="G41" s="1">
        <v>2.2505008E7</v>
      </c>
      <c r="H41" s="6">
        <f t="shared" si="1"/>
        <v>0.01302646582</v>
      </c>
      <c r="J41" s="1">
        <v>39.0</v>
      </c>
      <c r="K41" s="8" t="s">
        <v>83</v>
      </c>
    </row>
    <row r="42" ht="15.75" customHeight="1">
      <c r="A42" s="5">
        <v>42066.0</v>
      </c>
      <c r="B42" s="1">
        <v>32.969639</v>
      </c>
      <c r="C42" s="1">
        <v>33.102467</v>
      </c>
      <c r="D42" s="1">
        <v>32.64706</v>
      </c>
      <c r="E42" s="1">
        <v>32.789375</v>
      </c>
      <c r="F42" s="1">
        <v>26.000439</v>
      </c>
      <c r="G42" s="1">
        <v>2.5343641E7</v>
      </c>
      <c r="H42" s="6">
        <f t="shared" si="1"/>
        <v>-0.006057781174</v>
      </c>
      <c r="J42" s="1">
        <v>40.0</v>
      </c>
      <c r="K42" s="8" t="s">
        <v>83</v>
      </c>
    </row>
    <row r="43" ht="15.75" customHeight="1">
      <c r="A43" s="5">
        <v>42067.0</v>
      </c>
      <c r="B43" s="1">
        <v>32.722961</v>
      </c>
      <c r="C43" s="1">
        <v>32.988613</v>
      </c>
      <c r="D43" s="1">
        <v>32.504745</v>
      </c>
      <c r="E43" s="1">
        <v>32.865276</v>
      </c>
      <c r="F43" s="1">
        <v>26.060621</v>
      </c>
      <c r="G43" s="1">
        <v>2.0434636E7</v>
      </c>
      <c r="H43" s="6">
        <f t="shared" si="1"/>
        <v>0.002311978542</v>
      </c>
      <c r="J43" s="1">
        <v>41.0</v>
      </c>
      <c r="K43" s="8" t="s">
        <v>641</v>
      </c>
    </row>
    <row r="44" ht="15.75" customHeight="1">
      <c r="A44" s="5">
        <v>42068.0</v>
      </c>
      <c r="B44" s="1">
        <v>32.950665</v>
      </c>
      <c r="C44" s="1">
        <v>33.026566</v>
      </c>
      <c r="D44" s="1">
        <v>32.637569</v>
      </c>
      <c r="E44" s="1">
        <v>32.703983</v>
      </c>
      <c r="F44" s="1">
        <v>25.932716</v>
      </c>
      <c r="G44" s="1">
        <v>2.4717354E7</v>
      </c>
      <c r="H44" s="6">
        <f t="shared" si="1"/>
        <v>-0.004920063431</v>
      </c>
      <c r="J44" s="1">
        <v>42.0</v>
      </c>
      <c r="K44" s="8" t="s">
        <v>641</v>
      </c>
    </row>
    <row r="45" ht="15.75" customHeight="1">
      <c r="A45" s="5">
        <v>42069.0</v>
      </c>
      <c r="B45" s="1">
        <v>32.495255</v>
      </c>
      <c r="C45" s="1">
        <v>32.694496</v>
      </c>
      <c r="D45" s="1">
        <v>32.020874</v>
      </c>
      <c r="E45" s="1">
        <v>32.229603</v>
      </c>
      <c r="F45" s="1">
        <v>25.556561</v>
      </c>
      <c r="G45" s="1">
        <v>4.2080528E7</v>
      </c>
      <c r="H45" s="6">
        <f t="shared" si="1"/>
        <v>-0.01461126331</v>
      </c>
      <c r="J45" s="1">
        <v>43.0</v>
      </c>
      <c r="K45" s="8" t="s">
        <v>87</v>
      </c>
    </row>
    <row r="46" ht="15.75" customHeight="1">
      <c r="A46" s="5">
        <v>42072.0</v>
      </c>
      <c r="B46" s="1">
        <v>32.134724</v>
      </c>
      <c r="C46" s="1">
        <v>32.428844</v>
      </c>
      <c r="D46" s="1">
        <v>31.935484</v>
      </c>
      <c r="E46" s="1">
        <v>32.28653</v>
      </c>
      <c r="F46" s="1">
        <v>25.601707</v>
      </c>
      <c r="G46" s="1">
        <v>3.2858028E7</v>
      </c>
      <c r="H46" s="6">
        <f t="shared" si="1"/>
        <v>0.001764954659</v>
      </c>
      <c r="J46" s="1">
        <v>44.0</v>
      </c>
      <c r="K46" s="8" t="s">
        <v>645</v>
      </c>
    </row>
    <row r="47" ht="15.75" customHeight="1">
      <c r="A47" s="5">
        <v>42073.0</v>
      </c>
      <c r="B47" s="1">
        <v>32.096775</v>
      </c>
      <c r="C47" s="1">
        <v>32.381405</v>
      </c>
      <c r="D47" s="1">
        <v>31.935484</v>
      </c>
      <c r="E47" s="1">
        <v>32.049335</v>
      </c>
      <c r="F47" s="1">
        <v>25.413622</v>
      </c>
      <c r="G47" s="1">
        <v>4.0344696E7</v>
      </c>
      <c r="H47" s="6">
        <f t="shared" si="1"/>
        <v>-0.00737369947</v>
      </c>
      <c r="J47" s="1">
        <v>45.0</v>
      </c>
      <c r="K47" s="8" t="s">
        <v>91</v>
      </c>
    </row>
    <row r="48" ht="15.75" customHeight="1">
      <c r="A48" s="5">
        <v>42074.0</v>
      </c>
      <c r="B48" s="1">
        <v>32.23909</v>
      </c>
      <c r="C48" s="1">
        <v>32.35294</v>
      </c>
      <c r="D48" s="1">
        <v>31.907021</v>
      </c>
      <c r="E48" s="1">
        <v>31.907021</v>
      </c>
      <c r="F48" s="1">
        <v>25.30077</v>
      </c>
      <c r="G48" s="1">
        <v>2.699684E7</v>
      </c>
      <c r="H48" s="6">
        <f t="shared" si="1"/>
        <v>-0.004450499427</v>
      </c>
      <c r="J48" s="1">
        <v>46.0</v>
      </c>
      <c r="K48" s="8" t="s">
        <v>92</v>
      </c>
    </row>
    <row r="49" ht="15.75" customHeight="1">
      <c r="A49" s="5">
        <v>42075.0</v>
      </c>
      <c r="B49" s="1">
        <v>32.077801</v>
      </c>
      <c r="C49" s="1">
        <v>32.314991</v>
      </c>
      <c r="D49" s="1">
        <v>32.049335</v>
      </c>
      <c r="E49" s="1">
        <v>32.258064</v>
      </c>
      <c r="F49" s="1">
        <v>25.579134</v>
      </c>
      <c r="G49" s="1">
        <v>2.9699085E7</v>
      </c>
      <c r="H49" s="6">
        <f t="shared" si="1"/>
        <v>0.01094211095</v>
      </c>
      <c r="J49" s="1">
        <v>47.0</v>
      </c>
      <c r="K49" s="8" t="s">
        <v>92</v>
      </c>
    </row>
    <row r="50" ht="15.75" customHeight="1">
      <c r="A50" s="5">
        <v>42076.0</v>
      </c>
      <c r="B50" s="1">
        <v>32.182163</v>
      </c>
      <c r="C50" s="1">
        <v>32.258064</v>
      </c>
      <c r="D50" s="1">
        <v>31.973434</v>
      </c>
      <c r="E50" s="1">
        <v>32.258064</v>
      </c>
      <c r="F50" s="1">
        <v>25.579134</v>
      </c>
      <c r="G50" s="1">
        <v>2.9596847E7</v>
      </c>
      <c r="H50" s="6">
        <f t="shared" si="1"/>
        <v>0</v>
      </c>
      <c r="J50" s="1">
        <v>48.0</v>
      </c>
      <c r="K50" s="8" t="s">
        <v>93</v>
      </c>
    </row>
    <row r="51" ht="15.75" customHeight="1">
      <c r="A51" s="5">
        <v>42079.0</v>
      </c>
      <c r="B51" s="1">
        <v>32.333965</v>
      </c>
      <c r="C51" s="1">
        <v>32.789375</v>
      </c>
      <c r="D51" s="1">
        <v>32.220116</v>
      </c>
      <c r="E51" s="1">
        <v>32.675522</v>
      </c>
      <c r="F51" s="1">
        <v>25.910158</v>
      </c>
      <c r="G51" s="1">
        <v>3.0615643E7</v>
      </c>
      <c r="H51" s="6">
        <f t="shared" si="1"/>
        <v>0.01285815158</v>
      </c>
      <c r="J51" s="1">
        <v>49.0</v>
      </c>
      <c r="K51" s="8" t="s">
        <v>94</v>
      </c>
    </row>
    <row r="52" ht="15.75" customHeight="1">
      <c r="A52" s="5">
        <v>42080.0</v>
      </c>
      <c r="B52" s="1">
        <v>32.371918</v>
      </c>
      <c r="C52" s="1">
        <v>32.542694</v>
      </c>
      <c r="D52" s="1">
        <v>32.201138</v>
      </c>
      <c r="E52" s="1">
        <v>32.419353</v>
      </c>
      <c r="F52" s="1">
        <v>25.707026</v>
      </c>
      <c r="G52" s="1">
        <v>2.174676E7</v>
      </c>
      <c r="H52" s="6">
        <f t="shared" si="1"/>
        <v>-0.007870752835</v>
      </c>
      <c r="J52" s="1">
        <v>50.0</v>
      </c>
      <c r="K52" s="8" t="s">
        <v>885</v>
      </c>
    </row>
    <row r="53" ht="15.75" customHeight="1">
      <c r="A53" s="5">
        <v>42081.0</v>
      </c>
      <c r="B53" s="1">
        <v>32.28653</v>
      </c>
      <c r="C53" s="1">
        <v>32.732449</v>
      </c>
      <c r="D53" s="1">
        <v>32.020874</v>
      </c>
      <c r="E53" s="1">
        <v>32.618595</v>
      </c>
      <c r="F53" s="1">
        <v>25.865015</v>
      </c>
      <c r="G53" s="1">
        <v>3.4923131E7</v>
      </c>
      <c r="H53" s="6">
        <f t="shared" si="1"/>
        <v>0.006126943637</v>
      </c>
      <c r="J53" s="1">
        <v>51.0</v>
      </c>
      <c r="K53" s="8" t="s">
        <v>649</v>
      </c>
    </row>
    <row r="54" ht="15.75" customHeight="1">
      <c r="A54" s="5">
        <v>42082.0</v>
      </c>
      <c r="B54" s="1">
        <v>32.52372</v>
      </c>
      <c r="C54" s="1">
        <v>32.618595</v>
      </c>
      <c r="D54" s="1">
        <v>32.324478</v>
      </c>
      <c r="E54" s="1">
        <v>32.400379</v>
      </c>
      <c r="F54" s="1">
        <v>25.69198</v>
      </c>
      <c r="G54" s="1">
        <v>2.154102E7</v>
      </c>
      <c r="H54" s="6">
        <f t="shared" si="1"/>
        <v>-0.006712402447</v>
      </c>
      <c r="J54" s="1">
        <v>52.0</v>
      </c>
      <c r="K54" s="8" t="s">
        <v>650</v>
      </c>
    </row>
    <row r="55" ht="15.75" customHeight="1">
      <c r="A55" s="5">
        <v>42083.0</v>
      </c>
      <c r="B55" s="1">
        <v>32.381405</v>
      </c>
      <c r="C55" s="1">
        <v>32.703983</v>
      </c>
      <c r="D55" s="1">
        <v>32.23909</v>
      </c>
      <c r="E55" s="1">
        <v>32.495255</v>
      </c>
      <c r="F55" s="1">
        <v>25.767212</v>
      </c>
      <c r="G55" s="1">
        <v>6.2355378E7</v>
      </c>
      <c r="H55" s="6">
        <f t="shared" si="1"/>
        <v>0.002923950053</v>
      </c>
      <c r="J55" s="1">
        <v>53.0</v>
      </c>
      <c r="K55" s="8" t="s">
        <v>96</v>
      </c>
    </row>
    <row r="56" ht="15.75" customHeight="1">
      <c r="A56" s="5">
        <v>42086.0</v>
      </c>
      <c r="B56" s="1">
        <v>32.741936</v>
      </c>
      <c r="C56" s="1">
        <v>33.633778</v>
      </c>
      <c r="D56" s="1">
        <v>32.722961</v>
      </c>
      <c r="E56" s="1">
        <v>33.254269</v>
      </c>
      <c r="F56" s="1">
        <v>26.369078</v>
      </c>
      <c r="G56" s="1">
        <v>5.3549524E7</v>
      </c>
      <c r="H56" s="6">
        <f t="shared" si="1"/>
        <v>0.02308920478</v>
      </c>
      <c r="J56" s="1">
        <v>54.0</v>
      </c>
      <c r="K56" s="8" t="s">
        <v>98</v>
      </c>
    </row>
    <row r="57" ht="15.75" customHeight="1">
      <c r="A57" s="5">
        <v>42087.0</v>
      </c>
      <c r="B57" s="1">
        <v>33.149906</v>
      </c>
      <c r="C57" s="1">
        <v>33.206833</v>
      </c>
      <c r="D57" s="1">
        <v>32.732449</v>
      </c>
      <c r="E57" s="1">
        <v>32.751423</v>
      </c>
      <c r="F57" s="1">
        <v>25.970343</v>
      </c>
      <c r="G57" s="1">
        <v>3.4953907E7</v>
      </c>
      <c r="H57" s="6">
        <f t="shared" si="1"/>
        <v>-0.01523680265</v>
      </c>
      <c r="J57" s="1">
        <v>55.0</v>
      </c>
      <c r="K57" s="8" t="s">
        <v>104</v>
      </c>
    </row>
    <row r="58" ht="15.75" customHeight="1">
      <c r="A58" s="5">
        <v>42088.0</v>
      </c>
      <c r="B58" s="1">
        <v>32.836811</v>
      </c>
      <c r="C58" s="1">
        <v>33.206833</v>
      </c>
      <c r="D58" s="1">
        <v>32.514233</v>
      </c>
      <c r="E58" s="1">
        <v>32.542694</v>
      </c>
      <c r="F58" s="1">
        <v>25.804831</v>
      </c>
      <c r="G58" s="1">
        <v>3.0783229E7</v>
      </c>
      <c r="H58" s="6">
        <f t="shared" si="1"/>
        <v>-0.006393510674</v>
      </c>
      <c r="J58" s="1">
        <v>56.0</v>
      </c>
      <c r="K58" s="8" t="s">
        <v>653</v>
      </c>
    </row>
    <row r="59" ht="15.75" customHeight="1">
      <c r="A59" s="5">
        <v>42089.0</v>
      </c>
      <c r="B59" s="1">
        <v>32.362431</v>
      </c>
      <c r="C59" s="1">
        <v>32.637569</v>
      </c>
      <c r="D59" s="1">
        <v>32.210625</v>
      </c>
      <c r="E59" s="1">
        <v>32.409866</v>
      </c>
      <c r="F59" s="1">
        <v>25.699503</v>
      </c>
      <c r="G59" s="1">
        <v>2.6167553E7</v>
      </c>
      <c r="H59" s="6">
        <f t="shared" si="1"/>
        <v>-0.004090069268</v>
      </c>
      <c r="J59" s="1">
        <v>57.0</v>
      </c>
      <c r="K59" s="8" t="s">
        <v>653</v>
      </c>
    </row>
    <row r="60" ht="15.75" customHeight="1">
      <c r="A60" s="5">
        <v>42090.0</v>
      </c>
      <c r="B60" s="1">
        <v>32.675522</v>
      </c>
      <c r="C60" s="1">
        <v>32.827324</v>
      </c>
      <c r="D60" s="1">
        <v>32.47628</v>
      </c>
      <c r="E60" s="1">
        <v>32.76091</v>
      </c>
      <c r="F60" s="1">
        <v>25.977865</v>
      </c>
      <c r="G60" s="1">
        <v>2.4073782E7</v>
      </c>
      <c r="H60" s="6">
        <f t="shared" si="1"/>
        <v>0.01077317607</v>
      </c>
      <c r="J60" s="1">
        <v>58.0</v>
      </c>
      <c r="K60" s="8" t="s">
        <v>886</v>
      </c>
    </row>
    <row r="61" ht="15.75" customHeight="1">
      <c r="A61" s="5">
        <v>42093.0</v>
      </c>
      <c r="B61" s="1">
        <v>32.827324</v>
      </c>
      <c r="C61" s="1">
        <v>33.415562</v>
      </c>
      <c r="D61" s="1">
        <v>32.779884</v>
      </c>
      <c r="E61" s="1">
        <v>33.206833</v>
      </c>
      <c r="F61" s="1">
        <v>26.331463</v>
      </c>
      <c r="G61" s="1">
        <v>2.6890386E7</v>
      </c>
      <c r="H61" s="6">
        <f t="shared" si="1"/>
        <v>0.01351970669</v>
      </c>
      <c r="J61" s="1">
        <v>59.0</v>
      </c>
      <c r="K61" s="8" t="s">
        <v>109</v>
      </c>
    </row>
    <row r="62" ht="15.75" customHeight="1">
      <c r="A62" s="5">
        <v>42094.0</v>
      </c>
      <c r="B62" s="1">
        <v>33.102467</v>
      </c>
      <c r="C62" s="1">
        <v>33.33017</v>
      </c>
      <c r="D62" s="1">
        <v>32.979126</v>
      </c>
      <c r="E62" s="1">
        <v>33.007591</v>
      </c>
      <c r="F62" s="1">
        <v>26.173471</v>
      </c>
      <c r="G62" s="1">
        <v>2.7937956E7</v>
      </c>
      <c r="H62" s="6">
        <f t="shared" si="1"/>
        <v>-0.006018195427</v>
      </c>
      <c r="J62" s="1">
        <v>60.0</v>
      </c>
      <c r="K62" s="8" t="s">
        <v>113</v>
      </c>
    </row>
    <row r="63" ht="15.75" customHeight="1">
      <c r="A63" s="5">
        <v>42095.0</v>
      </c>
      <c r="B63" s="1">
        <v>33.055027</v>
      </c>
      <c r="C63" s="1">
        <v>33.055027</v>
      </c>
      <c r="D63" s="1">
        <v>32.362431</v>
      </c>
      <c r="E63" s="1">
        <v>32.571156</v>
      </c>
      <c r="F63" s="1">
        <v>25.827404</v>
      </c>
      <c r="G63" s="1">
        <v>3.3984017E7</v>
      </c>
      <c r="H63" s="6">
        <f t="shared" si="1"/>
        <v>-0.01331024177</v>
      </c>
      <c r="J63" s="1">
        <v>61.0</v>
      </c>
      <c r="K63" s="8" t="s">
        <v>113</v>
      </c>
    </row>
    <row r="64" ht="15.75" customHeight="1">
      <c r="A64" s="5">
        <v>42096.0</v>
      </c>
      <c r="B64" s="1">
        <v>32.656548</v>
      </c>
      <c r="C64" s="1">
        <v>32.855785</v>
      </c>
      <c r="D64" s="1">
        <v>32.466793</v>
      </c>
      <c r="E64" s="1">
        <v>32.618595</v>
      </c>
      <c r="F64" s="1">
        <v>25.865015</v>
      </c>
      <c r="G64" s="1">
        <v>2.6467837E7</v>
      </c>
      <c r="H64" s="6">
        <f t="shared" si="1"/>
        <v>0.001455184623</v>
      </c>
      <c r="J64" s="1">
        <v>62.0</v>
      </c>
      <c r="K64" s="8" t="s">
        <v>114</v>
      </c>
    </row>
    <row r="65" ht="15.75" customHeight="1">
      <c r="A65" s="5">
        <v>42100.0</v>
      </c>
      <c r="B65" s="1">
        <v>32.656548</v>
      </c>
      <c r="C65" s="1">
        <v>33.026566</v>
      </c>
      <c r="D65" s="1">
        <v>32.47628</v>
      </c>
      <c r="E65" s="1">
        <v>32.71347</v>
      </c>
      <c r="F65" s="1">
        <v>25.940248</v>
      </c>
      <c r="G65" s="1">
        <v>2.2640447E7</v>
      </c>
      <c r="H65" s="6">
        <f t="shared" si="1"/>
        <v>0.002904455977</v>
      </c>
      <c r="J65" s="1">
        <v>63.0</v>
      </c>
      <c r="K65" s="8" t="s">
        <v>114</v>
      </c>
    </row>
    <row r="66" ht="15.75" customHeight="1">
      <c r="A66" s="5">
        <v>42101.0</v>
      </c>
      <c r="B66" s="1">
        <v>32.855785</v>
      </c>
      <c r="C66" s="1">
        <v>33.102467</v>
      </c>
      <c r="D66" s="1">
        <v>32.741936</v>
      </c>
      <c r="E66" s="1">
        <v>32.770397</v>
      </c>
      <c r="F66" s="1">
        <v>25.98539</v>
      </c>
      <c r="G66" s="1">
        <v>1.5105085E7</v>
      </c>
      <c r="H66" s="6">
        <f t="shared" si="1"/>
        <v>0.00173871764</v>
      </c>
      <c r="J66" s="1">
        <v>64.0</v>
      </c>
      <c r="K66" s="8" t="s">
        <v>116</v>
      </c>
    </row>
    <row r="67" ht="15.75" customHeight="1">
      <c r="A67" s="5">
        <v>42102.0</v>
      </c>
      <c r="B67" s="1">
        <v>32.741936</v>
      </c>
      <c r="C67" s="1">
        <v>33.055027</v>
      </c>
      <c r="D67" s="1">
        <v>32.656548</v>
      </c>
      <c r="E67" s="1">
        <v>32.865276</v>
      </c>
      <c r="F67" s="1">
        <v>26.060621</v>
      </c>
      <c r="G67" s="1">
        <v>2.4215123E7</v>
      </c>
      <c r="H67" s="6">
        <f t="shared" si="1"/>
        <v>0.00289094403</v>
      </c>
      <c r="J67" s="1">
        <v>65.0</v>
      </c>
      <c r="K67" s="8" t="s">
        <v>117</v>
      </c>
    </row>
    <row r="68" ht="15.75" customHeight="1">
      <c r="A68" s="5">
        <v>42103.0</v>
      </c>
      <c r="B68" s="1">
        <v>32.865276</v>
      </c>
      <c r="C68" s="1">
        <v>33.263756</v>
      </c>
      <c r="D68" s="1">
        <v>32.618595</v>
      </c>
      <c r="E68" s="1">
        <v>33.235294</v>
      </c>
      <c r="F68" s="1">
        <v>26.354033</v>
      </c>
      <c r="G68" s="1">
        <v>3.0864493E7</v>
      </c>
      <c r="H68" s="6">
        <f t="shared" si="1"/>
        <v>0.01119591727</v>
      </c>
      <c r="J68" s="1">
        <v>66.0</v>
      </c>
      <c r="K68" s="8" t="s">
        <v>117</v>
      </c>
    </row>
    <row r="69" ht="15.75" customHeight="1">
      <c r="A69" s="5">
        <v>42104.0</v>
      </c>
      <c r="B69" s="1">
        <v>33.130932</v>
      </c>
      <c r="C69" s="1">
        <v>33.652752</v>
      </c>
      <c r="D69" s="1">
        <v>33.111954</v>
      </c>
      <c r="E69" s="1">
        <v>33.624287</v>
      </c>
      <c r="F69" s="1">
        <v>26.662476</v>
      </c>
      <c r="G69" s="1">
        <v>2.56688E7</v>
      </c>
      <c r="H69" s="6">
        <f t="shared" si="1"/>
        <v>0.01163586535</v>
      </c>
      <c r="J69" s="1">
        <v>67.0</v>
      </c>
      <c r="K69" s="8" t="s">
        <v>656</v>
      </c>
    </row>
    <row r="70" ht="15.75" customHeight="1">
      <c r="A70" s="5">
        <v>42107.0</v>
      </c>
      <c r="B70" s="1">
        <v>33.538898</v>
      </c>
      <c r="C70" s="1">
        <v>33.709679</v>
      </c>
      <c r="D70" s="1">
        <v>33.21632</v>
      </c>
      <c r="E70" s="1">
        <v>33.292221</v>
      </c>
      <c r="F70" s="1">
        <v>26.39917</v>
      </c>
      <c r="G70" s="1">
        <v>3.6155573E7</v>
      </c>
      <c r="H70" s="6">
        <f t="shared" si="1"/>
        <v>-0.009924613392</v>
      </c>
      <c r="J70" s="1">
        <v>68.0</v>
      </c>
      <c r="K70" s="8" t="s">
        <v>656</v>
      </c>
    </row>
    <row r="71" ht="15.75" customHeight="1">
      <c r="A71" s="5">
        <v>42108.0</v>
      </c>
      <c r="B71" s="1">
        <v>33.254269</v>
      </c>
      <c r="C71" s="1">
        <v>33.50095</v>
      </c>
      <c r="D71" s="1">
        <v>33.121441</v>
      </c>
      <c r="E71" s="1">
        <v>33.235294</v>
      </c>
      <c r="F71" s="1">
        <v>26.354033</v>
      </c>
      <c r="G71" s="1">
        <v>1.6844712E7</v>
      </c>
      <c r="H71" s="6">
        <f t="shared" si="1"/>
        <v>-0.00171125196</v>
      </c>
      <c r="J71" s="1">
        <v>69.0</v>
      </c>
      <c r="K71" s="8" t="s">
        <v>120</v>
      </c>
    </row>
    <row r="72" ht="15.75" customHeight="1">
      <c r="A72" s="5">
        <v>42109.0</v>
      </c>
      <c r="B72" s="1">
        <v>33.586338</v>
      </c>
      <c r="C72" s="1">
        <v>33.652752</v>
      </c>
      <c r="D72" s="1">
        <v>33.320683</v>
      </c>
      <c r="E72" s="1">
        <v>33.406071</v>
      </c>
      <c r="F72" s="1">
        <v>26.48945</v>
      </c>
      <c r="G72" s="1">
        <v>3.1173209E7</v>
      </c>
      <c r="H72" s="6">
        <f t="shared" si="1"/>
        <v>0.005125222212</v>
      </c>
      <c r="J72" s="1">
        <v>70.0</v>
      </c>
      <c r="K72" s="8" t="s">
        <v>657</v>
      </c>
    </row>
    <row r="73" ht="15.75" customHeight="1">
      <c r="A73" s="5">
        <v>42110.0</v>
      </c>
      <c r="B73" s="1">
        <v>33.273247</v>
      </c>
      <c r="C73" s="1">
        <v>33.481972</v>
      </c>
      <c r="D73" s="1">
        <v>33.225807</v>
      </c>
      <c r="E73" s="1">
        <v>33.387096</v>
      </c>
      <c r="F73" s="1">
        <v>26.474401</v>
      </c>
      <c r="G73" s="1">
        <v>2.0637742E7</v>
      </c>
      <c r="H73" s="6">
        <f t="shared" si="1"/>
        <v>-0.000568274403</v>
      </c>
      <c r="J73" s="1">
        <v>71.0</v>
      </c>
      <c r="K73" s="8" t="s">
        <v>121</v>
      </c>
    </row>
    <row r="74" ht="15.75" customHeight="1">
      <c r="A74" s="5">
        <v>42111.0</v>
      </c>
      <c r="B74" s="1">
        <v>33.206833</v>
      </c>
      <c r="C74" s="1">
        <v>33.273247</v>
      </c>
      <c r="D74" s="1">
        <v>32.9981</v>
      </c>
      <c r="E74" s="1">
        <v>33.244781</v>
      </c>
      <c r="F74" s="1">
        <v>26.361551</v>
      </c>
      <c r="G74" s="1">
        <v>3.026561E7</v>
      </c>
      <c r="H74" s="6">
        <f t="shared" si="1"/>
        <v>-0.00427171906</v>
      </c>
      <c r="J74" s="1">
        <v>72.0</v>
      </c>
      <c r="K74" s="8" t="s">
        <v>122</v>
      </c>
    </row>
    <row r="75" ht="15.75" customHeight="1">
      <c r="A75" s="5">
        <v>42114.0</v>
      </c>
      <c r="B75" s="1">
        <v>33.244781</v>
      </c>
      <c r="C75" s="1">
        <v>33.434536</v>
      </c>
      <c r="D75" s="1">
        <v>33.149906</v>
      </c>
      <c r="E75" s="1">
        <v>33.21632</v>
      </c>
      <c r="F75" s="1">
        <v>26.338982</v>
      </c>
      <c r="G75" s="1">
        <v>2.3612551E7</v>
      </c>
      <c r="H75" s="6">
        <f t="shared" si="1"/>
        <v>-0.0008564999287</v>
      </c>
      <c r="J75" s="1">
        <v>73.0</v>
      </c>
      <c r="K75" s="8" t="s">
        <v>124</v>
      </c>
    </row>
    <row r="76" ht="15.75" customHeight="1">
      <c r="A76" s="5">
        <v>42115.0</v>
      </c>
      <c r="B76" s="1">
        <v>33.301708</v>
      </c>
      <c r="C76" s="1">
        <v>33.586338</v>
      </c>
      <c r="D76" s="1">
        <v>33.017078</v>
      </c>
      <c r="E76" s="1">
        <v>33.102467</v>
      </c>
      <c r="F76" s="1">
        <v>26.248703</v>
      </c>
      <c r="G76" s="1">
        <v>2.3256932E7</v>
      </c>
      <c r="H76" s="6">
        <f t="shared" si="1"/>
        <v>-0.003433468832</v>
      </c>
      <c r="J76" s="1">
        <v>74.0</v>
      </c>
      <c r="K76" s="8" t="s">
        <v>124</v>
      </c>
    </row>
    <row r="77" ht="15.75" customHeight="1">
      <c r="A77" s="5">
        <v>42116.0</v>
      </c>
      <c r="B77" s="1">
        <v>33.036053</v>
      </c>
      <c r="C77" s="1">
        <v>33.292221</v>
      </c>
      <c r="D77" s="1">
        <v>33.017078</v>
      </c>
      <c r="E77" s="1">
        <v>33.140415</v>
      </c>
      <c r="F77" s="1">
        <v>26.278793</v>
      </c>
      <c r="G77" s="1">
        <v>1.535288E7</v>
      </c>
      <c r="H77" s="6">
        <f t="shared" si="1"/>
        <v>0.001145685806</v>
      </c>
      <c r="J77" s="1">
        <v>75.0</v>
      </c>
      <c r="K77" s="8" t="s">
        <v>125</v>
      </c>
    </row>
    <row r="78" ht="15.75" customHeight="1">
      <c r="A78" s="5">
        <v>42117.0</v>
      </c>
      <c r="B78" s="1">
        <v>33.102467</v>
      </c>
      <c r="C78" s="1">
        <v>33.586338</v>
      </c>
      <c r="D78" s="1">
        <v>33.036053</v>
      </c>
      <c r="E78" s="1">
        <v>33.548386</v>
      </c>
      <c r="F78" s="1">
        <v>26.602301</v>
      </c>
      <c r="G78" s="1">
        <v>2.3932019E7</v>
      </c>
      <c r="H78" s="6">
        <f t="shared" si="1"/>
        <v>0.01223545171</v>
      </c>
      <c r="J78" s="1">
        <v>76.0</v>
      </c>
      <c r="K78" s="8" t="s">
        <v>125</v>
      </c>
    </row>
    <row r="79" ht="15.75" customHeight="1">
      <c r="A79" s="5">
        <v>42118.0</v>
      </c>
      <c r="B79" s="1">
        <v>33.396584</v>
      </c>
      <c r="C79" s="1">
        <v>33.586338</v>
      </c>
      <c r="D79" s="1">
        <v>33.254269</v>
      </c>
      <c r="E79" s="1">
        <v>33.462997</v>
      </c>
      <c r="F79" s="1">
        <v>26.534588</v>
      </c>
      <c r="G79" s="1">
        <v>2.403257E7</v>
      </c>
      <c r="H79" s="6">
        <f t="shared" si="1"/>
        <v>-0.002548626309</v>
      </c>
      <c r="J79" s="1">
        <v>77.0</v>
      </c>
      <c r="K79" s="8" t="s">
        <v>127</v>
      </c>
    </row>
    <row r="80" ht="15.75" customHeight="1">
      <c r="A80" s="5">
        <v>42121.0</v>
      </c>
      <c r="B80" s="1">
        <v>33.529411</v>
      </c>
      <c r="C80" s="1">
        <v>33.643265</v>
      </c>
      <c r="D80" s="1">
        <v>32.656548</v>
      </c>
      <c r="E80" s="1">
        <v>32.817837</v>
      </c>
      <c r="F80" s="1">
        <v>26.023003</v>
      </c>
      <c r="G80" s="1">
        <v>4.4786673E7</v>
      </c>
      <c r="H80" s="6">
        <f t="shared" si="1"/>
        <v>-0.01946821185</v>
      </c>
      <c r="J80" s="1">
        <v>78.0</v>
      </c>
      <c r="K80" s="8" t="s">
        <v>127</v>
      </c>
    </row>
    <row r="81" ht="15.75" customHeight="1">
      <c r="A81" s="5">
        <v>42122.0</v>
      </c>
      <c r="B81" s="1">
        <v>32.960152</v>
      </c>
      <c r="C81" s="1">
        <v>33.092979</v>
      </c>
      <c r="D81" s="1">
        <v>32.400379</v>
      </c>
      <c r="E81" s="1">
        <v>32.71347</v>
      </c>
      <c r="F81" s="1">
        <v>25.940248</v>
      </c>
      <c r="G81" s="1">
        <v>4.8659807E7</v>
      </c>
      <c r="H81" s="6">
        <f t="shared" si="1"/>
        <v>-0.00318513828</v>
      </c>
      <c r="J81" s="1">
        <v>79.0</v>
      </c>
      <c r="K81" s="8" t="s">
        <v>128</v>
      </c>
    </row>
    <row r="82" ht="15.75" customHeight="1">
      <c r="A82" s="5">
        <v>42123.0</v>
      </c>
      <c r="B82" s="1">
        <v>32.419353</v>
      </c>
      <c r="C82" s="1">
        <v>32.694496</v>
      </c>
      <c r="D82" s="1">
        <v>32.210625</v>
      </c>
      <c r="E82" s="1">
        <v>32.533207</v>
      </c>
      <c r="F82" s="1">
        <v>25.797306</v>
      </c>
      <c r="G82" s="1">
        <v>3.9572852E7</v>
      </c>
      <c r="H82" s="6">
        <f t="shared" si="1"/>
        <v>-0.005525671496</v>
      </c>
      <c r="J82" s="1">
        <v>80.0</v>
      </c>
      <c r="K82" s="8" t="s">
        <v>129</v>
      </c>
    </row>
    <row r="83" ht="15.75" customHeight="1">
      <c r="A83" s="5">
        <v>42124.0</v>
      </c>
      <c r="B83" s="1">
        <v>32.362431</v>
      </c>
      <c r="C83" s="1">
        <v>32.47628</v>
      </c>
      <c r="D83" s="1">
        <v>31.982922</v>
      </c>
      <c r="E83" s="1">
        <v>32.19165</v>
      </c>
      <c r="F83" s="1">
        <v>25.52647</v>
      </c>
      <c r="G83" s="1">
        <v>2.9205391E7</v>
      </c>
      <c r="H83" s="6">
        <f t="shared" si="1"/>
        <v>-0.01055411488</v>
      </c>
      <c r="J83" s="1">
        <v>81.0</v>
      </c>
      <c r="K83" s="8" t="s">
        <v>129</v>
      </c>
    </row>
    <row r="84" ht="15.75" customHeight="1">
      <c r="A84" s="5">
        <v>42125.0</v>
      </c>
      <c r="B84" s="1">
        <v>32.125237</v>
      </c>
      <c r="C84" s="1">
        <v>32.457306</v>
      </c>
      <c r="D84" s="1">
        <v>32.125237</v>
      </c>
      <c r="E84" s="1">
        <v>32.333965</v>
      </c>
      <c r="F84" s="1">
        <v>25.639318</v>
      </c>
      <c r="G84" s="1">
        <v>2.2706744E7</v>
      </c>
      <c r="H84" s="6">
        <f t="shared" si="1"/>
        <v>0.004411079645</v>
      </c>
      <c r="J84" s="1">
        <v>82.0</v>
      </c>
      <c r="K84" s="8" t="s">
        <v>130</v>
      </c>
    </row>
    <row r="85" ht="15.75" customHeight="1">
      <c r="A85" s="5">
        <v>42128.0</v>
      </c>
      <c r="B85" s="1">
        <v>32.362431</v>
      </c>
      <c r="C85" s="1">
        <v>32.741936</v>
      </c>
      <c r="D85" s="1">
        <v>32.305504</v>
      </c>
      <c r="E85" s="1">
        <v>32.561668</v>
      </c>
      <c r="F85" s="1">
        <v>25.81988</v>
      </c>
      <c r="G85" s="1">
        <v>2.4864282E7</v>
      </c>
      <c r="H85" s="6">
        <f t="shared" si="1"/>
        <v>0.007017705213</v>
      </c>
      <c r="J85" s="1">
        <v>83.0</v>
      </c>
      <c r="K85" s="8" t="s">
        <v>661</v>
      </c>
    </row>
    <row r="86" ht="15.75" customHeight="1">
      <c r="A86" s="5">
        <v>42129.0</v>
      </c>
      <c r="B86" s="1">
        <v>32.609108</v>
      </c>
      <c r="C86" s="1">
        <v>32.666035</v>
      </c>
      <c r="D86" s="1">
        <v>32.267551</v>
      </c>
      <c r="E86" s="1">
        <v>32.371918</v>
      </c>
      <c r="F86" s="1">
        <v>25.669413</v>
      </c>
      <c r="G86" s="1">
        <v>2.3590839E7</v>
      </c>
      <c r="H86" s="6">
        <f t="shared" si="1"/>
        <v>-0.005844610386</v>
      </c>
      <c r="J86" s="1">
        <v>84.0</v>
      </c>
      <c r="K86" s="8" t="s">
        <v>132</v>
      </c>
    </row>
    <row r="87" ht="15.75" customHeight="1">
      <c r="A87" s="5">
        <v>42130.0</v>
      </c>
      <c r="B87" s="1">
        <v>32.020874</v>
      </c>
      <c r="C87" s="1">
        <v>32.163189</v>
      </c>
      <c r="D87" s="1">
        <v>31.508539</v>
      </c>
      <c r="E87" s="1">
        <v>31.745731</v>
      </c>
      <c r="F87" s="1">
        <v>25.381166</v>
      </c>
      <c r="G87" s="1">
        <v>2.8309913E7</v>
      </c>
      <c r="H87" s="6">
        <f t="shared" si="1"/>
        <v>-0.01129272454</v>
      </c>
      <c r="J87" s="1">
        <v>85.0</v>
      </c>
      <c r="K87" s="8" t="s">
        <v>132</v>
      </c>
    </row>
    <row r="88" ht="15.75" customHeight="1">
      <c r="A88" s="5">
        <v>42131.0</v>
      </c>
      <c r="B88" s="1">
        <v>31.726755</v>
      </c>
      <c r="C88" s="1">
        <v>32.020874</v>
      </c>
      <c r="D88" s="1">
        <v>31.622391</v>
      </c>
      <c r="E88" s="1">
        <v>31.859583</v>
      </c>
      <c r="F88" s="1">
        <v>25.472187</v>
      </c>
      <c r="G88" s="1">
        <v>2.2669959E7</v>
      </c>
      <c r="H88" s="6">
        <f t="shared" si="1"/>
        <v>0.003579748112</v>
      </c>
      <c r="J88" s="1">
        <v>86.0</v>
      </c>
      <c r="K88" s="8" t="s">
        <v>132</v>
      </c>
    </row>
    <row r="89" ht="15.75" customHeight="1">
      <c r="A89" s="5">
        <v>42132.0</v>
      </c>
      <c r="B89" s="1">
        <v>32.077801</v>
      </c>
      <c r="C89" s="1">
        <v>32.400379</v>
      </c>
      <c r="D89" s="1">
        <v>32.06831</v>
      </c>
      <c r="E89" s="1">
        <v>32.277039</v>
      </c>
      <c r="F89" s="1">
        <v>25.805952</v>
      </c>
      <c r="G89" s="1">
        <v>2.1514037E7</v>
      </c>
      <c r="H89" s="6">
        <f t="shared" si="1"/>
        <v>0.01301801197</v>
      </c>
      <c r="J89" s="1">
        <v>87.0</v>
      </c>
      <c r="K89" s="8" t="s">
        <v>133</v>
      </c>
    </row>
    <row r="90" ht="15.75" customHeight="1">
      <c r="A90" s="5">
        <v>42135.0</v>
      </c>
      <c r="B90" s="1">
        <v>32.343452</v>
      </c>
      <c r="C90" s="1">
        <v>32.504745</v>
      </c>
      <c r="D90" s="1">
        <v>32.201138</v>
      </c>
      <c r="E90" s="1">
        <v>32.220116</v>
      </c>
      <c r="F90" s="1">
        <v>25.760443</v>
      </c>
      <c r="G90" s="1">
        <v>2.7898853E7</v>
      </c>
      <c r="H90" s="6">
        <f t="shared" si="1"/>
        <v>-0.001765064702</v>
      </c>
      <c r="J90" s="1">
        <v>88.0</v>
      </c>
      <c r="K90" s="8" t="s">
        <v>133</v>
      </c>
    </row>
    <row r="91" ht="15.75" customHeight="1">
      <c r="A91" s="5">
        <v>42136.0</v>
      </c>
      <c r="B91" s="1">
        <v>32.077801</v>
      </c>
      <c r="C91" s="1">
        <v>32.220116</v>
      </c>
      <c r="D91" s="1">
        <v>31.992411</v>
      </c>
      <c r="E91" s="1">
        <v>32.049335</v>
      </c>
      <c r="F91" s="1">
        <v>25.623896</v>
      </c>
      <c r="G91" s="1">
        <v>1.8855955E7</v>
      </c>
      <c r="H91" s="6">
        <f t="shared" si="1"/>
        <v>-0.00531474469</v>
      </c>
      <c r="J91" s="1">
        <v>89.0</v>
      </c>
      <c r="K91" s="8" t="s">
        <v>662</v>
      </c>
    </row>
    <row r="92" ht="15.75" customHeight="1">
      <c r="A92" s="5">
        <v>42137.0</v>
      </c>
      <c r="B92" s="1">
        <v>32.039848</v>
      </c>
      <c r="C92" s="1">
        <v>32.06831</v>
      </c>
      <c r="D92" s="1">
        <v>31.764706</v>
      </c>
      <c r="E92" s="1">
        <v>31.812143</v>
      </c>
      <c r="F92" s="1">
        <v>25.434259</v>
      </c>
      <c r="G92" s="1">
        <v>2.5045675E7</v>
      </c>
      <c r="H92" s="6">
        <f t="shared" si="1"/>
        <v>-0.007428308838</v>
      </c>
      <c r="J92" s="1">
        <v>90.0</v>
      </c>
      <c r="K92" s="8" t="s">
        <v>662</v>
      </c>
    </row>
    <row r="93" ht="15.75" customHeight="1">
      <c r="A93" s="5">
        <v>42138.0</v>
      </c>
      <c r="B93" s="1">
        <v>31.982922</v>
      </c>
      <c r="C93" s="1">
        <v>32.248577</v>
      </c>
      <c r="D93" s="1">
        <v>31.935484</v>
      </c>
      <c r="E93" s="1">
        <v>32.201138</v>
      </c>
      <c r="F93" s="1">
        <v>25.745268</v>
      </c>
      <c r="G93" s="1">
        <v>1.8860803E7</v>
      </c>
      <c r="H93" s="6">
        <f t="shared" si="1"/>
        <v>0.01215379847</v>
      </c>
      <c r="J93" s="1">
        <v>91.0</v>
      </c>
      <c r="K93" s="8" t="s">
        <v>134</v>
      </c>
    </row>
    <row r="94" ht="15.75" customHeight="1">
      <c r="A94" s="5">
        <v>42139.0</v>
      </c>
      <c r="B94" s="1">
        <v>32.258064</v>
      </c>
      <c r="C94" s="1">
        <v>32.314991</v>
      </c>
      <c r="D94" s="1">
        <v>32.182163</v>
      </c>
      <c r="E94" s="1">
        <v>32.248577</v>
      </c>
      <c r="F94" s="1">
        <v>25.783195</v>
      </c>
      <c r="G94" s="1">
        <v>1.7798687E7</v>
      </c>
      <c r="H94" s="6">
        <f t="shared" si="1"/>
        <v>0.001472079881</v>
      </c>
      <c r="J94" s="1">
        <v>92.0</v>
      </c>
      <c r="K94" s="8" t="s">
        <v>135</v>
      </c>
    </row>
    <row r="95" ht="15.75" customHeight="1">
      <c r="A95" s="5">
        <v>42142.0</v>
      </c>
      <c r="B95" s="1">
        <v>32.23909</v>
      </c>
      <c r="C95" s="1">
        <v>32.314991</v>
      </c>
      <c r="D95" s="1">
        <v>32.163189</v>
      </c>
      <c r="E95" s="1">
        <v>32.23909</v>
      </c>
      <c r="F95" s="1">
        <v>25.775612</v>
      </c>
      <c r="G95" s="1">
        <v>2.5948637E7</v>
      </c>
      <c r="H95" s="6">
        <f t="shared" si="1"/>
        <v>-0.0002941495545</v>
      </c>
      <c r="J95" s="1">
        <v>93.0</v>
      </c>
      <c r="K95" s="8" t="s">
        <v>135</v>
      </c>
    </row>
    <row r="96" ht="15.75" customHeight="1">
      <c r="A96" s="5">
        <v>42143.0</v>
      </c>
      <c r="B96" s="1">
        <v>32.134724</v>
      </c>
      <c r="C96" s="1">
        <v>32.628082</v>
      </c>
      <c r="D96" s="1">
        <v>32.106262</v>
      </c>
      <c r="E96" s="1">
        <v>32.457306</v>
      </c>
      <c r="F96" s="1">
        <v>25.950079</v>
      </c>
      <c r="G96" s="1">
        <v>2.1980854E7</v>
      </c>
      <c r="H96" s="6">
        <f t="shared" si="1"/>
        <v>0.006745880364</v>
      </c>
      <c r="J96" s="1">
        <v>94.0</v>
      </c>
      <c r="K96" s="8" t="s">
        <v>663</v>
      </c>
    </row>
    <row r="97" ht="15.75" customHeight="1">
      <c r="A97" s="5">
        <v>42144.0</v>
      </c>
      <c r="B97" s="1">
        <v>32.542694</v>
      </c>
      <c r="C97" s="1">
        <v>32.722961</v>
      </c>
      <c r="D97" s="1">
        <v>32.514233</v>
      </c>
      <c r="E97" s="1">
        <v>32.542694</v>
      </c>
      <c r="F97" s="1">
        <v>26.018347</v>
      </c>
      <c r="G97" s="1">
        <v>1.6144013E7</v>
      </c>
      <c r="H97" s="6">
        <f t="shared" si="1"/>
        <v>0.002627289088</v>
      </c>
      <c r="J97" s="1">
        <v>95.0</v>
      </c>
      <c r="K97" s="8" t="s">
        <v>663</v>
      </c>
    </row>
    <row r="98" ht="15.75" customHeight="1">
      <c r="A98" s="5">
        <v>42145.0</v>
      </c>
      <c r="B98" s="1">
        <v>32.47628</v>
      </c>
      <c r="C98" s="1">
        <v>32.722961</v>
      </c>
      <c r="D98" s="1">
        <v>32.457306</v>
      </c>
      <c r="E98" s="1">
        <v>32.599621</v>
      </c>
      <c r="F98" s="1">
        <v>26.06386</v>
      </c>
      <c r="G98" s="1">
        <v>1.9090259E7</v>
      </c>
      <c r="H98" s="6">
        <f t="shared" si="1"/>
        <v>0.001747737441</v>
      </c>
      <c r="J98" s="1">
        <v>96.0</v>
      </c>
      <c r="K98" s="8" t="s">
        <v>136</v>
      </c>
    </row>
    <row r="99" ht="15.75" customHeight="1">
      <c r="A99" s="5">
        <v>42146.0</v>
      </c>
      <c r="B99" s="1">
        <v>32.561668</v>
      </c>
      <c r="C99" s="1">
        <v>32.722961</v>
      </c>
      <c r="D99" s="1">
        <v>32.47628</v>
      </c>
      <c r="E99" s="1">
        <v>32.52372</v>
      </c>
      <c r="F99" s="1">
        <v>26.003176</v>
      </c>
      <c r="G99" s="1">
        <v>1.3674069E7</v>
      </c>
      <c r="H99" s="6">
        <f t="shared" si="1"/>
        <v>-0.002330996044</v>
      </c>
      <c r="J99" s="1">
        <v>97.0</v>
      </c>
      <c r="K99" s="8" t="s">
        <v>137</v>
      </c>
    </row>
    <row r="100" ht="15.75" customHeight="1">
      <c r="A100" s="5">
        <v>42150.0</v>
      </c>
      <c r="B100" s="1">
        <v>32.428844</v>
      </c>
      <c r="C100" s="1">
        <v>32.580647</v>
      </c>
      <c r="D100" s="1">
        <v>32.28653</v>
      </c>
      <c r="E100" s="1">
        <v>32.362431</v>
      </c>
      <c r="F100" s="1">
        <v>25.874229</v>
      </c>
      <c r="G100" s="1">
        <v>1.9882234E7</v>
      </c>
      <c r="H100" s="6">
        <f t="shared" si="1"/>
        <v>-0.004971230367</v>
      </c>
      <c r="J100" s="1">
        <v>98.0</v>
      </c>
      <c r="K100" s="8" t="s">
        <v>137</v>
      </c>
    </row>
    <row r="101" ht="15.75" customHeight="1">
      <c r="A101" s="5">
        <v>42151.0</v>
      </c>
      <c r="B101" s="1">
        <v>32.457306</v>
      </c>
      <c r="C101" s="1">
        <v>32.703983</v>
      </c>
      <c r="D101" s="1">
        <v>32.324478</v>
      </c>
      <c r="E101" s="1">
        <v>32.542694</v>
      </c>
      <c r="F101" s="1">
        <v>26.018347</v>
      </c>
      <c r="G101" s="1">
        <v>2.3231636E7</v>
      </c>
      <c r="H101" s="6">
        <f t="shared" si="1"/>
        <v>0.005554488971</v>
      </c>
      <c r="J101" s="1">
        <v>99.0</v>
      </c>
      <c r="K101" s="8" t="s">
        <v>138</v>
      </c>
    </row>
    <row r="102" ht="15.75" customHeight="1">
      <c r="A102" s="5">
        <v>42152.0</v>
      </c>
      <c r="B102" s="1">
        <v>32.694496</v>
      </c>
      <c r="C102" s="1">
        <v>32.76091</v>
      </c>
      <c r="D102" s="1">
        <v>32.514233</v>
      </c>
      <c r="E102" s="1">
        <v>32.675522</v>
      </c>
      <c r="F102" s="1">
        <v>26.124542</v>
      </c>
      <c r="G102" s="1">
        <v>1.6671329E7</v>
      </c>
      <c r="H102" s="6">
        <f t="shared" si="1"/>
        <v>0.00407323602</v>
      </c>
      <c r="J102" s="1">
        <v>100.0</v>
      </c>
      <c r="K102" s="8" t="s">
        <v>138</v>
      </c>
    </row>
    <row r="103" ht="15.75" customHeight="1">
      <c r="A103" s="5">
        <v>42153.0</v>
      </c>
      <c r="B103" s="1">
        <v>32.71347</v>
      </c>
      <c r="C103" s="1">
        <v>33.197342</v>
      </c>
      <c r="D103" s="1">
        <v>32.64706</v>
      </c>
      <c r="E103" s="1">
        <v>32.969639</v>
      </c>
      <c r="F103" s="1">
        <v>26.359695</v>
      </c>
      <c r="G103" s="1">
        <v>5.2787798E7</v>
      </c>
      <c r="H103" s="6">
        <f t="shared" si="1"/>
        <v>0.008960959975</v>
      </c>
      <c r="J103" s="1">
        <v>101.0</v>
      </c>
      <c r="K103" s="8" t="s">
        <v>828</v>
      </c>
    </row>
    <row r="104" ht="15.75" customHeight="1">
      <c r="A104" s="5">
        <v>42156.0</v>
      </c>
      <c r="B104" s="1">
        <v>32.988613</v>
      </c>
      <c r="C104" s="1">
        <v>33.130932</v>
      </c>
      <c r="D104" s="1">
        <v>32.76091</v>
      </c>
      <c r="E104" s="1">
        <v>32.789375</v>
      </c>
      <c r="F104" s="1">
        <v>26.21557</v>
      </c>
      <c r="G104" s="1">
        <v>2.9039386E7</v>
      </c>
      <c r="H104" s="6">
        <f t="shared" si="1"/>
        <v>-0.005482629941</v>
      </c>
      <c r="J104" s="1">
        <v>102.0</v>
      </c>
      <c r="K104" s="8" t="s">
        <v>828</v>
      </c>
    </row>
    <row r="105" ht="15.75" customHeight="1">
      <c r="A105" s="5">
        <v>42157.0</v>
      </c>
      <c r="B105" s="1">
        <v>32.865276</v>
      </c>
      <c r="C105" s="1">
        <v>32.884251</v>
      </c>
      <c r="D105" s="1">
        <v>32.590134</v>
      </c>
      <c r="E105" s="1">
        <v>32.722961</v>
      </c>
      <c r="F105" s="1">
        <v>26.162472</v>
      </c>
      <c r="G105" s="1">
        <v>1.9674175E7</v>
      </c>
      <c r="H105" s="6">
        <f t="shared" si="1"/>
        <v>-0.002027491527</v>
      </c>
      <c r="J105" s="1">
        <v>103.0</v>
      </c>
      <c r="K105" s="8" t="s">
        <v>664</v>
      </c>
    </row>
    <row r="106" ht="15.75" customHeight="1">
      <c r="A106" s="5">
        <v>42158.0</v>
      </c>
      <c r="B106" s="1">
        <v>32.779884</v>
      </c>
      <c r="C106" s="1">
        <v>32.884251</v>
      </c>
      <c r="D106" s="1">
        <v>32.52372</v>
      </c>
      <c r="E106" s="1">
        <v>32.64706</v>
      </c>
      <c r="F106" s="1">
        <v>26.101791</v>
      </c>
      <c r="G106" s="1">
        <v>1.8130065E7</v>
      </c>
      <c r="H106" s="6">
        <f t="shared" si="1"/>
        <v>-0.002322084873</v>
      </c>
      <c r="J106" s="1">
        <v>104.0</v>
      </c>
      <c r="K106" s="8" t="s">
        <v>664</v>
      </c>
    </row>
    <row r="107" ht="15.75" customHeight="1">
      <c r="A107" s="5">
        <v>42159.0</v>
      </c>
      <c r="B107" s="1">
        <v>32.447819</v>
      </c>
      <c r="C107" s="1">
        <v>32.789375</v>
      </c>
      <c r="D107" s="1">
        <v>32.362431</v>
      </c>
      <c r="E107" s="1">
        <v>32.485767</v>
      </c>
      <c r="F107" s="1">
        <v>25.972832</v>
      </c>
      <c r="G107" s="1">
        <v>2.1774691E7</v>
      </c>
      <c r="H107" s="6">
        <f t="shared" si="1"/>
        <v>-0.004952864032</v>
      </c>
      <c r="J107" s="1">
        <v>105.0</v>
      </c>
      <c r="K107" s="8" t="s">
        <v>139</v>
      </c>
    </row>
    <row r="108" ht="15.75" customHeight="1">
      <c r="A108" s="5">
        <v>42160.0</v>
      </c>
      <c r="B108" s="1">
        <v>32.438332</v>
      </c>
      <c r="C108" s="1">
        <v>32.52372</v>
      </c>
      <c r="D108" s="1">
        <v>32.19165</v>
      </c>
      <c r="E108" s="1">
        <v>32.343452</v>
      </c>
      <c r="F108" s="1">
        <v>25.859049</v>
      </c>
      <c r="G108" s="1">
        <v>2.4313461E7</v>
      </c>
      <c r="H108" s="6">
        <f t="shared" si="1"/>
        <v>-0.004390470906</v>
      </c>
      <c r="J108" s="1">
        <v>106.0</v>
      </c>
      <c r="K108" s="8" t="s">
        <v>140</v>
      </c>
    </row>
    <row r="109" ht="15.75" customHeight="1">
      <c r="A109" s="5">
        <v>42163.0</v>
      </c>
      <c r="B109" s="1">
        <v>32.229603</v>
      </c>
      <c r="C109" s="1">
        <v>32.409866</v>
      </c>
      <c r="D109" s="1">
        <v>32.182163</v>
      </c>
      <c r="E109" s="1">
        <v>32.23909</v>
      </c>
      <c r="F109" s="1">
        <v>25.775612</v>
      </c>
      <c r="G109" s="1">
        <v>1.8624496E7</v>
      </c>
      <c r="H109" s="6">
        <f t="shared" si="1"/>
        <v>-0.003231824166</v>
      </c>
      <c r="J109" s="1">
        <v>107.0</v>
      </c>
      <c r="K109" s="8" t="s">
        <v>141</v>
      </c>
    </row>
    <row r="110" ht="15.75" customHeight="1">
      <c r="A110" s="5">
        <v>42164.0</v>
      </c>
      <c r="B110" s="1">
        <v>32.305504</v>
      </c>
      <c r="C110" s="1">
        <v>32.381405</v>
      </c>
      <c r="D110" s="1">
        <v>32.153702</v>
      </c>
      <c r="E110" s="1">
        <v>32.267551</v>
      </c>
      <c r="F110" s="1">
        <v>25.798367</v>
      </c>
      <c r="G110" s="1">
        <v>2.4464499E7</v>
      </c>
      <c r="H110" s="6">
        <f t="shared" si="1"/>
        <v>0.0008824217917</v>
      </c>
      <c r="J110" s="1">
        <v>108.0</v>
      </c>
      <c r="K110" s="8" t="s">
        <v>142</v>
      </c>
    </row>
    <row r="111" ht="15.75" customHeight="1">
      <c r="A111" s="5">
        <v>42165.0</v>
      </c>
      <c r="B111" s="1">
        <v>32.333965</v>
      </c>
      <c r="C111" s="1">
        <v>32.666035</v>
      </c>
      <c r="D111" s="1">
        <v>32.305504</v>
      </c>
      <c r="E111" s="1">
        <v>32.552181</v>
      </c>
      <c r="F111" s="1">
        <v>26.025934</v>
      </c>
      <c r="G111" s="1">
        <v>2.4952396E7</v>
      </c>
      <c r="H111" s="6">
        <f t="shared" si="1"/>
        <v>0.008782307075</v>
      </c>
      <c r="J111" s="1">
        <v>109.0</v>
      </c>
      <c r="K111" s="8" t="s">
        <v>144</v>
      </c>
    </row>
    <row r="112" ht="15.75" customHeight="1">
      <c r="A112" s="5">
        <v>42166.0</v>
      </c>
      <c r="B112" s="1">
        <v>32.561668</v>
      </c>
      <c r="C112" s="1">
        <v>32.798862</v>
      </c>
      <c r="D112" s="1">
        <v>32.504745</v>
      </c>
      <c r="E112" s="1">
        <v>32.694496</v>
      </c>
      <c r="F112" s="1">
        <v>26.139711</v>
      </c>
      <c r="G112" s="1">
        <v>2.1243897E7</v>
      </c>
      <c r="H112" s="6">
        <f t="shared" si="1"/>
        <v>0.004362149856</v>
      </c>
      <c r="J112" s="1">
        <v>110.0</v>
      </c>
      <c r="K112" s="8" t="s">
        <v>144</v>
      </c>
    </row>
    <row r="113" ht="15.75" customHeight="1">
      <c r="A113" s="5">
        <v>42167.0</v>
      </c>
      <c r="B113" s="1">
        <v>32.542694</v>
      </c>
      <c r="C113" s="1">
        <v>32.694496</v>
      </c>
      <c r="D113" s="1">
        <v>32.35294</v>
      </c>
      <c r="E113" s="1">
        <v>32.457306</v>
      </c>
      <c r="F113" s="1">
        <v>25.950079</v>
      </c>
      <c r="G113" s="1">
        <v>2.2856517E7</v>
      </c>
      <c r="H113" s="6">
        <f t="shared" si="1"/>
        <v>-0.007280998359</v>
      </c>
      <c r="J113" s="1">
        <v>111.0</v>
      </c>
      <c r="K113" s="8" t="s">
        <v>144</v>
      </c>
    </row>
    <row r="114" ht="15.75" customHeight="1">
      <c r="A114" s="5">
        <v>42170.0</v>
      </c>
      <c r="B114" s="1">
        <v>32.314991</v>
      </c>
      <c r="C114" s="1">
        <v>32.371918</v>
      </c>
      <c r="D114" s="1">
        <v>32.125237</v>
      </c>
      <c r="E114" s="1">
        <v>32.296017</v>
      </c>
      <c r="F114" s="1">
        <v>25.821119</v>
      </c>
      <c r="G114" s="1">
        <v>2.2064014E7</v>
      </c>
      <c r="H114" s="6">
        <f t="shared" si="1"/>
        <v>-0.004981930947</v>
      </c>
      <c r="J114" s="1">
        <v>112.0</v>
      </c>
      <c r="K114" s="8" t="s">
        <v>146</v>
      </c>
    </row>
    <row r="115" ht="15.75" customHeight="1">
      <c r="A115" s="5">
        <v>42171.0</v>
      </c>
      <c r="B115" s="1">
        <v>32.314991</v>
      </c>
      <c r="C115" s="1">
        <v>32.35294</v>
      </c>
      <c r="D115" s="1">
        <v>32.077801</v>
      </c>
      <c r="E115" s="1">
        <v>32.296017</v>
      </c>
      <c r="F115" s="1">
        <v>25.821119</v>
      </c>
      <c r="G115" s="1">
        <v>2.1785021E7</v>
      </c>
      <c r="H115" s="6">
        <f t="shared" si="1"/>
        <v>0</v>
      </c>
      <c r="J115" s="1">
        <v>113.0</v>
      </c>
      <c r="K115" s="8" t="s">
        <v>146</v>
      </c>
    </row>
    <row r="116" ht="15.75" customHeight="1">
      <c r="A116" s="5">
        <v>42172.0</v>
      </c>
      <c r="B116" s="1">
        <v>32.305504</v>
      </c>
      <c r="C116" s="1">
        <v>32.428844</v>
      </c>
      <c r="D116" s="1">
        <v>32.115749</v>
      </c>
      <c r="E116" s="1">
        <v>32.23909</v>
      </c>
      <c r="F116" s="1">
        <v>25.775612</v>
      </c>
      <c r="G116" s="1">
        <v>2.2127149E7</v>
      </c>
      <c r="H116" s="6">
        <f t="shared" si="1"/>
        <v>-0.001763949418</v>
      </c>
      <c r="J116" s="1">
        <v>114.0</v>
      </c>
      <c r="K116" s="8" t="s">
        <v>146</v>
      </c>
    </row>
    <row r="117" ht="15.75" customHeight="1">
      <c r="A117" s="5">
        <v>42173.0</v>
      </c>
      <c r="B117" s="1">
        <v>32.333965</v>
      </c>
      <c r="C117" s="1">
        <v>32.741936</v>
      </c>
      <c r="D117" s="1">
        <v>32.305504</v>
      </c>
      <c r="E117" s="1">
        <v>32.609108</v>
      </c>
      <c r="F117" s="1">
        <v>26.071449</v>
      </c>
      <c r="G117" s="1">
        <v>2.5834383E7</v>
      </c>
      <c r="H117" s="6">
        <f t="shared" si="1"/>
        <v>0.01141203397</v>
      </c>
      <c r="J117" s="1">
        <v>115.0</v>
      </c>
      <c r="K117" s="8" t="s">
        <v>147</v>
      </c>
    </row>
    <row r="118" ht="15.75" customHeight="1">
      <c r="A118" s="5">
        <v>42174.0</v>
      </c>
      <c r="B118" s="1">
        <v>32.47628</v>
      </c>
      <c r="C118" s="1">
        <v>32.741936</v>
      </c>
      <c r="D118" s="1">
        <v>32.428844</v>
      </c>
      <c r="E118" s="1">
        <v>32.428844</v>
      </c>
      <c r="F118" s="1">
        <v>25.927326</v>
      </c>
      <c r="G118" s="1">
        <v>3.0438466E7</v>
      </c>
      <c r="H118" s="6">
        <f t="shared" si="1"/>
        <v>-0.00554333709</v>
      </c>
      <c r="J118" s="1">
        <v>116.0</v>
      </c>
      <c r="K118" s="8" t="s">
        <v>887</v>
      </c>
    </row>
    <row r="119" ht="15.75" customHeight="1">
      <c r="A119" s="5">
        <v>42177.0</v>
      </c>
      <c r="B119" s="1">
        <v>32.580647</v>
      </c>
      <c r="C119" s="1">
        <v>32.732449</v>
      </c>
      <c r="D119" s="1">
        <v>32.52372</v>
      </c>
      <c r="E119" s="1">
        <v>32.552181</v>
      </c>
      <c r="F119" s="1">
        <v>26.025934</v>
      </c>
      <c r="G119" s="1">
        <v>1.4799214E7</v>
      </c>
      <c r="H119" s="6">
        <f t="shared" si="1"/>
        <v>0.003796031988</v>
      </c>
      <c r="J119" s="1">
        <v>117.0</v>
      </c>
      <c r="K119" s="8" t="s">
        <v>148</v>
      </c>
    </row>
    <row r="120" ht="15.75" customHeight="1">
      <c r="A120" s="5">
        <v>42178.0</v>
      </c>
      <c r="B120" s="1">
        <v>32.64706</v>
      </c>
      <c r="C120" s="1">
        <v>32.817837</v>
      </c>
      <c r="D120" s="1">
        <v>32.580647</v>
      </c>
      <c r="E120" s="1">
        <v>32.732449</v>
      </c>
      <c r="F120" s="1">
        <v>26.170057</v>
      </c>
      <c r="G120" s="1">
        <v>1.944883E7</v>
      </c>
      <c r="H120" s="6">
        <f t="shared" si="1"/>
        <v>0.00552239218</v>
      </c>
      <c r="J120" s="1">
        <v>118.0</v>
      </c>
      <c r="K120" s="8" t="s">
        <v>148</v>
      </c>
    </row>
    <row r="121" ht="15.75" customHeight="1">
      <c r="A121" s="5">
        <v>42179.0</v>
      </c>
      <c r="B121" s="1">
        <v>32.580647</v>
      </c>
      <c r="C121" s="1">
        <v>32.751423</v>
      </c>
      <c r="D121" s="1">
        <v>32.47628</v>
      </c>
      <c r="E121" s="1">
        <v>32.47628</v>
      </c>
      <c r="F121" s="1">
        <v>25.96525</v>
      </c>
      <c r="G121" s="1">
        <v>2.4326742E7</v>
      </c>
      <c r="H121" s="6">
        <f t="shared" si="1"/>
        <v>-0.00785678901</v>
      </c>
      <c r="J121" s="1">
        <v>119.0</v>
      </c>
      <c r="K121" s="8" t="s">
        <v>148</v>
      </c>
    </row>
    <row r="122" ht="15.75" customHeight="1">
      <c r="A122" s="5">
        <v>42180.0</v>
      </c>
      <c r="B122" s="1">
        <v>32.457306</v>
      </c>
      <c r="C122" s="1">
        <v>32.580647</v>
      </c>
      <c r="D122" s="1">
        <v>32.182163</v>
      </c>
      <c r="E122" s="1">
        <v>32.277039</v>
      </c>
      <c r="F122" s="1">
        <v>25.805952</v>
      </c>
      <c r="G122" s="1">
        <v>2.4268666E7</v>
      </c>
      <c r="H122" s="6">
        <f t="shared" si="1"/>
        <v>-0.0061539426</v>
      </c>
      <c r="J122" s="1">
        <v>120.0</v>
      </c>
      <c r="K122" s="8" t="s">
        <v>151</v>
      </c>
    </row>
    <row r="123" ht="15.75" customHeight="1">
      <c r="A123" s="5">
        <v>42181.0</v>
      </c>
      <c r="B123" s="1">
        <v>32.419353</v>
      </c>
      <c r="C123" s="1">
        <v>32.533207</v>
      </c>
      <c r="D123" s="1">
        <v>32.134724</v>
      </c>
      <c r="E123" s="1">
        <v>32.182163</v>
      </c>
      <c r="F123" s="1">
        <v>25.730095</v>
      </c>
      <c r="G123" s="1">
        <v>3.7596496E7</v>
      </c>
      <c r="H123" s="6">
        <f t="shared" si="1"/>
        <v>-0.00294384452</v>
      </c>
      <c r="J123" s="1">
        <v>121.0</v>
      </c>
      <c r="K123" s="8" t="s">
        <v>151</v>
      </c>
    </row>
    <row r="124" ht="15.75" customHeight="1">
      <c r="A124" s="5">
        <v>42184.0</v>
      </c>
      <c r="B124" s="1">
        <v>32.0019</v>
      </c>
      <c r="C124" s="1">
        <v>32.371918</v>
      </c>
      <c r="D124" s="1">
        <v>31.812143</v>
      </c>
      <c r="E124" s="1">
        <v>31.86907</v>
      </c>
      <c r="F124" s="1">
        <v>25.479778</v>
      </c>
      <c r="G124" s="1">
        <v>3.0396833E7</v>
      </c>
      <c r="H124" s="6">
        <f t="shared" si="1"/>
        <v>-0.009776200525</v>
      </c>
      <c r="J124" s="1">
        <v>122.0</v>
      </c>
      <c r="K124" s="8" t="s">
        <v>152</v>
      </c>
    </row>
    <row r="125" ht="15.75" customHeight="1">
      <c r="A125" s="5">
        <v>42185.0</v>
      </c>
      <c r="B125" s="1">
        <v>32.058823</v>
      </c>
      <c r="C125" s="1">
        <v>32.058823</v>
      </c>
      <c r="D125" s="1">
        <v>31.622391</v>
      </c>
      <c r="E125" s="1">
        <v>31.812143</v>
      </c>
      <c r="F125" s="1">
        <v>25.434259</v>
      </c>
      <c r="G125" s="1">
        <v>3.690971E7</v>
      </c>
      <c r="H125" s="6">
        <f t="shared" si="1"/>
        <v>-0.001788073184</v>
      </c>
      <c r="J125" s="1">
        <v>123.0</v>
      </c>
      <c r="K125" s="8" t="s">
        <v>152</v>
      </c>
    </row>
    <row r="126" ht="15.75" customHeight="1">
      <c r="A126" s="5">
        <v>42186.0</v>
      </c>
      <c r="B126" s="1">
        <v>31.840607</v>
      </c>
      <c r="C126" s="1">
        <v>32.125237</v>
      </c>
      <c r="D126" s="1">
        <v>31.698292</v>
      </c>
      <c r="E126" s="1">
        <v>31.963947</v>
      </c>
      <c r="F126" s="1">
        <v>25.55563</v>
      </c>
      <c r="G126" s="1">
        <v>2.9742299E7</v>
      </c>
      <c r="H126" s="6">
        <f t="shared" si="1"/>
        <v>0.00476059986</v>
      </c>
      <c r="J126" s="1">
        <v>124.0</v>
      </c>
      <c r="K126" s="8" t="s">
        <v>667</v>
      </c>
    </row>
    <row r="127" ht="15.75" customHeight="1">
      <c r="A127" s="5">
        <v>42187.0</v>
      </c>
      <c r="B127" s="1">
        <v>32.011387</v>
      </c>
      <c r="C127" s="1">
        <v>32.675522</v>
      </c>
      <c r="D127" s="1">
        <v>31.641365</v>
      </c>
      <c r="E127" s="1">
        <v>31.660341</v>
      </c>
      <c r="F127" s="1">
        <v>25.312891</v>
      </c>
      <c r="G127" s="1">
        <v>2.3849069E7</v>
      </c>
      <c r="H127" s="6">
        <f t="shared" si="1"/>
        <v>-0.009543852965</v>
      </c>
      <c r="J127" s="1">
        <v>125.0</v>
      </c>
      <c r="K127" s="8" t="s">
        <v>667</v>
      </c>
    </row>
    <row r="128" ht="15.75" customHeight="1">
      <c r="A128" s="5">
        <v>42191.0</v>
      </c>
      <c r="B128" s="1">
        <v>31.593927</v>
      </c>
      <c r="C128" s="1">
        <v>31.91651</v>
      </c>
      <c r="D128" s="1">
        <v>31.385199</v>
      </c>
      <c r="E128" s="1">
        <v>31.54649</v>
      </c>
      <c r="F128" s="1">
        <v>25.221863</v>
      </c>
      <c r="G128" s="1">
        <v>2.212599E7</v>
      </c>
      <c r="H128" s="6">
        <f t="shared" si="1"/>
        <v>-0.003602593908</v>
      </c>
      <c r="J128" s="1">
        <v>126.0</v>
      </c>
      <c r="K128" s="8" t="s">
        <v>667</v>
      </c>
    </row>
    <row r="129" ht="15.75" customHeight="1">
      <c r="A129" s="5">
        <v>42192.0</v>
      </c>
      <c r="B129" s="1">
        <v>31.63188</v>
      </c>
      <c r="C129" s="1">
        <v>32.106262</v>
      </c>
      <c r="D129" s="1">
        <v>31.451612</v>
      </c>
      <c r="E129" s="1">
        <v>32.0019</v>
      </c>
      <c r="F129" s="1">
        <v>25.58597</v>
      </c>
      <c r="G129" s="1">
        <v>2.7248851E7</v>
      </c>
      <c r="H129" s="6">
        <f t="shared" si="1"/>
        <v>0.01433295662</v>
      </c>
      <c r="J129" s="1">
        <v>127.0</v>
      </c>
      <c r="K129" s="8" t="s">
        <v>153</v>
      </c>
    </row>
    <row r="130" ht="15.75" customHeight="1">
      <c r="A130" s="5">
        <v>42193.0</v>
      </c>
      <c r="B130" s="1">
        <v>31.83112</v>
      </c>
      <c r="C130" s="1">
        <v>32.0019</v>
      </c>
      <c r="D130" s="1">
        <v>31.679317</v>
      </c>
      <c r="E130" s="1">
        <v>31.736242</v>
      </c>
      <c r="F130" s="1">
        <v>25.373577</v>
      </c>
      <c r="G130" s="1">
        <v>2.1301235E7</v>
      </c>
      <c r="H130" s="6">
        <f t="shared" si="1"/>
        <v>-0.008335797406</v>
      </c>
      <c r="J130" s="1">
        <v>128.0</v>
      </c>
      <c r="K130" s="8" t="s">
        <v>830</v>
      </c>
    </row>
    <row r="131" ht="15.75" customHeight="1">
      <c r="A131" s="5">
        <v>42194.0</v>
      </c>
      <c r="B131" s="1">
        <v>32.115749</v>
      </c>
      <c r="C131" s="1">
        <v>32.23909</v>
      </c>
      <c r="D131" s="1">
        <v>32.0019</v>
      </c>
      <c r="E131" s="1">
        <v>32.125237</v>
      </c>
      <c r="F131" s="1">
        <v>25.684584</v>
      </c>
      <c r="G131" s="1">
        <v>2.3306048E7</v>
      </c>
      <c r="H131" s="6">
        <f t="shared" si="1"/>
        <v>0.01218261059</v>
      </c>
      <c r="J131" s="1">
        <v>129.0</v>
      </c>
      <c r="K131" s="8" t="s">
        <v>155</v>
      </c>
    </row>
    <row r="132" ht="15.75" customHeight="1">
      <c r="A132" s="5">
        <v>42195.0</v>
      </c>
      <c r="B132" s="1">
        <v>32.485767</v>
      </c>
      <c r="C132" s="1">
        <v>32.675522</v>
      </c>
      <c r="D132" s="1">
        <v>32.400379</v>
      </c>
      <c r="E132" s="1">
        <v>32.599621</v>
      </c>
      <c r="F132" s="1">
        <v>26.06386</v>
      </c>
      <c r="G132" s="1">
        <v>2.2288306E7</v>
      </c>
      <c r="H132" s="6">
        <f t="shared" si="1"/>
        <v>0.01465871289</v>
      </c>
      <c r="J132" s="1">
        <v>130.0</v>
      </c>
      <c r="K132" s="8" t="s">
        <v>156</v>
      </c>
    </row>
    <row r="133" ht="15.75" customHeight="1">
      <c r="A133" s="5">
        <v>42198.0</v>
      </c>
      <c r="B133" s="1">
        <v>32.751423</v>
      </c>
      <c r="C133" s="1">
        <v>33.064514</v>
      </c>
      <c r="D133" s="1">
        <v>32.722961</v>
      </c>
      <c r="E133" s="1">
        <v>33.036053</v>
      </c>
      <c r="F133" s="1">
        <v>26.412794</v>
      </c>
      <c r="G133" s="1">
        <v>1.9210415E7</v>
      </c>
      <c r="H133" s="6">
        <f t="shared" si="1"/>
        <v>0.01329883352</v>
      </c>
      <c r="J133" s="1">
        <v>131.0</v>
      </c>
      <c r="K133" s="8" t="s">
        <v>157</v>
      </c>
    </row>
    <row r="134" ht="15.75" customHeight="1">
      <c r="A134" s="5">
        <v>42199.0</v>
      </c>
      <c r="B134" s="1">
        <v>32.979126</v>
      </c>
      <c r="C134" s="1">
        <v>33.349148</v>
      </c>
      <c r="D134" s="1">
        <v>32.93169</v>
      </c>
      <c r="E134" s="1">
        <v>33.28273</v>
      </c>
      <c r="F134" s="1">
        <v>26.610016</v>
      </c>
      <c r="G134" s="1">
        <v>1.9495311E7</v>
      </c>
      <c r="H134" s="6">
        <f t="shared" si="1"/>
        <v>0.007439172294</v>
      </c>
      <c r="J134" s="1">
        <v>132.0</v>
      </c>
      <c r="K134" s="8" t="s">
        <v>157</v>
      </c>
    </row>
    <row r="135" ht="15.75" customHeight="1">
      <c r="A135" s="5">
        <v>42200.0</v>
      </c>
      <c r="B135" s="1">
        <v>33.225807</v>
      </c>
      <c r="C135" s="1">
        <v>33.320683</v>
      </c>
      <c r="D135" s="1">
        <v>33.121441</v>
      </c>
      <c r="E135" s="1">
        <v>33.187855</v>
      </c>
      <c r="F135" s="1">
        <v>26.534163</v>
      </c>
      <c r="G135" s="1">
        <v>2.0517375E7</v>
      </c>
      <c r="H135" s="6">
        <f t="shared" si="1"/>
        <v>-0.00285461373</v>
      </c>
      <c r="J135" s="1">
        <v>133.0</v>
      </c>
      <c r="K135" s="8" t="s">
        <v>158</v>
      </c>
    </row>
    <row r="136" ht="15.75" customHeight="1">
      <c r="A136" s="5">
        <v>42201.0</v>
      </c>
      <c r="B136" s="1">
        <v>33.339657</v>
      </c>
      <c r="C136" s="1">
        <v>33.396584</v>
      </c>
      <c r="D136" s="1">
        <v>33.235294</v>
      </c>
      <c r="E136" s="1">
        <v>33.301708</v>
      </c>
      <c r="F136" s="1">
        <v>26.625191</v>
      </c>
      <c r="G136" s="1">
        <v>1.6138637E7</v>
      </c>
      <c r="H136" s="6">
        <f t="shared" si="1"/>
        <v>0.003424725175</v>
      </c>
      <c r="J136" s="1">
        <v>134.0</v>
      </c>
      <c r="K136" s="8" t="s">
        <v>159</v>
      </c>
    </row>
    <row r="137" ht="15.75" customHeight="1">
      <c r="A137" s="5">
        <v>42202.0</v>
      </c>
      <c r="B137" s="1">
        <v>33.21632</v>
      </c>
      <c r="C137" s="1">
        <v>33.28273</v>
      </c>
      <c r="D137" s="1">
        <v>33.130932</v>
      </c>
      <c r="E137" s="1">
        <v>33.273247</v>
      </c>
      <c r="F137" s="1">
        <v>26.602434</v>
      </c>
      <c r="G137" s="1">
        <v>1.7681482E7</v>
      </c>
      <c r="H137" s="6">
        <f t="shared" si="1"/>
        <v>-0.0008550823519</v>
      </c>
      <c r="J137" s="1">
        <v>135.0</v>
      </c>
      <c r="K137" s="8" t="s">
        <v>668</v>
      </c>
    </row>
    <row r="138" ht="15.75" customHeight="1">
      <c r="A138" s="5">
        <v>42205.0</v>
      </c>
      <c r="B138" s="1">
        <v>33.33017</v>
      </c>
      <c r="C138" s="1">
        <v>33.557877</v>
      </c>
      <c r="D138" s="1">
        <v>33.28273</v>
      </c>
      <c r="E138" s="1">
        <v>33.434536</v>
      </c>
      <c r="F138" s="1">
        <v>26.731388</v>
      </c>
      <c r="G138" s="1">
        <v>1.5569899E7</v>
      </c>
      <c r="H138" s="6">
        <f t="shared" si="1"/>
        <v>0.004835740116</v>
      </c>
      <c r="J138" s="1">
        <v>136.0</v>
      </c>
      <c r="K138" s="8" t="s">
        <v>668</v>
      </c>
    </row>
    <row r="139" ht="15.75" customHeight="1">
      <c r="A139" s="5">
        <v>42206.0</v>
      </c>
      <c r="B139" s="1">
        <v>33.434536</v>
      </c>
      <c r="C139" s="1">
        <v>33.529411</v>
      </c>
      <c r="D139" s="1">
        <v>33.092979</v>
      </c>
      <c r="E139" s="1">
        <v>33.339657</v>
      </c>
      <c r="F139" s="1">
        <v>26.655523</v>
      </c>
      <c r="G139" s="1">
        <v>1.8612164E7</v>
      </c>
      <c r="H139" s="6">
        <f t="shared" si="1"/>
        <v>-0.00284208431</v>
      </c>
      <c r="J139" s="1">
        <v>137.0</v>
      </c>
      <c r="K139" s="8" t="s">
        <v>668</v>
      </c>
    </row>
    <row r="140" ht="15.75" customHeight="1">
      <c r="A140" s="5">
        <v>42207.0</v>
      </c>
      <c r="B140" s="1">
        <v>33.263756</v>
      </c>
      <c r="C140" s="1">
        <v>33.396584</v>
      </c>
      <c r="D140" s="1">
        <v>32.988613</v>
      </c>
      <c r="E140" s="1">
        <v>33.092979</v>
      </c>
      <c r="F140" s="1">
        <v>26.458307</v>
      </c>
      <c r="G140" s="1">
        <v>1.8576645E7</v>
      </c>
      <c r="H140" s="6">
        <f t="shared" si="1"/>
        <v>-0.007426197898</v>
      </c>
      <c r="J140" s="1">
        <v>138.0</v>
      </c>
      <c r="K140" s="8" t="s">
        <v>669</v>
      </c>
    </row>
    <row r="141" ht="15.75" customHeight="1">
      <c r="A141" s="5">
        <v>42208.0</v>
      </c>
      <c r="B141" s="1">
        <v>33.197342</v>
      </c>
      <c r="C141" s="1">
        <v>33.206833</v>
      </c>
      <c r="D141" s="1">
        <v>32.855785</v>
      </c>
      <c r="E141" s="1">
        <v>32.9981</v>
      </c>
      <c r="F141" s="1">
        <v>26.382454</v>
      </c>
      <c r="G141" s="1">
        <v>1.3404877E7</v>
      </c>
      <c r="H141" s="6">
        <f t="shared" si="1"/>
        <v>-0.002871005287</v>
      </c>
      <c r="J141" s="1">
        <v>139.0</v>
      </c>
      <c r="K141" s="8" t="s">
        <v>161</v>
      </c>
    </row>
    <row r="142" ht="15.75" customHeight="1">
      <c r="A142" s="5">
        <v>42209.0</v>
      </c>
      <c r="B142" s="1">
        <v>32.855785</v>
      </c>
      <c r="C142" s="1">
        <v>32.941177</v>
      </c>
      <c r="D142" s="1">
        <v>32.400379</v>
      </c>
      <c r="E142" s="1">
        <v>32.504745</v>
      </c>
      <c r="F142" s="1">
        <v>25.988001</v>
      </c>
      <c r="G142" s="1">
        <v>2.2585217E7</v>
      </c>
      <c r="H142" s="6">
        <f t="shared" si="1"/>
        <v>-0.01506423648</v>
      </c>
      <c r="J142" s="1">
        <v>140.0</v>
      </c>
      <c r="K142" s="8" t="s">
        <v>161</v>
      </c>
    </row>
    <row r="143" ht="15.75" customHeight="1">
      <c r="A143" s="5">
        <v>42212.0</v>
      </c>
      <c r="B143" s="1">
        <v>32.419353</v>
      </c>
      <c r="C143" s="1">
        <v>32.637569</v>
      </c>
      <c r="D143" s="1">
        <v>32.144215</v>
      </c>
      <c r="E143" s="1">
        <v>32.580647</v>
      </c>
      <c r="F143" s="1">
        <v>26.048693</v>
      </c>
      <c r="G143" s="1">
        <v>3.301518E7</v>
      </c>
      <c r="H143" s="6">
        <f t="shared" si="1"/>
        <v>0.002332662698</v>
      </c>
      <c r="J143" s="1">
        <v>141.0</v>
      </c>
      <c r="K143" s="8" t="s">
        <v>161</v>
      </c>
    </row>
    <row r="144" ht="15.75" customHeight="1">
      <c r="A144" s="5">
        <v>42213.0</v>
      </c>
      <c r="B144" s="1">
        <v>33.149906</v>
      </c>
      <c r="C144" s="1">
        <v>33.652752</v>
      </c>
      <c r="D144" s="1">
        <v>32.637569</v>
      </c>
      <c r="E144" s="1">
        <v>33.538898</v>
      </c>
      <c r="F144" s="1">
        <v>26.814821</v>
      </c>
      <c r="G144" s="1">
        <v>3.8651339E7</v>
      </c>
      <c r="H144" s="6">
        <f t="shared" si="1"/>
        <v>0.02898716285</v>
      </c>
      <c r="J144" s="1">
        <v>142.0</v>
      </c>
      <c r="K144" s="8" t="s">
        <v>161</v>
      </c>
    </row>
    <row r="145" ht="15.75" customHeight="1">
      <c r="A145" s="5">
        <v>42214.0</v>
      </c>
      <c r="B145" s="1">
        <v>33.662239</v>
      </c>
      <c r="C145" s="1">
        <v>34.278938</v>
      </c>
      <c r="D145" s="1">
        <v>33.624287</v>
      </c>
      <c r="E145" s="1">
        <v>33.927895</v>
      </c>
      <c r="F145" s="1">
        <v>27.125837</v>
      </c>
      <c r="G145" s="1">
        <v>4.7792049E7</v>
      </c>
      <c r="H145" s="6">
        <f t="shared" si="1"/>
        <v>0.01153191148</v>
      </c>
      <c r="J145" s="1">
        <v>143.0</v>
      </c>
      <c r="K145" s="8" t="s">
        <v>162</v>
      </c>
    </row>
    <row r="146" ht="15.75" customHeight="1">
      <c r="A146" s="5">
        <v>42215.0</v>
      </c>
      <c r="B146" s="1">
        <v>33.851994</v>
      </c>
      <c r="C146" s="1">
        <v>34.155598</v>
      </c>
      <c r="D146" s="1">
        <v>33.576851</v>
      </c>
      <c r="E146" s="1">
        <v>33.899429</v>
      </c>
      <c r="F146" s="1">
        <v>27.103077</v>
      </c>
      <c r="G146" s="1">
        <v>2.2663003E7</v>
      </c>
      <c r="H146" s="6">
        <f t="shared" si="1"/>
        <v>-0.0008394046518</v>
      </c>
      <c r="J146" s="1">
        <v>144.0</v>
      </c>
      <c r="K146" s="8" t="s">
        <v>162</v>
      </c>
    </row>
    <row r="147" ht="15.75" customHeight="1">
      <c r="A147" s="5">
        <v>42216.0</v>
      </c>
      <c r="B147" s="1">
        <v>34.07021</v>
      </c>
      <c r="C147" s="1">
        <v>34.59203</v>
      </c>
      <c r="D147" s="1">
        <v>34.032257</v>
      </c>
      <c r="E147" s="1">
        <v>34.212524</v>
      </c>
      <c r="F147" s="1">
        <v>27.353399</v>
      </c>
      <c r="G147" s="1">
        <v>3.0570638E7</v>
      </c>
      <c r="H147" s="6">
        <f t="shared" si="1"/>
        <v>0.00919353515</v>
      </c>
      <c r="J147" s="1">
        <v>145.0</v>
      </c>
      <c r="K147" s="8" t="s">
        <v>162</v>
      </c>
    </row>
    <row r="148" ht="15.75" customHeight="1">
      <c r="A148" s="5">
        <v>42219.0</v>
      </c>
      <c r="B148" s="1">
        <v>34.43074</v>
      </c>
      <c r="C148" s="1">
        <v>34.440228</v>
      </c>
      <c r="D148" s="1">
        <v>34.060722</v>
      </c>
      <c r="E148" s="1">
        <v>34.297913</v>
      </c>
      <c r="F148" s="1">
        <v>27.421671</v>
      </c>
      <c r="G148" s="1">
        <v>1.8019606E7</v>
      </c>
      <c r="H148" s="6">
        <f t="shared" si="1"/>
        <v>0.002492814171</v>
      </c>
      <c r="J148" s="1">
        <v>146.0</v>
      </c>
      <c r="K148" s="8" t="s">
        <v>162</v>
      </c>
    </row>
    <row r="149" ht="15.75" customHeight="1">
      <c r="A149" s="5">
        <v>42220.0</v>
      </c>
      <c r="B149" s="1">
        <v>34.364326</v>
      </c>
      <c r="C149" s="1">
        <v>34.364326</v>
      </c>
      <c r="D149" s="1">
        <v>33.984821</v>
      </c>
      <c r="E149" s="1">
        <v>34.25996</v>
      </c>
      <c r="F149" s="1">
        <v>27.391327</v>
      </c>
      <c r="G149" s="1">
        <v>2.7122898E7</v>
      </c>
      <c r="H149" s="6">
        <f t="shared" si="1"/>
        <v>-0.001107182756</v>
      </c>
      <c r="J149" s="1">
        <v>147.0</v>
      </c>
      <c r="K149" s="8" t="s">
        <v>162</v>
      </c>
    </row>
    <row r="150" ht="15.75" customHeight="1">
      <c r="A150" s="5">
        <v>42221.0</v>
      </c>
      <c r="B150" s="1">
        <v>34.222012</v>
      </c>
      <c r="C150" s="1">
        <v>34.316887</v>
      </c>
      <c r="D150" s="1">
        <v>33.946869</v>
      </c>
      <c r="E150" s="1">
        <v>33.984821</v>
      </c>
      <c r="F150" s="1">
        <v>27.38368</v>
      </c>
      <c r="G150" s="1">
        <v>2.5557181E7</v>
      </c>
      <c r="H150" s="6">
        <f t="shared" si="1"/>
        <v>-0.0002792149365</v>
      </c>
      <c r="J150" s="1">
        <v>148.0</v>
      </c>
      <c r="K150" s="8" t="s">
        <v>163</v>
      </c>
    </row>
    <row r="151" ht="15.75" customHeight="1">
      <c r="A151" s="5">
        <v>42222.0</v>
      </c>
      <c r="B151" s="1">
        <v>34.117645</v>
      </c>
      <c r="C151" s="1">
        <v>34.136623</v>
      </c>
      <c r="D151" s="1">
        <v>33.235294</v>
      </c>
      <c r="E151" s="1">
        <v>33.368122</v>
      </c>
      <c r="F151" s="1">
        <v>26.88677</v>
      </c>
      <c r="G151" s="1">
        <v>2.5792856E7</v>
      </c>
      <c r="H151" s="6">
        <f t="shared" si="1"/>
        <v>-0.01831287144</v>
      </c>
      <c r="J151" s="1">
        <v>149.0</v>
      </c>
      <c r="K151" s="8" t="s">
        <v>163</v>
      </c>
    </row>
    <row r="152" ht="15.75" customHeight="1">
      <c r="A152" s="5">
        <v>42223.0</v>
      </c>
      <c r="B152" s="1">
        <v>33.368122</v>
      </c>
      <c r="C152" s="1">
        <v>33.491463</v>
      </c>
      <c r="D152" s="1">
        <v>33.083492</v>
      </c>
      <c r="E152" s="1">
        <v>33.387096</v>
      </c>
      <c r="F152" s="1">
        <v>26.902056</v>
      </c>
      <c r="G152" s="1">
        <v>1.5445105E7</v>
      </c>
      <c r="H152" s="6">
        <f t="shared" si="1"/>
        <v>0.0005683708513</v>
      </c>
      <c r="J152" s="1">
        <v>150.0</v>
      </c>
      <c r="K152" s="8" t="s">
        <v>164</v>
      </c>
    </row>
    <row r="153" ht="15.75" customHeight="1">
      <c r="A153" s="5">
        <v>42226.0</v>
      </c>
      <c r="B153" s="1">
        <v>33.406071</v>
      </c>
      <c r="C153" s="1">
        <v>33.652752</v>
      </c>
      <c r="D153" s="1">
        <v>33.33017</v>
      </c>
      <c r="E153" s="1">
        <v>33.548386</v>
      </c>
      <c r="F153" s="1">
        <v>27.032022</v>
      </c>
      <c r="G153" s="1">
        <v>1.6462742E7</v>
      </c>
      <c r="H153" s="6">
        <f t="shared" si="1"/>
        <v>0.004819448348</v>
      </c>
      <c r="J153" s="1">
        <v>151.0</v>
      </c>
      <c r="K153" s="8" t="s">
        <v>165</v>
      </c>
    </row>
    <row r="154" ht="15.75" customHeight="1">
      <c r="A154" s="5">
        <v>42227.0</v>
      </c>
      <c r="B154" s="1">
        <v>33.406071</v>
      </c>
      <c r="C154" s="1">
        <v>33.434536</v>
      </c>
      <c r="D154" s="1">
        <v>33.149906</v>
      </c>
      <c r="E154" s="1">
        <v>33.320683</v>
      </c>
      <c r="F154" s="1">
        <v>26.848549</v>
      </c>
      <c r="G154" s="1">
        <v>2.0273479E7</v>
      </c>
      <c r="H154" s="6">
        <f t="shared" si="1"/>
        <v>-0.006810384736</v>
      </c>
      <c r="J154" s="1">
        <v>152.0</v>
      </c>
      <c r="K154" s="8" t="s">
        <v>165</v>
      </c>
    </row>
    <row r="155" ht="15.75" customHeight="1">
      <c r="A155" s="5">
        <v>42228.0</v>
      </c>
      <c r="B155" s="1">
        <v>33.083492</v>
      </c>
      <c r="C155" s="1">
        <v>33.652752</v>
      </c>
      <c r="D155" s="1">
        <v>32.93169</v>
      </c>
      <c r="E155" s="1">
        <v>33.557877</v>
      </c>
      <c r="F155" s="1">
        <v>27.039671</v>
      </c>
      <c r="G155" s="1">
        <v>2.9087976E7</v>
      </c>
      <c r="H155" s="6">
        <f t="shared" si="1"/>
        <v>0.007093305415</v>
      </c>
      <c r="J155" s="1">
        <v>153.0</v>
      </c>
      <c r="K155" s="8" t="s">
        <v>165</v>
      </c>
    </row>
    <row r="156" ht="15.75" customHeight="1">
      <c r="A156" s="5">
        <v>42229.0</v>
      </c>
      <c r="B156" s="1">
        <v>33.567364</v>
      </c>
      <c r="C156" s="1">
        <v>33.795067</v>
      </c>
      <c r="D156" s="1">
        <v>33.130932</v>
      </c>
      <c r="E156" s="1">
        <v>33.548386</v>
      </c>
      <c r="F156" s="1">
        <v>27.032022</v>
      </c>
      <c r="G156" s="1">
        <v>2.0595792E7</v>
      </c>
      <c r="H156" s="6">
        <f t="shared" si="1"/>
        <v>-0.0002829206791</v>
      </c>
      <c r="J156" s="1">
        <v>154.0</v>
      </c>
      <c r="K156" s="8" t="s">
        <v>166</v>
      </c>
    </row>
    <row r="157" ht="15.75" customHeight="1">
      <c r="A157" s="5">
        <v>42230.0</v>
      </c>
      <c r="B157" s="1">
        <v>33.557877</v>
      </c>
      <c r="C157" s="1">
        <v>33.681213</v>
      </c>
      <c r="D157" s="1">
        <v>33.244781</v>
      </c>
      <c r="E157" s="1">
        <v>33.510437</v>
      </c>
      <c r="F157" s="1">
        <v>27.00144</v>
      </c>
      <c r="G157" s="1">
        <v>1.9042934E7</v>
      </c>
      <c r="H157" s="6">
        <f t="shared" si="1"/>
        <v>-0.001131965346</v>
      </c>
      <c r="J157" s="1">
        <v>155.0</v>
      </c>
      <c r="K157" s="8" t="s">
        <v>167</v>
      </c>
    </row>
    <row r="158" ht="15.75" customHeight="1">
      <c r="A158" s="5">
        <v>42233.0</v>
      </c>
      <c r="B158" s="1">
        <v>33.311195</v>
      </c>
      <c r="C158" s="1">
        <v>33.709679</v>
      </c>
      <c r="D158" s="1">
        <v>33.206833</v>
      </c>
      <c r="E158" s="1">
        <v>33.681213</v>
      </c>
      <c r="F158" s="1">
        <v>27.139044</v>
      </c>
      <c r="G158" s="1">
        <v>1.4630469E7</v>
      </c>
      <c r="H158" s="6">
        <f t="shared" si="1"/>
        <v>0.00508323111</v>
      </c>
      <c r="J158" s="1">
        <v>156.0</v>
      </c>
      <c r="K158" s="8" t="s">
        <v>167</v>
      </c>
    </row>
    <row r="159" ht="15.75" customHeight="1">
      <c r="A159" s="5">
        <v>42234.0</v>
      </c>
      <c r="B159" s="1">
        <v>33.576851</v>
      </c>
      <c r="C159" s="1">
        <v>33.776093</v>
      </c>
      <c r="D159" s="1">
        <v>33.472485</v>
      </c>
      <c r="E159" s="1">
        <v>33.700191</v>
      </c>
      <c r="F159" s="1">
        <v>27.154339</v>
      </c>
      <c r="G159" s="1">
        <v>1.4064154E7</v>
      </c>
      <c r="H159" s="6">
        <f t="shared" si="1"/>
        <v>0.0005634204229</v>
      </c>
      <c r="J159" s="1">
        <v>157.0</v>
      </c>
      <c r="K159" s="8" t="s">
        <v>167</v>
      </c>
    </row>
    <row r="160" ht="15.75" customHeight="1">
      <c r="A160" s="5">
        <v>42235.0</v>
      </c>
      <c r="B160" s="1">
        <v>33.557877</v>
      </c>
      <c r="C160" s="1">
        <v>33.671726</v>
      </c>
      <c r="D160" s="1">
        <v>33.16888</v>
      </c>
      <c r="E160" s="1">
        <v>33.462997</v>
      </c>
      <c r="F160" s="1">
        <v>26.963219</v>
      </c>
      <c r="G160" s="1">
        <v>1.8798512E7</v>
      </c>
      <c r="H160" s="6">
        <f t="shared" si="1"/>
        <v>-0.007063171422</v>
      </c>
      <c r="J160" s="1">
        <v>158.0</v>
      </c>
      <c r="K160" s="8" t="s">
        <v>169</v>
      </c>
    </row>
    <row r="161" ht="15.75" customHeight="1">
      <c r="A161" s="5">
        <v>42236.0</v>
      </c>
      <c r="B161" s="1">
        <v>33.130932</v>
      </c>
      <c r="C161" s="1">
        <v>33.339657</v>
      </c>
      <c r="D161" s="1">
        <v>32.779884</v>
      </c>
      <c r="E161" s="1">
        <v>32.779884</v>
      </c>
      <c r="F161" s="1">
        <v>26.412792</v>
      </c>
      <c r="G161" s="1">
        <v>1.9778099E7</v>
      </c>
      <c r="H161" s="6">
        <f t="shared" si="1"/>
        <v>-0.02062523977</v>
      </c>
      <c r="J161" s="1">
        <v>159.0</v>
      </c>
      <c r="K161" s="8" t="s">
        <v>171</v>
      </c>
    </row>
    <row r="162" ht="15.75" customHeight="1">
      <c r="A162" s="5">
        <v>42237.0</v>
      </c>
      <c r="B162" s="1">
        <v>32.485767</v>
      </c>
      <c r="C162" s="1">
        <v>32.798862</v>
      </c>
      <c r="D162" s="1">
        <v>31.821632</v>
      </c>
      <c r="E162" s="1">
        <v>31.821632</v>
      </c>
      <c r="F162" s="1">
        <v>25.640671</v>
      </c>
      <c r="G162" s="1">
        <v>3.5297301E7</v>
      </c>
      <c r="H162" s="6">
        <f t="shared" si="1"/>
        <v>-0.0296686365</v>
      </c>
      <c r="J162" s="1">
        <v>160.0</v>
      </c>
      <c r="K162" s="8" t="s">
        <v>171</v>
      </c>
    </row>
    <row r="163" ht="15.75" customHeight="1">
      <c r="A163" s="5">
        <v>42240.0</v>
      </c>
      <c r="B163" s="1">
        <v>30.332067</v>
      </c>
      <c r="C163" s="1">
        <v>31.54649</v>
      </c>
      <c r="D163" s="1">
        <v>27.011385</v>
      </c>
      <c r="E163" s="1">
        <v>30.483871</v>
      </c>
      <c r="F163" s="1">
        <v>24.56275</v>
      </c>
      <c r="G163" s="1">
        <v>5.5081935E7</v>
      </c>
      <c r="H163" s="6">
        <f t="shared" si="1"/>
        <v>-0.04294873406</v>
      </c>
      <c r="J163" s="1">
        <v>161.0</v>
      </c>
      <c r="K163" s="8" t="s">
        <v>171</v>
      </c>
    </row>
    <row r="164" ht="15.75" customHeight="1">
      <c r="A164" s="5">
        <v>42241.0</v>
      </c>
      <c r="B164" s="1">
        <v>31.49905</v>
      </c>
      <c r="C164" s="1">
        <v>31.518026</v>
      </c>
      <c r="D164" s="1">
        <v>29.71537</v>
      </c>
      <c r="E164" s="1">
        <v>29.734344</v>
      </c>
      <c r="F164" s="1">
        <v>23.958809</v>
      </c>
      <c r="G164" s="1">
        <v>4.4583884E7</v>
      </c>
      <c r="H164" s="6">
        <f t="shared" si="1"/>
        <v>-0.02489500353</v>
      </c>
      <c r="J164" s="1">
        <v>162.0</v>
      </c>
      <c r="K164" s="8" t="s">
        <v>172</v>
      </c>
    </row>
    <row r="165" ht="15.75" customHeight="1">
      <c r="A165" s="5">
        <v>42242.0</v>
      </c>
      <c r="B165" s="1">
        <v>30.436434</v>
      </c>
      <c r="C165" s="1">
        <v>30.882353</v>
      </c>
      <c r="D165" s="1">
        <v>29.743834</v>
      </c>
      <c r="E165" s="1">
        <v>30.768501</v>
      </c>
      <c r="F165" s="1">
        <v>24.792088</v>
      </c>
      <c r="G165" s="1">
        <v>4.6002568E7</v>
      </c>
      <c r="H165" s="6">
        <f t="shared" si="1"/>
        <v>0.03418850585</v>
      </c>
      <c r="J165" s="1">
        <v>163.0</v>
      </c>
      <c r="K165" s="8" t="s">
        <v>173</v>
      </c>
    </row>
    <row r="166" ht="15.75" customHeight="1">
      <c r="A166" s="5">
        <v>42243.0</v>
      </c>
      <c r="B166" s="1">
        <v>31.100569</v>
      </c>
      <c r="C166" s="1">
        <v>31.897533</v>
      </c>
      <c r="D166" s="1">
        <v>30.996204</v>
      </c>
      <c r="E166" s="1">
        <v>31.555977</v>
      </c>
      <c r="F166" s="1">
        <v>25.426613</v>
      </c>
      <c r="G166" s="1">
        <v>4.0677022E7</v>
      </c>
      <c r="H166" s="6">
        <f t="shared" si="1"/>
        <v>0.02527181141</v>
      </c>
      <c r="J166" s="1">
        <v>164.0</v>
      </c>
      <c r="K166" s="8" t="s">
        <v>173</v>
      </c>
    </row>
    <row r="167" ht="15.75" customHeight="1">
      <c r="A167" s="5">
        <v>42244.0</v>
      </c>
      <c r="B167" s="1">
        <v>31.593927</v>
      </c>
      <c r="C167" s="1">
        <v>31.650854</v>
      </c>
      <c r="D167" s="1">
        <v>30.834915</v>
      </c>
      <c r="E167" s="1">
        <v>30.986717</v>
      </c>
      <c r="F167" s="1">
        <v>24.967928</v>
      </c>
      <c r="G167" s="1">
        <v>3.5300357E7</v>
      </c>
      <c r="H167" s="6">
        <f t="shared" si="1"/>
        <v>-0.01820426014</v>
      </c>
      <c r="J167" s="1">
        <v>165.0</v>
      </c>
      <c r="K167" s="8" t="s">
        <v>831</v>
      </c>
    </row>
    <row r="168" ht="15.75" customHeight="1">
      <c r="A168" s="5">
        <v>42247.0</v>
      </c>
      <c r="B168" s="1">
        <v>31.034157</v>
      </c>
      <c r="C168" s="1">
        <v>31.043644</v>
      </c>
      <c r="D168" s="1">
        <v>30.32258</v>
      </c>
      <c r="E168" s="1">
        <v>30.56926</v>
      </c>
      <c r="F168" s="1">
        <v>24.631554</v>
      </c>
      <c r="G168" s="1">
        <v>3.3764468E7</v>
      </c>
      <c r="H168" s="6">
        <f t="shared" si="1"/>
        <v>-0.01356381734</v>
      </c>
      <c r="J168" s="1">
        <v>166.0</v>
      </c>
      <c r="K168" s="8" t="s">
        <v>831</v>
      </c>
    </row>
    <row r="169" ht="15.75" customHeight="1">
      <c r="A169" s="5">
        <v>42248.0</v>
      </c>
      <c r="B169" s="1">
        <v>29.848198</v>
      </c>
      <c r="C169" s="1">
        <v>30.237192</v>
      </c>
      <c r="D169" s="1">
        <v>29.59203</v>
      </c>
      <c r="E169" s="1">
        <v>29.753321</v>
      </c>
      <c r="F169" s="1">
        <v>23.9741</v>
      </c>
      <c r="G169" s="1">
        <v>4.1249449E7</v>
      </c>
      <c r="H169" s="6">
        <f t="shared" si="1"/>
        <v>-0.02705422297</v>
      </c>
      <c r="J169" s="1">
        <v>167.0</v>
      </c>
      <c r="K169" s="8" t="s">
        <v>174</v>
      </c>
    </row>
    <row r="170" ht="15.75" customHeight="1">
      <c r="A170" s="5">
        <v>42249.0</v>
      </c>
      <c r="B170" s="1">
        <v>30.294119</v>
      </c>
      <c r="C170" s="1">
        <v>30.332067</v>
      </c>
      <c r="D170" s="1">
        <v>29.772297</v>
      </c>
      <c r="E170" s="1">
        <v>30.332067</v>
      </c>
      <c r="F170" s="1">
        <v>24.440434</v>
      </c>
      <c r="G170" s="1">
        <v>3.312058E7</v>
      </c>
      <c r="H170" s="6">
        <f t="shared" si="1"/>
        <v>0.01926481096</v>
      </c>
      <c r="J170" s="1">
        <v>168.0</v>
      </c>
      <c r="K170" s="8" t="s">
        <v>174</v>
      </c>
    </row>
    <row r="171" ht="15.75" customHeight="1">
      <c r="A171" s="5">
        <v>42250.0</v>
      </c>
      <c r="B171" s="1">
        <v>30.616697</v>
      </c>
      <c r="C171" s="1">
        <v>30.759012</v>
      </c>
      <c r="D171" s="1">
        <v>30.132828</v>
      </c>
      <c r="E171" s="1">
        <v>30.256166</v>
      </c>
      <c r="F171" s="1">
        <v>24.379278</v>
      </c>
      <c r="G171" s="1">
        <v>2.2753647E7</v>
      </c>
      <c r="H171" s="6">
        <f t="shared" si="1"/>
        <v>-0.002505382743</v>
      </c>
      <c r="J171" s="1">
        <v>169.0</v>
      </c>
      <c r="K171" s="8" t="s">
        <v>670</v>
      </c>
    </row>
    <row r="172" ht="15.75" customHeight="1">
      <c r="A172" s="5">
        <v>42251.0</v>
      </c>
      <c r="B172" s="1">
        <v>29.838711</v>
      </c>
      <c r="C172" s="1">
        <v>30.094877</v>
      </c>
      <c r="D172" s="1">
        <v>29.535105</v>
      </c>
      <c r="E172" s="1">
        <v>29.762808</v>
      </c>
      <c r="F172" s="1">
        <v>23.981741</v>
      </c>
      <c r="G172" s="1">
        <v>2.3781402E7</v>
      </c>
      <c r="H172" s="6">
        <f t="shared" si="1"/>
        <v>-0.01644076004</v>
      </c>
      <c r="J172" s="1">
        <v>170.0</v>
      </c>
      <c r="K172" s="8" t="s">
        <v>670</v>
      </c>
    </row>
    <row r="173" ht="15.75" customHeight="1">
      <c r="A173" s="5">
        <v>42255.0</v>
      </c>
      <c r="B173" s="1">
        <v>30.199242</v>
      </c>
      <c r="C173" s="1">
        <v>30.901327</v>
      </c>
      <c r="D173" s="1">
        <v>30.199242</v>
      </c>
      <c r="E173" s="1">
        <v>30.863379</v>
      </c>
      <c r="F173" s="1">
        <v>24.868544</v>
      </c>
      <c r="G173" s="1">
        <v>2.7375331E7</v>
      </c>
      <c r="H173" s="6">
        <f t="shared" si="1"/>
        <v>0.03631096254</v>
      </c>
      <c r="J173" s="1">
        <v>171.0</v>
      </c>
      <c r="K173" s="8" t="s">
        <v>175</v>
      </c>
    </row>
    <row r="174" ht="15.75" customHeight="1">
      <c r="A174" s="5">
        <v>42256.0</v>
      </c>
      <c r="B174" s="1">
        <v>31.309298</v>
      </c>
      <c r="C174" s="1">
        <v>31.337761</v>
      </c>
      <c r="D174" s="1">
        <v>30.237192</v>
      </c>
      <c r="E174" s="1">
        <v>30.32258</v>
      </c>
      <c r="F174" s="1">
        <v>24.432789</v>
      </c>
      <c r="G174" s="1">
        <v>2.2553176E7</v>
      </c>
      <c r="H174" s="6">
        <f t="shared" si="1"/>
        <v>-0.01767767</v>
      </c>
      <c r="J174" s="1">
        <v>172.0</v>
      </c>
      <c r="K174" s="8" t="s">
        <v>175</v>
      </c>
    </row>
    <row r="175" ht="15.75" customHeight="1">
      <c r="A175" s="5">
        <v>42257.0</v>
      </c>
      <c r="B175" s="1">
        <v>30.351044</v>
      </c>
      <c r="C175" s="1">
        <v>31.110058</v>
      </c>
      <c r="D175" s="1">
        <v>30.303604</v>
      </c>
      <c r="E175" s="1">
        <v>30.948767</v>
      </c>
      <c r="F175" s="1">
        <v>24.937347</v>
      </c>
      <c r="G175" s="1">
        <v>3.3002321E7</v>
      </c>
      <c r="H175" s="6">
        <f t="shared" si="1"/>
        <v>0.02044051762</v>
      </c>
      <c r="J175" s="1">
        <v>173.0</v>
      </c>
      <c r="K175" s="8" t="s">
        <v>176</v>
      </c>
    </row>
    <row r="176" ht="15.75" customHeight="1">
      <c r="A176" s="5">
        <v>42258.0</v>
      </c>
      <c r="B176" s="1">
        <v>30.901327</v>
      </c>
      <c r="C176" s="1">
        <v>31.29981</v>
      </c>
      <c r="D176" s="1">
        <v>30.6926</v>
      </c>
      <c r="E176" s="1">
        <v>31.280834</v>
      </c>
      <c r="F176" s="1">
        <v>25.204914</v>
      </c>
      <c r="G176" s="1">
        <v>2.3587993E7</v>
      </c>
      <c r="H176" s="6">
        <f t="shared" si="1"/>
        <v>0.01067241621</v>
      </c>
      <c r="J176" s="1">
        <v>174.0</v>
      </c>
      <c r="K176" s="8" t="s">
        <v>177</v>
      </c>
    </row>
    <row r="177" ht="15.75" customHeight="1">
      <c r="A177" s="5">
        <v>42261.0</v>
      </c>
      <c r="B177" s="1">
        <v>31.252373</v>
      </c>
      <c r="C177" s="1">
        <v>31.347248</v>
      </c>
      <c r="D177" s="1">
        <v>30.910816</v>
      </c>
      <c r="E177" s="1">
        <v>31.034157</v>
      </c>
      <c r="F177" s="1">
        <v>25.006144</v>
      </c>
      <c r="G177" s="1">
        <v>1.6427012E7</v>
      </c>
      <c r="H177" s="6">
        <f t="shared" si="1"/>
        <v>-0.007917420833</v>
      </c>
      <c r="J177" s="1">
        <v>175.0</v>
      </c>
      <c r="K177" s="8" t="s">
        <v>177</v>
      </c>
    </row>
    <row r="178" ht="15.75" customHeight="1">
      <c r="A178" s="5">
        <v>42262.0</v>
      </c>
      <c r="B178" s="1">
        <v>31.26186</v>
      </c>
      <c r="C178" s="1">
        <v>31.641365</v>
      </c>
      <c r="D178" s="1">
        <v>31.129032</v>
      </c>
      <c r="E178" s="1">
        <v>31.470589</v>
      </c>
      <c r="F178" s="1">
        <v>25.357811</v>
      </c>
      <c r="G178" s="1">
        <v>2.2053791E7</v>
      </c>
      <c r="H178" s="6">
        <f t="shared" si="1"/>
        <v>0.01396525413</v>
      </c>
      <c r="J178" s="1">
        <v>176.0</v>
      </c>
      <c r="K178" s="8" t="s">
        <v>177</v>
      </c>
    </row>
    <row r="179" ht="15.75" customHeight="1">
      <c r="A179" s="5">
        <v>42263.0</v>
      </c>
      <c r="B179" s="1">
        <v>31.290323</v>
      </c>
      <c r="C179" s="1">
        <v>31.574953</v>
      </c>
      <c r="D179" s="1">
        <v>31.034157</v>
      </c>
      <c r="E179" s="1">
        <v>31.480076</v>
      </c>
      <c r="F179" s="1">
        <v>25.365452</v>
      </c>
      <c r="G179" s="1">
        <v>2.256614E7</v>
      </c>
      <c r="H179" s="6">
        <f t="shared" si="1"/>
        <v>0.0003012818816</v>
      </c>
      <c r="J179" s="1">
        <v>177.0</v>
      </c>
      <c r="K179" s="8" t="s">
        <v>178</v>
      </c>
    </row>
    <row r="180" ht="15.75" customHeight="1">
      <c r="A180" s="5">
        <v>42264.0</v>
      </c>
      <c r="B180" s="1">
        <v>31.470589</v>
      </c>
      <c r="C180" s="1">
        <v>32.220116</v>
      </c>
      <c r="D180" s="1">
        <v>31.432638</v>
      </c>
      <c r="E180" s="1">
        <v>31.764706</v>
      </c>
      <c r="F180" s="1">
        <v>25.594795</v>
      </c>
      <c r="G180" s="1">
        <v>2.670309E7</v>
      </c>
      <c r="H180" s="6">
        <f t="shared" si="1"/>
        <v>0.00900091981</v>
      </c>
      <c r="J180" s="1">
        <v>178.0</v>
      </c>
      <c r="K180" s="8" t="s">
        <v>179</v>
      </c>
    </row>
    <row r="181" ht="15.75" customHeight="1">
      <c r="A181" s="5">
        <v>42265.0</v>
      </c>
      <c r="B181" s="1">
        <v>31.385199</v>
      </c>
      <c r="C181" s="1">
        <v>31.717268</v>
      </c>
      <c r="D181" s="1">
        <v>31.157495</v>
      </c>
      <c r="E181" s="1">
        <v>31.166983</v>
      </c>
      <c r="F181" s="1">
        <v>25.113174</v>
      </c>
      <c r="G181" s="1">
        <v>3.8735343E7</v>
      </c>
      <c r="H181" s="6">
        <f t="shared" si="1"/>
        <v>-0.0189964415</v>
      </c>
      <c r="J181" s="1">
        <v>179.0</v>
      </c>
      <c r="K181" s="8" t="s">
        <v>179</v>
      </c>
    </row>
    <row r="182" ht="15.75" customHeight="1">
      <c r="A182" s="5">
        <v>42268.0</v>
      </c>
      <c r="B182" s="1">
        <v>31.404175</v>
      </c>
      <c r="C182" s="1">
        <v>31.622391</v>
      </c>
      <c r="D182" s="1">
        <v>30.588236</v>
      </c>
      <c r="E182" s="1">
        <v>30.759012</v>
      </c>
      <c r="F182" s="1">
        <v>24.784449</v>
      </c>
      <c r="G182" s="1">
        <v>2.4985175E7</v>
      </c>
      <c r="H182" s="6">
        <f t="shared" si="1"/>
        <v>-0.01317616897</v>
      </c>
      <c r="J182" s="1">
        <v>180.0</v>
      </c>
      <c r="K182" s="8" t="s">
        <v>179</v>
      </c>
    </row>
    <row r="183" ht="15.75" customHeight="1">
      <c r="A183" s="5">
        <v>42269.0</v>
      </c>
      <c r="B183" s="1">
        <v>30.341557</v>
      </c>
      <c r="C183" s="1">
        <v>30.673624</v>
      </c>
      <c r="D183" s="1">
        <v>30.208729</v>
      </c>
      <c r="E183" s="1">
        <v>30.60721</v>
      </c>
      <c r="F183" s="1">
        <v>24.66213</v>
      </c>
      <c r="G183" s="1">
        <v>2.560029E7</v>
      </c>
      <c r="H183" s="6">
        <f t="shared" si="1"/>
        <v>-0.004947531335</v>
      </c>
      <c r="J183" s="1">
        <v>181.0</v>
      </c>
      <c r="K183" s="8" t="s">
        <v>180</v>
      </c>
    </row>
    <row r="184" ht="15.75" customHeight="1">
      <c r="A184" s="5">
        <v>42270.0</v>
      </c>
      <c r="B184" s="1">
        <v>30.56926</v>
      </c>
      <c r="C184" s="1">
        <v>31.129032</v>
      </c>
      <c r="D184" s="1">
        <v>30.540796</v>
      </c>
      <c r="E184" s="1">
        <v>30.948767</v>
      </c>
      <c r="F184" s="1">
        <v>24.937347</v>
      </c>
      <c r="G184" s="1">
        <v>2.7534696E7</v>
      </c>
      <c r="H184" s="6">
        <f t="shared" si="1"/>
        <v>0.01109769059</v>
      </c>
      <c r="J184" s="1">
        <v>182.0</v>
      </c>
      <c r="K184" s="8" t="s">
        <v>180</v>
      </c>
    </row>
    <row r="185" ht="15.75" customHeight="1">
      <c r="A185" s="5">
        <v>42271.0</v>
      </c>
      <c r="B185" s="1">
        <v>30.702087</v>
      </c>
      <c r="C185" s="1">
        <v>31.195446</v>
      </c>
      <c r="D185" s="1">
        <v>30.426945</v>
      </c>
      <c r="E185" s="1">
        <v>31.024668</v>
      </c>
      <c r="F185" s="1">
        <v>24.998503</v>
      </c>
      <c r="G185" s="1">
        <v>3.2109161E7</v>
      </c>
      <c r="H185" s="6">
        <f t="shared" si="1"/>
        <v>0.002449383782</v>
      </c>
      <c r="J185" s="1">
        <v>183.0</v>
      </c>
      <c r="K185" s="8" t="s">
        <v>181</v>
      </c>
    </row>
    <row r="186" ht="15.75" customHeight="1">
      <c r="A186" s="5">
        <v>42272.0</v>
      </c>
      <c r="B186" s="1">
        <v>31.271347</v>
      </c>
      <c r="C186" s="1">
        <v>31.404175</v>
      </c>
      <c r="D186" s="1">
        <v>30.028463</v>
      </c>
      <c r="E186" s="1">
        <v>30.256166</v>
      </c>
      <c r="F186" s="1">
        <v>24.379278</v>
      </c>
      <c r="G186" s="1">
        <v>3.6388296E7</v>
      </c>
      <c r="H186" s="6">
        <f t="shared" si="1"/>
        <v>-0.0250824339</v>
      </c>
      <c r="J186" s="1">
        <v>184.0</v>
      </c>
      <c r="K186" s="8" t="s">
        <v>182</v>
      </c>
    </row>
    <row r="187" ht="15.75" customHeight="1">
      <c r="A187" s="5">
        <v>42275.0</v>
      </c>
      <c r="B187" s="1">
        <v>30.075901</v>
      </c>
      <c r="C187" s="1">
        <v>30.170778</v>
      </c>
      <c r="D187" s="1">
        <v>29.07021</v>
      </c>
      <c r="E187" s="1">
        <v>29.240988</v>
      </c>
      <c r="F187" s="1">
        <v>23.561277</v>
      </c>
      <c r="G187" s="1">
        <v>4.4882377E7</v>
      </c>
      <c r="H187" s="6">
        <f t="shared" si="1"/>
        <v>-0.03412894982</v>
      </c>
      <c r="J187" s="1">
        <v>185.0</v>
      </c>
      <c r="K187" s="8" t="s">
        <v>182</v>
      </c>
    </row>
    <row r="188" ht="15.75" customHeight="1">
      <c r="A188" s="5">
        <v>42276.0</v>
      </c>
      <c r="B188" s="1">
        <v>29.136621</v>
      </c>
      <c r="C188" s="1">
        <v>29.829222</v>
      </c>
      <c r="D188" s="1">
        <v>29.089184</v>
      </c>
      <c r="E188" s="1">
        <v>29.43074</v>
      </c>
      <c r="F188" s="1">
        <v>23.714174</v>
      </c>
      <c r="G188" s="1">
        <v>3.2713209E7</v>
      </c>
      <c r="H188" s="6">
        <f t="shared" si="1"/>
        <v>0.006468369095</v>
      </c>
      <c r="J188" s="1">
        <v>186.0</v>
      </c>
      <c r="K188" s="8" t="s">
        <v>182</v>
      </c>
    </row>
    <row r="189" ht="15.75" customHeight="1">
      <c r="A189" s="5">
        <v>42277.0</v>
      </c>
      <c r="B189" s="1">
        <v>29.838711</v>
      </c>
      <c r="C189" s="1">
        <v>29.952562</v>
      </c>
      <c r="D189" s="1">
        <v>29.468691</v>
      </c>
      <c r="E189" s="1">
        <v>29.800758</v>
      </c>
      <c r="F189" s="1">
        <v>24.012323</v>
      </c>
      <c r="G189" s="1">
        <v>3.3843202E7</v>
      </c>
      <c r="H189" s="6">
        <f t="shared" si="1"/>
        <v>0.01249422846</v>
      </c>
      <c r="J189" s="1">
        <v>187.0</v>
      </c>
      <c r="K189" s="8" t="s">
        <v>183</v>
      </c>
    </row>
    <row r="190" ht="15.75" customHeight="1">
      <c r="A190" s="5">
        <v>42278.0</v>
      </c>
      <c r="B190" s="1">
        <v>29.696396</v>
      </c>
      <c r="C190" s="1">
        <v>30.237192</v>
      </c>
      <c r="D190" s="1">
        <v>29.506641</v>
      </c>
      <c r="E190" s="1">
        <v>30.208729</v>
      </c>
      <c r="F190" s="1">
        <v>24.341051</v>
      </c>
      <c r="G190" s="1">
        <v>3.1567932E7</v>
      </c>
      <c r="H190" s="6">
        <f t="shared" si="1"/>
        <v>0.01359710967</v>
      </c>
      <c r="J190" s="1">
        <v>188.0</v>
      </c>
      <c r="K190" s="8" t="s">
        <v>184</v>
      </c>
    </row>
    <row r="191" ht="15.75" customHeight="1">
      <c r="A191" s="5">
        <v>42279.0</v>
      </c>
      <c r="B191" s="1">
        <v>30.332067</v>
      </c>
      <c r="C191" s="1">
        <v>31.413662</v>
      </c>
      <c r="D191" s="1">
        <v>29.886148</v>
      </c>
      <c r="E191" s="1">
        <v>31.385199</v>
      </c>
      <c r="F191" s="1">
        <v>25.289001</v>
      </c>
      <c r="G191" s="1">
        <v>4.3956754E7</v>
      </c>
      <c r="H191" s="6">
        <f t="shared" si="1"/>
        <v>0.03820529154</v>
      </c>
      <c r="J191" s="1">
        <v>189.0</v>
      </c>
      <c r="K191" s="8" t="s">
        <v>832</v>
      </c>
    </row>
    <row r="192" ht="15.75" customHeight="1">
      <c r="A192" s="5">
        <v>42282.0</v>
      </c>
      <c r="B192" s="1">
        <v>31.736242</v>
      </c>
      <c r="C192" s="1">
        <v>32.153702</v>
      </c>
      <c r="D192" s="1">
        <v>31.309298</v>
      </c>
      <c r="E192" s="1">
        <v>31.764706</v>
      </c>
      <c r="F192" s="1">
        <v>25.594795</v>
      </c>
      <c r="G192" s="1">
        <v>3.3724311E7</v>
      </c>
      <c r="H192" s="6">
        <f t="shared" si="1"/>
        <v>0.01201945238</v>
      </c>
      <c r="J192" s="1">
        <v>190.0</v>
      </c>
      <c r="K192" s="8" t="s">
        <v>832</v>
      </c>
    </row>
    <row r="193" ht="15.75" customHeight="1">
      <c r="A193" s="5">
        <v>42283.0</v>
      </c>
      <c r="B193" s="1">
        <v>31.688805</v>
      </c>
      <c r="C193" s="1">
        <v>31.878557</v>
      </c>
      <c r="D193" s="1">
        <v>30.759012</v>
      </c>
      <c r="E193" s="1">
        <v>31.110058</v>
      </c>
      <c r="F193" s="1">
        <v>25.06731</v>
      </c>
      <c r="G193" s="1">
        <v>3.8566176E7</v>
      </c>
      <c r="H193" s="6">
        <f t="shared" si="1"/>
        <v>-0.02082440365</v>
      </c>
      <c r="J193" s="1">
        <v>191.0</v>
      </c>
      <c r="K193" s="8" t="s">
        <v>185</v>
      </c>
    </row>
    <row r="194" ht="15.75" customHeight="1">
      <c r="A194" s="5">
        <v>42284.0</v>
      </c>
      <c r="B194" s="1">
        <v>31.404175</v>
      </c>
      <c r="C194" s="1">
        <v>31.764706</v>
      </c>
      <c r="D194" s="1">
        <v>30.6926</v>
      </c>
      <c r="E194" s="1">
        <v>31.58444</v>
      </c>
      <c r="F194" s="1">
        <v>25.449547</v>
      </c>
      <c r="G194" s="1">
        <v>3.0302605E7</v>
      </c>
      <c r="H194" s="6">
        <f t="shared" si="1"/>
        <v>0.01513333638</v>
      </c>
      <c r="J194" s="1">
        <v>192.0</v>
      </c>
      <c r="K194" s="8" t="s">
        <v>185</v>
      </c>
    </row>
    <row r="195" ht="15.75" customHeight="1">
      <c r="A195" s="5">
        <v>42285.0</v>
      </c>
      <c r="B195" s="1">
        <v>31.21442</v>
      </c>
      <c r="C195" s="1">
        <v>31.537003</v>
      </c>
      <c r="D195" s="1">
        <v>30.872866</v>
      </c>
      <c r="E195" s="1">
        <v>31.394688</v>
      </c>
      <c r="F195" s="1">
        <v>25.296652</v>
      </c>
      <c r="G195" s="1">
        <v>3.1691883E7</v>
      </c>
      <c r="H195" s="6">
        <f t="shared" si="1"/>
        <v>-0.00602588827</v>
      </c>
      <c r="J195" s="1">
        <v>193.0</v>
      </c>
      <c r="K195" s="8" t="s">
        <v>186</v>
      </c>
    </row>
    <row r="196" ht="15.75" customHeight="1">
      <c r="A196" s="5">
        <v>42286.0</v>
      </c>
      <c r="B196" s="1">
        <v>31.366224</v>
      </c>
      <c r="C196" s="1">
        <v>31.859583</v>
      </c>
      <c r="D196" s="1">
        <v>31.233397</v>
      </c>
      <c r="E196" s="1">
        <v>31.537003</v>
      </c>
      <c r="F196" s="1">
        <v>25.411327</v>
      </c>
      <c r="G196" s="1">
        <v>2.1508451E7</v>
      </c>
      <c r="H196" s="6">
        <f t="shared" si="1"/>
        <v>0.004522964542</v>
      </c>
      <c r="J196" s="1">
        <v>194.0</v>
      </c>
      <c r="K196" s="8" t="s">
        <v>186</v>
      </c>
    </row>
    <row r="197" ht="15.75" customHeight="1">
      <c r="A197" s="5">
        <v>42289.0</v>
      </c>
      <c r="B197" s="1">
        <v>31.527514</v>
      </c>
      <c r="C197" s="1">
        <v>31.726755</v>
      </c>
      <c r="D197" s="1">
        <v>31.21442</v>
      </c>
      <c r="E197" s="1">
        <v>31.518026</v>
      </c>
      <c r="F197" s="1">
        <v>25.396034</v>
      </c>
      <c r="G197" s="1">
        <v>1.5642414E7</v>
      </c>
      <c r="H197" s="6">
        <f t="shared" si="1"/>
        <v>-0.0006019994017</v>
      </c>
      <c r="J197" s="1">
        <v>195.0</v>
      </c>
      <c r="K197" s="8" t="s">
        <v>186</v>
      </c>
    </row>
    <row r="198" ht="15.75" customHeight="1">
      <c r="A198" s="5">
        <v>42290.0</v>
      </c>
      <c r="B198" s="1">
        <v>31.480076</v>
      </c>
      <c r="C198" s="1">
        <v>31.91651</v>
      </c>
      <c r="D198" s="1">
        <v>31.138519</v>
      </c>
      <c r="E198" s="1">
        <v>31.290323</v>
      </c>
      <c r="F198" s="1">
        <v>25.212561</v>
      </c>
      <c r="G198" s="1">
        <v>2.0496189E7</v>
      </c>
      <c r="H198" s="6">
        <f t="shared" si="1"/>
        <v>-0.007250697389</v>
      </c>
      <c r="J198" s="1">
        <v>196.0</v>
      </c>
      <c r="K198" s="8" t="s">
        <v>187</v>
      </c>
    </row>
    <row r="199" ht="15.75" customHeight="1">
      <c r="A199" s="5">
        <v>42291.0</v>
      </c>
      <c r="B199" s="1">
        <v>31.347248</v>
      </c>
      <c r="C199" s="1">
        <v>31.850096</v>
      </c>
      <c r="D199" s="1">
        <v>31.252373</v>
      </c>
      <c r="E199" s="1">
        <v>31.347248</v>
      </c>
      <c r="F199" s="1">
        <v>25.258425</v>
      </c>
      <c r="G199" s="1">
        <v>1.8686366E7</v>
      </c>
      <c r="H199" s="6">
        <f t="shared" si="1"/>
        <v>0.001817440722</v>
      </c>
      <c r="J199" s="1">
        <v>197.0</v>
      </c>
      <c r="K199" s="8" t="s">
        <v>671</v>
      </c>
    </row>
    <row r="200" ht="15.75" customHeight="1">
      <c r="A200" s="5">
        <v>42292.0</v>
      </c>
      <c r="B200" s="1">
        <v>31.242884</v>
      </c>
      <c r="C200" s="1">
        <v>32.390892</v>
      </c>
      <c r="D200" s="1">
        <v>31.242884</v>
      </c>
      <c r="E200" s="1">
        <v>32.333965</v>
      </c>
      <c r="F200" s="1">
        <v>26.053488</v>
      </c>
      <c r="G200" s="1">
        <v>2.7807787E7</v>
      </c>
      <c r="H200" s="6">
        <f t="shared" si="1"/>
        <v>0.03099189215</v>
      </c>
      <c r="J200" s="1">
        <v>198.0</v>
      </c>
      <c r="K200" s="8" t="s">
        <v>189</v>
      </c>
    </row>
    <row r="201" ht="15.75" customHeight="1">
      <c r="A201" s="5">
        <v>42293.0</v>
      </c>
      <c r="B201" s="1">
        <v>32.590134</v>
      </c>
      <c r="C201" s="1">
        <v>32.675522</v>
      </c>
      <c r="D201" s="1">
        <v>32.258064</v>
      </c>
      <c r="E201" s="1">
        <v>32.64706</v>
      </c>
      <c r="F201" s="1">
        <v>26.305769</v>
      </c>
      <c r="G201" s="1">
        <v>2.0238908E7</v>
      </c>
      <c r="H201" s="6">
        <f t="shared" si="1"/>
        <v>0.009636613152</v>
      </c>
      <c r="J201" s="1">
        <v>199.0</v>
      </c>
      <c r="K201" s="8" t="s">
        <v>189</v>
      </c>
    </row>
    <row r="202" ht="15.75" customHeight="1">
      <c r="A202" s="5">
        <v>42296.0</v>
      </c>
      <c r="B202" s="1">
        <v>32.64706</v>
      </c>
      <c r="C202" s="1">
        <v>32.770397</v>
      </c>
      <c r="D202" s="1">
        <v>32.343452</v>
      </c>
      <c r="E202" s="1">
        <v>32.732449</v>
      </c>
      <c r="F202" s="1">
        <v>26.374569</v>
      </c>
      <c r="G202" s="1">
        <v>1.6632963E7</v>
      </c>
      <c r="H202" s="6">
        <f t="shared" si="1"/>
        <v>0.002611981689</v>
      </c>
      <c r="J202" s="1">
        <v>200.0</v>
      </c>
      <c r="K202" s="8" t="s">
        <v>190</v>
      </c>
    </row>
    <row r="203" ht="15.75" customHeight="1">
      <c r="A203" s="5">
        <v>42297.0</v>
      </c>
      <c r="B203" s="1">
        <v>32.874763</v>
      </c>
      <c r="C203" s="1">
        <v>32.912712</v>
      </c>
      <c r="D203" s="1">
        <v>32.030361</v>
      </c>
      <c r="E203" s="1">
        <v>32.258064</v>
      </c>
      <c r="F203" s="1">
        <v>25.992329</v>
      </c>
      <c r="G203" s="1">
        <v>1.8436146E7</v>
      </c>
      <c r="H203" s="6">
        <f t="shared" si="1"/>
        <v>-0.0145987944</v>
      </c>
      <c r="J203" s="1">
        <v>201.0</v>
      </c>
      <c r="K203" s="8" t="s">
        <v>190</v>
      </c>
    </row>
    <row r="204" ht="15.75" customHeight="1">
      <c r="A204" s="5">
        <v>42298.0</v>
      </c>
      <c r="B204" s="1">
        <v>32.419353</v>
      </c>
      <c r="C204" s="1">
        <v>32.580647</v>
      </c>
      <c r="D204" s="1">
        <v>31.337761</v>
      </c>
      <c r="E204" s="1">
        <v>31.745731</v>
      </c>
      <c r="F204" s="1">
        <v>25.579512</v>
      </c>
      <c r="G204" s="1">
        <v>3.4867585E7</v>
      </c>
      <c r="H204" s="6">
        <f t="shared" si="1"/>
        <v>-0.01600973746</v>
      </c>
      <c r="J204" s="1">
        <v>202.0</v>
      </c>
      <c r="K204" s="8" t="s">
        <v>191</v>
      </c>
    </row>
    <row r="205" ht="15.75" customHeight="1">
      <c r="A205" s="5">
        <v>42299.0</v>
      </c>
      <c r="B205" s="1">
        <v>31.859583</v>
      </c>
      <c r="C205" s="1">
        <v>31.91651</v>
      </c>
      <c r="D205" s="1">
        <v>31.204933</v>
      </c>
      <c r="E205" s="1">
        <v>31.622391</v>
      </c>
      <c r="F205" s="1">
        <v>25.480127</v>
      </c>
      <c r="G205" s="1">
        <v>4.3599764E7</v>
      </c>
      <c r="H205" s="6">
        <f t="shared" si="1"/>
        <v>-0.003892903572</v>
      </c>
      <c r="J205" s="1">
        <v>203.0</v>
      </c>
      <c r="K205" s="8" t="s">
        <v>191</v>
      </c>
    </row>
    <row r="206" ht="15.75" customHeight="1">
      <c r="A206" s="5">
        <v>42300.0</v>
      </c>
      <c r="B206" s="1">
        <v>31.745731</v>
      </c>
      <c r="C206" s="1">
        <v>32.590134</v>
      </c>
      <c r="D206" s="1">
        <v>31.527514</v>
      </c>
      <c r="E206" s="1">
        <v>32.305504</v>
      </c>
      <c r="F206" s="1">
        <v>26.030552</v>
      </c>
      <c r="G206" s="1">
        <v>2.9021468E7</v>
      </c>
      <c r="H206" s="6">
        <f t="shared" si="1"/>
        <v>0.02137211009</v>
      </c>
      <c r="J206" s="1">
        <v>204.0</v>
      </c>
      <c r="K206" s="8" t="s">
        <v>192</v>
      </c>
    </row>
    <row r="207" ht="15.75" customHeight="1">
      <c r="A207" s="5">
        <v>42303.0</v>
      </c>
      <c r="B207" s="1">
        <v>32.258064</v>
      </c>
      <c r="C207" s="1">
        <v>32.609108</v>
      </c>
      <c r="D207" s="1">
        <v>32.096775</v>
      </c>
      <c r="E207" s="1">
        <v>32.409866</v>
      </c>
      <c r="F207" s="1">
        <v>26.114641</v>
      </c>
      <c r="G207" s="1">
        <v>2.4548819E7</v>
      </c>
      <c r="H207" s="6">
        <f t="shared" si="1"/>
        <v>0.003225189823</v>
      </c>
      <c r="J207" s="1">
        <v>205.0</v>
      </c>
      <c r="K207" s="8" t="s">
        <v>192</v>
      </c>
    </row>
    <row r="208" ht="15.75" customHeight="1">
      <c r="A208" s="5">
        <v>42304.0</v>
      </c>
      <c r="B208" s="1">
        <v>33.21632</v>
      </c>
      <c r="C208" s="1">
        <v>33.633778</v>
      </c>
      <c r="D208" s="1">
        <v>32.874763</v>
      </c>
      <c r="E208" s="1">
        <v>33.197342</v>
      </c>
      <c r="F208" s="1">
        <v>26.749163</v>
      </c>
      <c r="G208" s="1">
        <v>4.2242001E7</v>
      </c>
      <c r="H208" s="6">
        <f t="shared" si="1"/>
        <v>0.02400706823</v>
      </c>
      <c r="J208" s="1">
        <v>206.0</v>
      </c>
      <c r="K208" s="8" t="s">
        <v>192</v>
      </c>
    </row>
    <row r="209" ht="15.75" customHeight="1">
      <c r="A209" s="5">
        <v>42305.0</v>
      </c>
      <c r="B209" s="1">
        <v>33.425049</v>
      </c>
      <c r="C209" s="1">
        <v>34.222012</v>
      </c>
      <c r="D209" s="1">
        <v>33.225807</v>
      </c>
      <c r="E209" s="1">
        <v>33.633778</v>
      </c>
      <c r="F209" s="1">
        <v>27.100824</v>
      </c>
      <c r="G209" s="1">
        <v>3.6745497E7</v>
      </c>
      <c r="H209" s="6">
        <f t="shared" si="1"/>
        <v>0.01306095019</v>
      </c>
      <c r="J209" s="1">
        <v>207.0</v>
      </c>
      <c r="K209" s="8" t="s">
        <v>193</v>
      </c>
    </row>
    <row r="210" ht="15.75" customHeight="1">
      <c r="A210" s="5">
        <v>42306.0</v>
      </c>
      <c r="B210" s="1">
        <v>32.495255</v>
      </c>
      <c r="C210" s="1">
        <v>34.060722</v>
      </c>
      <c r="D210" s="1">
        <v>32.409866</v>
      </c>
      <c r="E210" s="1">
        <v>32.988613</v>
      </c>
      <c r="F210" s="1">
        <v>26.580978</v>
      </c>
      <c r="G210" s="1">
        <v>7.5916247E7</v>
      </c>
      <c r="H210" s="6">
        <f t="shared" si="1"/>
        <v>-0.01936828614</v>
      </c>
      <c r="J210" s="1">
        <v>208.0</v>
      </c>
      <c r="K210" s="8" t="s">
        <v>193</v>
      </c>
    </row>
    <row r="211" ht="15.75" customHeight="1">
      <c r="A211" s="5">
        <v>42307.0</v>
      </c>
      <c r="B211" s="1">
        <v>32.988613</v>
      </c>
      <c r="C211" s="1">
        <v>33.111954</v>
      </c>
      <c r="D211" s="1">
        <v>32.0019</v>
      </c>
      <c r="E211" s="1">
        <v>32.087288</v>
      </c>
      <c r="F211" s="1">
        <v>25.854723</v>
      </c>
      <c r="G211" s="1">
        <v>6.0213861E7</v>
      </c>
      <c r="H211" s="6">
        <f t="shared" si="1"/>
        <v>-0.02770255499</v>
      </c>
      <c r="J211" s="1">
        <v>209.0</v>
      </c>
      <c r="K211" s="8" t="s">
        <v>193</v>
      </c>
    </row>
    <row r="212" ht="15.75" customHeight="1">
      <c r="A212" s="5">
        <v>42310.0</v>
      </c>
      <c r="B212" s="1">
        <v>32.419353</v>
      </c>
      <c r="C212" s="1">
        <v>33.444023</v>
      </c>
      <c r="D212" s="1">
        <v>32.400379</v>
      </c>
      <c r="E212" s="1">
        <v>33.263756</v>
      </c>
      <c r="F212" s="1">
        <v>26.802679</v>
      </c>
      <c r="G212" s="1">
        <v>4.1633632E7</v>
      </c>
      <c r="H212" s="6">
        <f t="shared" si="1"/>
        <v>0.03600855301</v>
      </c>
      <c r="J212" s="1">
        <v>210.0</v>
      </c>
      <c r="K212" s="8" t="s">
        <v>194</v>
      </c>
    </row>
    <row r="213" ht="15.75" customHeight="1">
      <c r="A213" s="5">
        <v>42311.0</v>
      </c>
      <c r="B213" s="1">
        <v>33.197342</v>
      </c>
      <c r="C213" s="1">
        <v>33.244781</v>
      </c>
      <c r="D213" s="1">
        <v>32.874763</v>
      </c>
      <c r="E213" s="1">
        <v>33.178368</v>
      </c>
      <c r="F213" s="1">
        <v>26.733871</v>
      </c>
      <c r="G213" s="1">
        <v>3.1138111E7</v>
      </c>
      <c r="H213" s="6">
        <f t="shared" si="1"/>
        <v>-0.002570506986</v>
      </c>
      <c r="J213" s="1">
        <v>211.0</v>
      </c>
      <c r="K213" s="8" t="s">
        <v>194</v>
      </c>
    </row>
    <row r="214" ht="15.75" customHeight="1">
      <c r="A214" s="5">
        <v>42312.0</v>
      </c>
      <c r="B214" s="1">
        <v>33.130932</v>
      </c>
      <c r="C214" s="1">
        <v>33.178368</v>
      </c>
      <c r="D214" s="1">
        <v>32.343452</v>
      </c>
      <c r="E214" s="1">
        <v>32.390892</v>
      </c>
      <c r="F214" s="1">
        <v>26.310013</v>
      </c>
      <c r="G214" s="1">
        <v>3.2544358E7</v>
      </c>
      <c r="H214" s="6">
        <f t="shared" si="1"/>
        <v>-0.01598174906</v>
      </c>
      <c r="J214" s="1">
        <v>212.0</v>
      </c>
      <c r="K214" s="8" t="s">
        <v>195</v>
      </c>
    </row>
    <row r="215" ht="15.75" customHeight="1">
      <c r="A215" s="5">
        <v>42313.0</v>
      </c>
      <c r="B215" s="1">
        <v>32.47628</v>
      </c>
      <c r="C215" s="1">
        <v>32.533207</v>
      </c>
      <c r="D215" s="1">
        <v>32.248577</v>
      </c>
      <c r="E215" s="1">
        <v>32.400379</v>
      </c>
      <c r="F215" s="1">
        <v>26.317726</v>
      </c>
      <c r="G215" s="1">
        <v>2.1599306E7</v>
      </c>
      <c r="H215" s="6">
        <f t="shared" si="1"/>
        <v>0.0002931153875</v>
      </c>
      <c r="J215" s="1">
        <v>213.0</v>
      </c>
      <c r="K215" s="8" t="s">
        <v>197</v>
      </c>
    </row>
    <row r="216" ht="15.75" customHeight="1">
      <c r="A216" s="5">
        <v>42314.0</v>
      </c>
      <c r="B216" s="1">
        <v>32.182163</v>
      </c>
      <c r="C216" s="1">
        <v>32.305504</v>
      </c>
      <c r="D216" s="1">
        <v>31.63188</v>
      </c>
      <c r="E216" s="1">
        <v>32.19165</v>
      </c>
      <c r="F216" s="1">
        <v>26.14818</v>
      </c>
      <c r="G216" s="1">
        <v>3.2936868E7</v>
      </c>
      <c r="H216" s="6">
        <f t="shared" si="1"/>
        <v>-0.00646311493</v>
      </c>
      <c r="J216" s="1">
        <v>214.0</v>
      </c>
      <c r="K216" s="8" t="s">
        <v>197</v>
      </c>
    </row>
    <row r="217" ht="15.75" customHeight="1">
      <c r="A217" s="5">
        <v>42317.0</v>
      </c>
      <c r="B217" s="1">
        <v>32.058823</v>
      </c>
      <c r="C217" s="1">
        <v>32.125237</v>
      </c>
      <c r="D217" s="1">
        <v>31.679317</v>
      </c>
      <c r="E217" s="1">
        <v>31.925997</v>
      </c>
      <c r="F217" s="1">
        <v>25.932396</v>
      </c>
      <c r="G217" s="1">
        <v>2.8473915E7</v>
      </c>
      <c r="H217" s="6">
        <f t="shared" si="1"/>
        <v>-0.008286591714</v>
      </c>
      <c r="J217" s="1">
        <v>215.0</v>
      </c>
      <c r="K217" s="8" t="s">
        <v>197</v>
      </c>
    </row>
    <row r="218" ht="15.75" customHeight="1">
      <c r="A218" s="5">
        <v>42318.0</v>
      </c>
      <c r="B218" s="1">
        <v>32.096775</v>
      </c>
      <c r="C218" s="1">
        <v>32.229603</v>
      </c>
      <c r="D218" s="1">
        <v>31.888046</v>
      </c>
      <c r="E218" s="1">
        <v>32.058823</v>
      </c>
      <c r="F218" s="1">
        <v>26.040289</v>
      </c>
      <c r="G218" s="1">
        <v>2.2100483E7</v>
      </c>
      <c r="H218" s="6">
        <f t="shared" si="1"/>
        <v>0.004151917685</v>
      </c>
      <c r="J218" s="1">
        <v>216.0</v>
      </c>
      <c r="K218" s="8" t="s">
        <v>197</v>
      </c>
    </row>
    <row r="219" ht="15.75" customHeight="1">
      <c r="A219" s="5">
        <v>42319.0</v>
      </c>
      <c r="B219" s="1">
        <v>32.182163</v>
      </c>
      <c r="C219" s="1">
        <v>32.457306</v>
      </c>
      <c r="D219" s="1">
        <v>31.925997</v>
      </c>
      <c r="E219" s="1">
        <v>32.011387</v>
      </c>
      <c r="F219" s="1">
        <v>26.001757</v>
      </c>
      <c r="G219" s="1">
        <v>2.1610478E7</v>
      </c>
      <c r="H219" s="6">
        <f t="shared" si="1"/>
        <v>-0.001480802928</v>
      </c>
      <c r="J219" s="1">
        <v>217.0</v>
      </c>
      <c r="K219" s="8" t="s">
        <v>672</v>
      </c>
    </row>
    <row r="220" ht="15.75" customHeight="1">
      <c r="A220" s="5">
        <v>42320.0</v>
      </c>
      <c r="B220" s="1">
        <v>31.888046</v>
      </c>
      <c r="C220" s="1">
        <v>31.973434</v>
      </c>
      <c r="D220" s="1">
        <v>31.641365</v>
      </c>
      <c r="E220" s="1">
        <v>31.679317</v>
      </c>
      <c r="F220" s="1">
        <v>25.732027</v>
      </c>
      <c r="G220" s="1">
        <v>1.8972316E7</v>
      </c>
      <c r="H220" s="6">
        <f t="shared" si="1"/>
        <v>-0.01042770984</v>
      </c>
      <c r="J220" s="1">
        <v>218.0</v>
      </c>
      <c r="K220" s="8" t="s">
        <v>672</v>
      </c>
    </row>
    <row r="221" ht="15.75" customHeight="1">
      <c r="A221" s="5">
        <v>42321.0</v>
      </c>
      <c r="B221" s="1">
        <v>31.63188</v>
      </c>
      <c r="C221" s="1">
        <v>31.954458</v>
      </c>
      <c r="D221" s="1">
        <v>31.442125</v>
      </c>
      <c r="E221" s="1">
        <v>31.565466</v>
      </c>
      <c r="F221" s="1">
        <v>25.639551</v>
      </c>
      <c r="G221" s="1">
        <v>1.9041459E7</v>
      </c>
      <c r="H221" s="6">
        <f t="shared" si="1"/>
        <v>-0.003600282627</v>
      </c>
      <c r="J221" s="1">
        <v>219.0</v>
      </c>
      <c r="K221" s="8" t="s">
        <v>672</v>
      </c>
    </row>
    <row r="222" ht="15.75" customHeight="1">
      <c r="A222" s="5">
        <v>42324.0</v>
      </c>
      <c r="B222" s="1">
        <v>31.58444</v>
      </c>
      <c r="C222" s="1">
        <v>31.698292</v>
      </c>
      <c r="D222" s="1">
        <v>31.166983</v>
      </c>
      <c r="E222" s="1">
        <v>31.461102</v>
      </c>
      <c r="F222" s="1">
        <v>25.554781</v>
      </c>
      <c r="G222" s="1">
        <v>2.7021503E7</v>
      </c>
      <c r="H222" s="6">
        <f t="shared" si="1"/>
        <v>-0.003311697767</v>
      </c>
      <c r="J222" s="1">
        <v>220.0</v>
      </c>
      <c r="K222" s="8" t="s">
        <v>672</v>
      </c>
    </row>
    <row r="223" ht="15.75" customHeight="1">
      <c r="A223" s="5">
        <v>42325.0</v>
      </c>
      <c r="B223" s="1">
        <v>31.49905</v>
      </c>
      <c r="C223" s="1">
        <v>31.745731</v>
      </c>
      <c r="D223" s="1">
        <v>31.185959</v>
      </c>
      <c r="E223" s="1">
        <v>31.185959</v>
      </c>
      <c r="F223" s="1">
        <v>25.331293</v>
      </c>
      <c r="G223" s="1">
        <v>3.1295579E7</v>
      </c>
      <c r="H223" s="6">
        <f t="shared" si="1"/>
        <v>-0.008783913531</v>
      </c>
      <c r="J223" s="1">
        <v>221.0</v>
      </c>
      <c r="K223" s="8" t="s">
        <v>672</v>
      </c>
    </row>
    <row r="224" ht="15.75" customHeight="1">
      <c r="A224" s="5">
        <v>42326.0</v>
      </c>
      <c r="B224" s="1">
        <v>31.385199</v>
      </c>
      <c r="C224" s="1">
        <v>31.717268</v>
      </c>
      <c r="D224" s="1">
        <v>31.242884</v>
      </c>
      <c r="E224" s="1">
        <v>31.603416</v>
      </c>
      <c r="F224" s="1">
        <v>25.670378</v>
      </c>
      <c r="G224" s="1">
        <v>3.7905318E7</v>
      </c>
      <c r="H224" s="6">
        <f t="shared" si="1"/>
        <v>0.01329721123</v>
      </c>
      <c r="J224" s="1">
        <v>222.0</v>
      </c>
      <c r="K224" s="8" t="s">
        <v>672</v>
      </c>
    </row>
    <row r="225" ht="15.75" customHeight="1">
      <c r="A225" s="5">
        <v>42327.0</v>
      </c>
      <c r="B225" s="1">
        <v>31.110058</v>
      </c>
      <c r="C225" s="1">
        <v>31.280834</v>
      </c>
      <c r="D225" s="1">
        <v>30.313093</v>
      </c>
      <c r="E225" s="1">
        <v>30.635674</v>
      </c>
      <c r="F225" s="1">
        <v>24.884314</v>
      </c>
      <c r="G225" s="1">
        <v>9.5611186E7</v>
      </c>
      <c r="H225" s="6">
        <f t="shared" si="1"/>
        <v>-0.03110007501</v>
      </c>
      <c r="J225" s="1">
        <v>223.0</v>
      </c>
      <c r="K225" s="8" t="s">
        <v>198</v>
      </c>
    </row>
    <row r="226" ht="15.75" customHeight="1">
      <c r="A226" s="5">
        <v>42328.0</v>
      </c>
      <c r="B226" s="1">
        <v>30.910816</v>
      </c>
      <c r="C226" s="1">
        <v>30.920303</v>
      </c>
      <c r="D226" s="1">
        <v>30.436434</v>
      </c>
      <c r="E226" s="1">
        <v>30.531309</v>
      </c>
      <c r="F226" s="1">
        <v>24.799541</v>
      </c>
      <c r="G226" s="1">
        <v>6.8087978E7</v>
      </c>
      <c r="H226" s="6">
        <f t="shared" si="1"/>
        <v>-0.003412500188</v>
      </c>
      <c r="J226" s="1">
        <v>224.0</v>
      </c>
      <c r="K226" s="8" t="s">
        <v>198</v>
      </c>
    </row>
    <row r="227" ht="15.75" customHeight="1">
      <c r="A227" s="5">
        <v>42331.0</v>
      </c>
      <c r="B227" s="1">
        <v>29.810247</v>
      </c>
      <c r="C227" s="1">
        <v>30.066414</v>
      </c>
      <c r="D227" s="1">
        <v>29.402277</v>
      </c>
      <c r="E227" s="1">
        <v>29.724857</v>
      </c>
      <c r="F227" s="1">
        <v>24.144484</v>
      </c>
      <c r="G227" s="1">
        <v>1.31376462E8</v>
      </c>
      <c r="H227" s="6">
        <f t="shared" si="1"/>
        <v>-0.02676919672</v>
      </c>
      <c r="J227" s="1">
        <v>225.0</v>
      </c>
      <c r="K227" s="8" t="s">
        <v>198</v>
      </c>
    </row>
    <row r="228" ht="15.75" customHeight="1">
      <c r="A228" s="5">
        <v>42332.0</v>
      </c>
      <c r="B228" s="1">
        <v>29.772297</v>
      </c>
      <c r="C228" s="1">
        <v>30.502846</v>
      </c>
      <c r="D228" s="1">
        <v>29.620493</v>
      </c>
      <c r="E228" s="1">
        <v>30.332067</v>
      </c>
      <c r="F228" s="1">
        <v>24.637703</v>
      </c>
      <c r="G228" s="1">
        <v>8.8563404E7</v>
      </c>
      <c r="H228" s="6">
        <f t="shared" si="1"/>
        <v>0.0202219637</v>
      </c>
      <c r="J228" s="1">
        <v>226.0</v>
      </c>
      <c r="K228" s="8" t="s">
        <v>198</v>
      </c>
    </row>
    <row r="229" ht="15.75" customHeight="1">
      <c r="A229" s="5">
        <v>42333.0</v>
      </c>
      <c r="B229" s="1">
        <v>30.702087</v>
      </c>
      <c r="C229" s="1">
        <v>31.537003</v>
      </c>
      <c r="D229" s="1">
        <v>30.559772</v>
      </c>
      <c r="E229" s="1">
        <v>31.185959</v>
      </c>
      <c r="F229" s="1">
        <v>25.331293</v>
      </c>
      <c r="G229" s="1">
        <v>8.3669682E7</v>
      </c>
      <c r="H229" s="6">
        <f t="shared" si="1"/>
        <v>0.02776259698</v>
      </c>
      <c r="J229" s="1">
        <v>227.0</v>
      </c>
      <c r="K229" s="8" t="s">
        <v>198</v>
      </c>
    </row>
    <row r="230" ht="15.75" customHeight="1">
      <c r="A230" s="5">
        <v>42335.0</v>
      </c>
      <c r="B230" s="1">
        <v>31.233397</v>
      </c>
      <c r="C230" s="1">
        <v>31.309298</v>
      </c>
      <c r="D230" s="1">
        <v>30.996204</v>
      </c>
      <c r="E230" s="1">
        <v>31.110058</v>
      </c>
      <c r="F230" s="1">
        <v>25.26964</v>
      </c>
      <c r="G230" s="1">
        <v>1.6989848E7</v>
      </c>
      <c r="H230" s="6">
        <f t="shared" si="1"/>
        <v>-0.002436833744</v>
      </c>
      <c r="J230" s="1">
        <v>228.0</v>
      </c>
      <c r="K230" s="8" t="s">
        <v>199</v>
      </c>
    </row>
    <row r="231" ht="15.75" customHeight="1">
      <c r="A231" s="5">
        <v>42338.0</v>
      </c>
      <c r="B231" s="1">
        <v>31.223909</v>
      </c>
      <c r="C231" s="1">
        <v>31.223909</v>
      </c>
      <c r="D231" s="1">
        <v>30.863379</v>
      </c>
      <c r="E231" s="1">
        <v>31.091082</v>
      </c>
      <c r="F231" s="1">
        <v>25.254223</v>
      </c>
      <c r="G231" s="1">
        <v>4.5230091E7</v>
      </c>
      <c r="H231" s="6">
        <f t="shared" si="1"/>
        <v>-0.0006102858951</v>
      </c>
      <c r="J231" s="1">
        <v>229.0</v>
      </c>
      <c r="K231" s="8" t="s">
        <v>199</v>
      </c>
    </row>
    <row r="232" ht="15.75" customHeight="1">
      <c r="A232" s="5">
        <v>42339.0</v>
      </c>
      <c r="B232" s="1">
        <v>31.309298</v>
      </c>
      <c r="C232" s="1">
        <v>32.0019</v>
      </c>
      <c r="D232" s="1">
        <v>31.119545</v>
      </c>
      <c r="E232" s="1">
        <v>31.897533</v>
      </c>
      <c r="F232" s="1">
        <v>25.909273</v>
      </c>
      <c r="G232" s="1">
        <v>5.1963254E7</v>
      </c>
      <c r="H232" s="6">
        <f t="shared" si="1"/>
        <v>0.02560754625</v>
      </c>
      <c r="J232" s="1">
        <v>230.0</v>
      </c>
      <c r="K232" s="8" t="s">
        <v>199</v>
      </c>
    </row>
    <row r="233" ht="15.75" customHeight="1">
      <c r="A233" s="5">
        <v>42340.0</v>
      </c>
      <c r="B233" s="1">
        <v>31.944971</v>
      </c>
      <c r="C233" s="1">
        <v>32.096775</v>
      </c>
      <c r="D233" s="1">
        <v>31.110058</v>
      </c>
      <c r="E233" s="1">
        <v>31.21442</v>
      </c>
      <c r="F233" s="1">
        <v>25.354406</v>
      </c>
      <c r="G233" s="1">
        <v>3.3547134E7</v>
      </c>
      <c r="H233" s="6">
        <f t="shared" si="1"/>
        <v>-0.02164841388</v>
      </c>
      <c r="J233" s="1">
        <v>231.0</v>
      </c>
      <c r="K233" s="8" t="s">
        <v>199</v>
      </c>
    </row>
    <row r="234" ht="15.75" customHeight="1">
      <c r="A234" s="5">
        <v>42341.0</v>
      </c>
      <c r="B234" s="1">
        <v>31.233397</v>
      </c>
      <c r="C234" s="1">
        <v>31.309298</v>
      </c>
      <c r="D234" s="1">
        <v>30.702087</v>
      </c>
      <c r="E234" s="1">
        <v>30.730551</v>
      </c>
      <c r="F234" s="1">
        <v>24.96138</v>
      </c>
      <c r="G234" s="1">
        <v>4.990964E7</v>
      </c>
      <c r="H234" s="6">
        <f t="shared" si="1"/>
        <v>-0.01562269121</v>
      </c>
      <c r="J234" s="1">
        <v>232.0</v>
      </c>
      <c r="K234" s="8" t="s">
        <v>199</v>
      </c>
    </row>
    <row r="235" ht="15.75" customHeight="1">
      <c r="A235" s="5">
        <v>42342.0</v>
      </c>
      <c r="B235" s="1">
        <v>30.825426</v>
      </c>
      <c r="C235" s="1">
        <v>31.204933</v>
      </c>
      <c r="D235" s="1">
        <v>30.749525</v>
      </c>
      <c r="E235" s="1">
        <v>31.119545</v>
      </c>
      <c r="F235" s="1">
        <v>25.277346</v>
      </c>
      <c r="G235" s="1">
        <v>3.3320945E7</v>
      </c>
      <c r="H235" s="6">
        <f t="shared" si="1"/>
        <v>0.01257874916</v>
      </c>
      <c r="J235" s="1">
        <v>233.0</v>
      </c>
      <c r="K235" s="8" t="s">
        <v>199</v>
      </c>
    </row>
    <row r="236" ht="15.75" customHeight="1">
      <c r="A236" s="5">
        <v>42345.0</v>
      </c>
      <c r="B236" s="1">
        <v>31.062618</v>
      </c>
      <c r="C236" s="1">
        <v>31.195446</v>
      </c>
      <c r="D236" s="1">
        <v>30.787476</v>
      </c>
      <c r="E236" s="1">
        <v>30.986717</v>
      </c>
      <c r="F236" s="1">
        <v>25.169455</v>
      </c>
      <c r="G236" s="1">
        <v>2.2100483E7</v>
      </c>
      <c r="H236" s="6">
        <f t="shared" si="1"/>
        <v>-0.004277423439</v>
      </c>
      <c r="J236" s="1">
        <v>234.0</v>
      </c>
      <c r="K236" s="8" t="s">
        <v>200</v>
      </c>
    </row>
    <row r="237" ht="15.75" customHeight="1">
      <c r="A237" s="5">
        <v>42346.0</v>
      </c>
      <c r="B237" s="1">
        <v>30.6926</v>
      </c>
      <c r="C237" s="1">
        <v>31.062618</v>
      </c>
      <c r="D237" s="1">
        <v>30.635674</v>
      </c>
      <c r="E237" s="1">
        <v>30.863379</v>
      </c>
      <c r="F237" s="1">
        <v>25.069267</v>
      </c>
      <c r="G237" s="1">
        <v>2.7124058E7</v>
      </c>
      <c r="H237" s="6">
        <f t="shared" si="1"/>
        <v>-0.003988482542</v>
      </c>
      <c r="J237" s="1">
        <v>235.0</v>
      </c>
      <c r="K237" s="8" t="s">
        <v>200</v>
      </c>
    </row>
    <row r="238" ht="15.75" customHeight="1">
      <c r="A238" s="5">
        <v>42347.0</v>
      </c>
      <c r="B238" s="1">
        <v>30.759012</v>
      </c>
      <c r="C238" s="1">
        <v>30.97723</v>
      </c>
      <c r="D238" s="1">
        <v>30.474382</v>
      </c>
      <c r="E238" s="1">
        <v>30.635674</v>
      </c>
      <c r="F238" s="1">
        <v>24.884314</v>
      </c>
      <c r="G238" s="1">
        <v>4.1694343E7</v>
      </c>
      <c r="H238" s="6">
        <f t="shared" si="1"/>
        <v>-0.007405028486</v>
      </c>
      <c r="J238" s="1">
        <v>236.0</v>
      </c>
      <c r="K238" s="8" t="s">
        <v>200</v>
      </c>
    </row>
    <row r="239" ht="15.75" customHeight="1">
      <c r="A239" s="5">
        <v>42348.0</v>
      </c>
      <c r="B239" s="1">
        <v>30.768501</v>
      </c>
      <c r="C239" s="1">
        <v>31.043644</v>
      </c>
      <c r="D239" s="1">
        <v>30.588236</v>
      </c>
      <c r="E239" s="1">
        <v>30.702087</v>
      </c>
      <c r="F239" s="1">
        <v>24.938255</v>
      </c>
      <c r="G239" s="1">
        <v>5.5644665E7</v>
      </c>
      <c r="H239" s="6">
        <f t="shared" si="1"/>
        <v>0.002165324758</v>
      </c>
      <c r="J239" s="1">
        <v>237.0</v>
      </c>
      <c r="K239" s="8" t="s">
        <v>201</v>
      </c>
    </row>
    <row r="240" ht="15.75" customHeight="1">
      <c r="A240" s="5">
        <v>42349.0</v>
      </c>
      <c r="B240" s="1">
        <v>30.464895</v>
      </c>
      <c r="C240" s="1">
        <v>30.578749</v>
      </c>
      <c r="D240" s="1">
        <v>30.332067</v>
      </c>
      <c r="E240" s="1">
        <v>30.417458</v>
      </c>
      <c r="F240" s="1">
        <v>24.707064</v>
      </c>
      <c r="G240" s="1">
        <v>4.2450061E7</v>
      </c>
      <c r="H240" s="6">
        <f t="shared" si="1"/>
        <v>-0.009313775232</v>
      </c>
      <c r="J240" s="1">
        <v>238.0</v>
      </c>
      <c r="K240" s="8" t="s">
        <v>201</v>
      </c>
    </row>
    <row r="241" ht="15.75" customHeight="1">
      <c r="A241" s="5">
        <v>42352.0</v>
      </c>
      <c r="B241" s="1">
        <v>30.351044</v>
      </c>
      <c r="C241" s="1">
        <v>30.559772</v>
      </c>
      <c r="D241" s="1">
        <v>30.208729</v>
      </c>
      <c r="E241" s="1">
        <v>30.531309</v>
      </c>
      <c r="F241" s="1">
        <v>24.799541</v>
      </c>
      <c r="G241" s="1">
        <v>4.0355868E7</v>
      </c>
      <c r="H241" s="6">
        <f t="shared" si="1"/>
        <v>0.003735950286</v>
      </c>
      <c r="J241" s="1">
        <v>239.0</v>
      </c>
      <c r="K241" s="8" t="s">
        <v>201</v>
      </c>
    </row>
    <row r="242" ht="15.75" customHeight="1">
      <c r="A242" s="5">
        <v>42353.0</v>
      </c>
      <c r="B242" s="1">
        <v>30.948767</v>
      </c>
      <c r="C242" s="1">
        <v>31.138519</v>
      </c>
      <c r="D242" s="1">
        <v>30.521822</v>
      </c>
      <c r="E242" s="1">
        <v>30.60721</v>
      </c>
      <c r="F242" s="1">
        <v>24.861193</v>
      </c>
      <c r="G242" s="1">
        <v>4.9895622E7</v>
      </c>
      <c r="H242" s="6">
        <f t="shared" si="1"/>
        <v>0.002482928733</v>
      </c>
      <c r="J242" s="1">
        <v>240.0</v>
      </c>
      <c r="K242" s="8" t="s">
        <v>201</v>
      </c>
    </row>
    <row r="243" ht="15.75" customHeight="1">
      <c r="A243" s="5">
        <v>42354.0</v>
      </c>
      <c r="B243" s="1">
        <v>30.768501</v>
      </c>
      <c r="C243" s="1">
        <v>30.996204</v>
      </c>
      <c r="D243" s="1">
        <v>30.351044</v>
      </c>
      <c r="E243" s="1">
        <v>30.910816</v>
      </c>
      <c r="F243" s="1">
        <v>25.1078</v>
      </c>
      <c r="G243" s="1">
        <v>4.6831328E7</v>
      </c>
      <c r="H243" s="6">
        <f t="shared" si="1"/>
        <v>0.009870481167</v>
      </c>
      <c r="J243" s="1">
        <v>241.0</v>
      </c>
      <c r="K243" s="8" t="s">
        <v>201</v>
      </c>
    </row>
    <row r="244" ht="15.75" customHeight="1">
      <c r="A244" s="5">
        <v>42355.0</v>
      </c>
      <c r="B244" s="1">
        <v>30.891842</v>
      </c>
      <c r="C244" s="1">
        <v>30.996204</v>
      </c>
      <c r="D244" s="1">
        <v>30.645161</v>
      </c>
      <c r="E244" s="1">
        <v>30.673624</v>
      </c>
      <c r="F244" s="1">
        <v>24.915136</v>
      </c>
      <c r="G244" s="1">
        <v>4.0396658E7</v>
      </c>
      <c r="H244" s="6">
        <f t="shared" si="1"/>
        <v>-0.007703064557</v>
      </c>
      <c r="J244" s="1">
        <v>242.0</v>
      </c>
      <c r="K244" s="8" t="s">
        <v>202</v>
      </c>
    </row>
    <row r="245" ht="15.75" customHeight="1">
      <c r="A245" s="5">
        <v>42356.0</v>
      </c>
      <c r="B245" s="1">
        <v>30.597723</v>
      </c>
      <c r="C245" s="1">
        <v>30.787476</v>
      </c>
      <c r="D245" s="1">
        <v>30.313093</v>
      </c>
      <c r="E245" s="1">
        <v>30.351044</v>
      </c>
      <c r="F245" s="1">
        <v>24.653118</v>
      </c>
      <c r="G245" s="1">
        <v>7.0213475E7</v>
      </c>
      <c r="H245" s="6">
        <f t="shared" si="1"/>
        <v>-0.01057210692</v>
      </c>
      <c r="J245" s="1">
        <v>243.0</v>
      </c>
      <c r="K245" s="8" t="s">
        <v>202</v>
      </c>
    </row>
    <row r="246" ht="15.75" customHeight="1">
      <c r="A246" s="5">
        <v>42359.0</v>
      </c>
      <c r="B246" s="1">
        <v>30.521822</v>
      </c>
      <c r="C246" s="1">
        <v>30.796965</v>
      </c>
      <c r="D246" s="1">
        <v>30.37002</v>
      </c>
      <c r="E246" s="1">
        <v>30.796965</v>
      </c>
      <c r="F246" s="1">
        <v>25.015322</v>
      </c>
      <c r="G246" s="1">
        <v>3.2277064E7</v>
      </c>
      <c r="H246" s="6">
        <f t="shared" si="1"/>
        <v>0.01458513377</v>
      </c>
      <c r="J246" s="1">
        <v>244.0</v>
      </c>
      <c r="K246" s="8" t="s">
        <v>202</v>
      </c>
    </row>
    <row r="247" ht="15.75" customHeight="1">
      <c r="A247" s="5">
        <v>42360.0</v>
      </c>
      <c r="B247" s="1">
        <v>30.948767</v>
      </c>
      <c r="C247" s="1">
        <v>30.948767</v>
      </c>
      <c r="D247" s="1">
        <v>30.702087</v>
      </c>
      <c r="E247" s="1">
        <v>30.853889</v>
      </c>
      <c r="F247" s="1">
        <v>25.061563</v>
      </c>
      <c r="G247" s="1">
        <v>2.6882165E7</v>
      </c>
      <c r="H247" s="6">
        <f t="shared" si="1"/>
        <v>0.0018468007</v>
      </c>
      <c r="J247" s="1">
        <v>245.0</v>
      </c>
      <c r="K247" s="8" t="s">
        <v>202</v>
      </c>
    </row>
    <row r="248" ht="15.75" customHeight="1">
      <c r="A248" s="5">
        <v>42361.0</v>
      </c>
      <c r="B248" s="1">
        <v>30.910816</v>
      </c>
      <c r="C248" s="1">
        <v>31.062618</v>
      </c>
      <c r="D248" s="1">
        <v>30.863379</v>
      </c>
      <c r="E248" s="1">
        <v>30.891842</v>
      </c>
      <c r="F248" s="1">
        <v>25.092388</v>
      </c>
      <c r="G248" s="1">
        <v>2.2101748E7</v>
      </c>
      <c r="H248" s="6">
        <f t="shared" si="1"/>
        <v>0.001229215377</v>
      </c>
      <c r="J248" s="1">
        <v>246.0</v>
      </c>
      <c r="K248" s="8" t="s">
        <v>203</v>
      </c>
    </row>
    <row r="249" ht="15.75" customHeight="1">
      <c r="A249" s="5">
        <v>42362.0</v>
      </c>
      <c r="B249" s="1">
        <v>30.834915</v>
      </c>
      <c r="C249" s="1">
        <v>31.043644</v>
      </c>
      <c r="D249" s="1">
        <v>30.834915</v>
      </c>
      <c r="E249" s="1">
        <v>30.948767</v>
      </c>
      <c r="F249" s="1">
        <v>25.138628</v>
      </c>
      <c r="G249" s="1">
        <v>8355690.0</v>
      </c>
      <c r="H249" s="6">
        <f t="shared" si="1"/>
        <v>0.001841094079</v>
      </c>
      <c r="J249" s="1">
        <v>247.0</v>
      </c>
      <c r="K249" s="8" t="s">
        <v>203</v>
      </c>
    </row>
    <row r="250" ht="15.75" customHeight="1">
      <c r="A250" s="5">
        <v>42366.0</v>
      </c>
      <c r="B250" s="1">
        <v>30.92979</v>
      </c>
      <c r="C250" s="1">
        <v>30.97723</v>
      </c>
      <c r="D250" s="1">
        <v>30.711575</v>
      </c>
      <c r="E250" s="1">
        <v>30.759012</v>
      </c>
      <c r="F250" s="1">
        <v>24.984497</v>
      </c>
      <c r="G250" s="1">
        <v>2.7757828E7</v>
      </c>
      <c r="H250" s="6">
        <f t="shared" si="1"/>
        <v>-0.006150114775</v>
      </c>
      <c r="J250" s="1">
        <v>248.0</v>
      </c>
      <c r="K250" s="8" t="s">
        <v>203</v>
      </c>
    </row>
    <row r="251" ht="15.75" customHeight="1">
      <c r="A251" s="5">
        <v>42367.0</v>
      </c>
      <c r="B251" s="1">
        <v>30.901327</v>
      </c>
      <c r="C251" s="1">
        <v>31.223909</v>
      </c>
      <c r="D251" s="1">
        <v>30.863379</v>
      </c>
      <c r="E251" s="1">
        <v>31.148008</v>
      </c>
      <c r="F251" s="1">
        <v>25.300461</v>
      </c>
      <c r="G251" s="1">
        <v>1.7956155E7</v>
      </c>
      <c r="H251" s="6">
        <f t="shared" si="1"/>
        <v>0.0125671044</v>
      </c>
      <c r="J251" s="1">
        <v>249.0</v>
      </c>
      <c r="K251" s="8" t="s">
        <v>203</v>
      </c>
    </row>
    <row r="252" ht="15.75" customHeight="1">
      <c r="A252" s="5">
        <v>42368.0</v>
      </c>
      <c r="B252" s="1">
        <v>31.062618</v>
      </c>
      <c r="C252" s="1">
        <v>31.204933</v>
      </c>
      <c r="D252" s="1">
        <v>30.97723</v>
      </c>
      <c r="E252" s="1">
        <v>31.072105</v>
      </c>
      <c r="F252" s="1">
        <v>25.238813</v>
      </c>
      <c r="G252" s="1">
        <v>1.7217512E7</v>
      </c>
      <c r="H252" s="6">
        <f t="shared" si="1"/>
        <v>-0.00243960887</v>
      </c>
      <c r="J252" s="1">
        <v>250.0</v>
      </c>
      <c r="K252" s="8" t="s">
        <v>203</v>
      </c>
    </row>
    <row r="253" ht="15.75" customHeight="1">
      <c r="A253" s="5">
        <v>42369.0</v>
      </c>
      <c r="B253" s="1">
        <v>30.806452</v>
      </c>
      <c r="C253" s="1">
        <v>30.910816</v>
      </c>
      <c r="D253" s="1">
        <v>30.616697</v>
      </c>
      <c r="E253" s="1">
        <v>30.626186</v>
      </c>
      <c r="F253" s="1">
        <v>24.876602</v>
      </c>
      <c r="G253" s="1">
        <v>2.2243511E7</v>
      </c>
      <c r="H253" s="6">
        <f t="shared" si="1"/>
        <v>-0.01445532506</v>
      </c>
      <c r="J253" s="1">
        <v>251.0</v>
      </c>
      <c r="K253" s="8" t="s">
        <v>204</v>
      </c>
    </row>
    <row r="254" ht="15.75" customHeight="1">
      <c r="A254" s="5">
        <v>42373.0</v>
      </c>
      <c r="B254" s="1">
        <v>30.218216</v>
      </c>
      <c r="C254" s="1">
        <v>30.388994</v>
      </c>
      <c r="D254" s="1">
        <v>29.952562</v>
      </c>
      <c r="E254" s="1">
        <v>30.313093</v>
      </c>
      <c r="F254" s="1">
        <v>24.622292</v>
      </c>
      <c r="G254" s="1">
        <v>3.9322421E7</v>
      </c>
      <c r="H254" s="6">
        <f t="shared" si="1"/>
        <v>-0.01027547151</v>
      </c>
      <c r="J254" s="1">
        <v>252.0</v>
      </c>
      <c r="K254" s="8" t="s">
        <v>204</v>
      </c>
    </row>
    <row r="255" ht="15.75" customHeight="1">
      <c r="A255" s="5">
        <v>42374.0</v>
      </c>
      <c r="B255" s="1">
        <v>30.531309</v>
      </c>
      <c r="C255" s="1">
        <v>30.588236</v>
      </c>
      <c r="D255" s="1">
        <v>30.294119</v>
      </c>
      <c r="E255" s="1">
        <v>30.531309</v>
      </c>
      <c r="F255" s="1">
        <v>24.799541</v>
      </c>
      <c r="G255" s="1">
        <v>2.8777994E7</v>
      </c>
      <c r="H255" s="6">
        <f t="shared" si="1"/>
        <v>0.007172933467</v>
      </c>
      <c r="J255" s="1">
        <v>253.0</v>
      </c>
      <c r="K255" s="8" t="s">
        <v>205</v>
      </c>
    </row>
    <row r="256" ht="15.75" customHeight="1">
      <c r="A256" s="5">
        <v>42375.0</v>
      </c>
      <c r="B256" s="1">
        <v>30.104364</v>
      </c>
      <c r="C256" s="1">
        <v>30.265656</v>
      </c>
      <c r="D256" s="1">
        <v>29.810247</v>
      </c>
      <c r="E256" s="1">
        <v>29.990513</v>
      </c>
      <c r="F256" s="1">
        <v>24.360273</v>
      </c>
      <c r="G256" s="1">
        <v>2.7242316E7</v>
      </c>
      <c r="H256" s="6">
        <f t="shared" si="1"/>
        <v>-0.01787149526</v>
      </c>
      <c r="J256" s="1">
        <v>254.0</v>
      </c>
      <c r="K256" s="8" t="s">
        <v>206</v>
      </c>
    </row>
    <row r="257" ht="15.75" customHeight="1">
      <c r="A257" s="5">
        <v>42376.0</v>
      </c>
      <c r="B257" s="1">
        <v>29.563566</v>
      </c>
      <c r="C257" s="1">
        <v>30.180265</v>
      </c>
      <c r="D257" s="1">
        <v>29.544592</v>
      </c>
      <c r="E257" s="1">
        <v>29.791271</v>
      </c>
      <c r="F257" s="1">
        <v>24.198435</v>
      </c>
      <c r="G257" s="1">
        <v>3.9223134E7</v>
      </c>
      <c r="H257" s="6">
        <f t="shared" si="1"/>
        <v>-0.006665688025</v>
      </c>
      <c r="J257" s="1">
        <v>255.0</v>
      </c>
      <c r="K257" s="8" t="s">
        <v>206</v>
      </c>
    </row>
    <row r="258" ht="15.75" customHeight="1">
      <c r="A258" s="5">
        <v>42377.0</v>
      </c>
      <c r="B258" s="1">
        <v>29.933586</v>
      </c>
      <c r="C258" s="1">
        <v>30.009487</v>
      </c>
      <c r="D258" s="1">
        <v>29.335863</v>
      </c>
      <c r="E258" s="1">
        <v>29.411764</v>
      </c>
      <c r="F258" s="1">
        <v>23.890173</v>
      </c>
      <c r="G258" s="1">
        <v>3.4840286E7</v>
      </c>
      <c r="H258" s="6">
        <f t="shared" si="1"/>
        <v>-0.01282075881</v>
      </c>
      <c r="J258" s="1">
        <v>256.0</v>
      </c>
      <c r="K258" s="8" t="s">
        <v>207</v>
      </c>
    </row>
    <row r="259" ht="15.75" customHeight="1">
      <c r="A259" s="5">
        <v>42380.0</v>
      </c>
      <c r="B259" s="1">
        <v>29.554079</v>
      </c>
      <c r="C259" s="1">
        <v>29.601519</v>
      </c>
      <c r="D259" s="1">
        <v>29.07021</v>
      </c>
      <c r="E259" s="1">
        <v>29.478178</v>
      </c>
      <c r="F259" s="1">
        <v>23.944117</v>
      </c>
      <c r="G259" s="1">
        <v>4.0717917E7</v>
      </c>
      <c r="H259" s="6">
        <f t="shared" si="1"/>
        <v>0.002255454105</v>
      </c>
      <c r="J259" s="1">
        <v>257.0</v>
      </c>
      <c r="K259" s="8" t="s">
        <v>207</v>
      </c>
    </row>
    <row r="260" ht="15.75" customHeight="1">
      <c r="A260" s="5">
        <v>42381.0</v>
      </c>
      <c r="B260" s="1">
        <v>29.772297</v>
      </c>
      <c r="C260" s="1">
        <v>29.886148</v>
      </c>
      <c r="D260" s="1">
        <v>29.146111</v>
      </c>
      <c r="E260" s="1">
        <v>29.411764</v>
      </c>
      <c r="F260" s="1">
        <v>23.890173</v>
      </c>
      <c r="G260" s="1">
        <v>4.0927031E7</v>
      </c>
      <c r="H260" s="6">
        <f t="shared" si="1"/>
        <v>-0.002255454105</v>
      </c>
      <c r="J260" s="1">
        <v>258.0</v>
      </c>
      <c r="K260" s="8" t="s">
        <v>673</v>
      </c>
    </row>
    <row r="261" ht="15.75" customHeight="1">
      <c r="A261" s="5">
        <v>42382.0</v>
      </c>
      <c r="B261" s="1">
        <v>29.497154</v>
      </c>
      <c r="C261" s="1">
        <v>29.67742</v>
      </c>
      <c r="D261" s="1">
        <v>28.719166</v>
      </c>
      <c r="E261" s="1">
        <v>28.814041</v>
      </c>
      <c r="F261" s="1">
        <v>23.404661</v>
      </c>
      <c r="G261" s="1">
        <v>4.2762888E7</v>
      </c>
      <c r="H261" s="6">
        <f t="shared" si="1"/>
        <v>-0.02053201227</v>
      </c>
      <c r="J261" s="1">
        <v>259.0</v>
      </c>
      <c r="K261" s="8" t="s">
        <v>673</v>
      </c>
    </row>
    <row r="262" ht="15.75" customHeight="1">
      <c r="A262" s="5">
        <v>42383.0</v>
      </c>
      <c r="B262" s="1">
        <v>28.833017</v>
      </c>
      <c r="C262" s="1">
        <v>29.810247</v>
      </c>
      <c r="D262" s="1">
        <v>28.833017</v>
      </c>
      <c r="E262" s="1">
        <v>29.516129</v>
      </c>
      <c r="F262" s="1">
        <v>23.974949</v>
      </c>
      <c r="G262" s="1">
        <v>4.0603031E7</v>
      </c>
      <c r="H262" s="6">
        <f t="shared" si="1"/>
        <v>0.02407430299</v>
      </c>
      <c r="J262" s="1">
        <v>260.0</v>
      </c>
      <c r="K262" s="8" t="s">
        <v>673</v>
      </c>
    </row>
    <row r="263" ht="15.75" customHeight="1">
      <c r="A263" s="5">
        <v>42384.0</v>
      </c>
      <c r="B263" s="1">
        <v>28.671726</v>
      </c>
      <c r="C263" s="1">
        <v>29.240988</v>
      </c>
      <c r="D263" s="1">
        <v>28.652752</v>
      </c>
      <c r="E263" s="1">
        <v>29.231499</v>
      </c>
      <c r="F263" s="1">
        <v>23.743748</v>
      </c>
      <c r="G263" s="1">
        <v>4.9299269E7</v>
      </c>
      <c r="H263" s="6">
        <f t="shared" si="1"/>
        <v>-0.00969023983</v>
      </c>
      <c r="J263" s="1">
        <v>261.0</v>
      </c>
      <c r="K263" s="8" t="s">
        <v>673</v>
      </c>
    </row>
    <row r="264" ht="15.75" customHeight="1">
      <c r="A264" s="5">
        <v>42388.0</v>
      </c>
      <c r="B264" s="1">
        <v>29.525618</v>
      </c>
      <c r="C264" s="1">
        <v>29.62998</v>
      </c>
      <c r="D264" s="1">
        <v>28.776091</v>
      </c>
      <c r="E264" s="1">
        <v>29.117647</v>
      </c>
      <c r="F264" s="1">
        <v>23.65127</v>
      </c>
      <c r="G264" s="1">
        <v>3.4508276E7</v>
      </c>
      <c r="H264" s="6">
        <f t="shared" si="1"/>
        <v>-0.003902440436</v>
      </c>
      <c r="J264" s="1">
        <v>262.0</v>
      </c>
      <c r="K264" s="8" t="s">
        <v>674</v>
      </c>
    </row>
    <row r="265" ht="15.75" customHeight="1">
      <c r="A265" s="5">
        <v>42389.0</v>
      </c>
      <c r="B265" s="1">
        <v>28.662239</v>
      </c>
      <c r="C265" s="1">
        <v>29.478178</v>
      </c>
      <c r="D265" s="1">
        <v>28.519924</v>
      </c>
      <c r="E265" s="1">
        <v>29.089184</v>
      </c>
      <c r="F265" s="1">
        <v>23.628155</v>
      </c>
      <c r="G265" s="1">
        <v>5.2142223E7</v>
      </c>
      <c r="H265" s="6">
        <f t="shared" si="1"/>
        <v>-0.0009778038477</v>
      </c>
      <c r="J265" s="1">
        <v>263.0</v>
      </c>
      <c r="K265" s="8" t="s">
        <v>674</v>
      </c>
    </row>
    <row r="266" ht="15.75" customHeight="1">
      <c r="A266" s="5">
        <v>42390.0</v>
      </c>
      <c r="B266" s="1">
        <v>29.041746</v>
      </c>
      <c r="C266" s="1">
        <v>29.316889</v>
      </c>
      <c r="D266" s="1">
        <v>28.946869</v>
      </c>
      <c r="E266" s="1">
        <v>29.013283</v>
      </c>
      <c r="F266" s="1">
        <v>23.566498</v>
      </c>
      <c r="G266" s="1">
        <v>3.8528548E7</v>
      </c>
      <c r="H266" s="6">
        <f t="shared" si="1"/>
        <v>-0.00261288223</v>
      </c>
      <c r="J266" s="1">
        <v>264.0</v>
      </c>
      <c r="K266" s="8" t="s">
        <v>674</v>
      </c>
    </row>
    <row r="267" ht="15.75" customHeight="1">
      <c r="A267" s="5">
        <v>42391.0</v>
      </c>
      <c r="B267" s="1">
        <v>29.411764</v>
      </c>
      <c r="C267" s="1">
        <v>29.648956</v>
      </c>
      <c r="D267" s="1">
        <v>29.098673</v>
      </c>
      <c r="E267" s="1">
        <v>29.136621</v>
      </c>
      <c r="F267" s="1">
        <v>23.666683</v>
      </c>
      <c r="G267" s="1">
        <v>3.3142398E7</v>
      </c>
      <c r="H267" s="6">
        <f t="shared" si="1"/>
        <v>0.004242151306</v>
      </c>
      <c r="J267" s="1">
        <v>265.0</v>
      </c>
      <c r="K267" s="8" t="s">
        <v>208</v>
      </c>
    </row>
    <row r="268" ht="15.75" customHeight="1">
      <c r="A268" s="5">
        <v>42394.0</v>
      </c>
      <c r="B268" s="1">
        <v>29.250475</v>
      </c>
      <c r="C268" s="1">
        <v>29.326376</v>
      </c>
      <c r="D268" s="1">
        <v>28.861481</v>
      </c>
      <c r="E268" s="1">
        <v>28.937382</v>
      </c>
      <c r="F268" s="1">
        <v>23.504847</v>
      </c>
      <c r="G268" s="1">
        <v>3.0313251E7</v>
      </c>
      <c r="H268" s="6">
        <f t="shared" si="1"/>
        <v>-0.006861623312</v>
      </c>
      <c r="J268" s="1">
        <v>266.0</v>
      </c>
      <c r="K268" s="8" t="s">
        <v>208</v>
      </c>
    </row>
    <row r="269" ht="15.75" customHeight="1">
      <c r="A269" s="5">
        <v>42395.0</v>
      </c>
      <c r="B269" s="1">
        <v>28.965843</v>
      </c>
      <c r="C269" s="1">
        <v>29.174574</v>
      </c>
      <c r="D269" s="1">
        <v>28.78558</v>
      </c>
      <c r="E269" s="1">
        <v>29.098673</v>
      </c>
      <c r="F269" s="1">
        <v>23.635859</v>
      </c>
      <c r="G269" s="1">
        <v>2.7360786E7</v>
      </c>
      <c r="H269" s="6">
        <f t="shared" si="1"/>
        <v>0.005558352788</v>
      </c>
      <c r="J269" s="1">
        <v>267.0</v>
      </c>
      <c r="K269" s="8" t="s">
        <v>208</v>
      </c>
    </row>
    <row r="270" ht="15.75" customHeight="1">
      <c r="A270" s="5">
        <v>42396.0</v>
      </c>
      <c r="B270" s="1">
        <v>29.136621</v>
      </c>
      <c r="C270" s="1">
        <v>29.421251</v>
      </c>
      <c r="D270" s="1">
        <v>28.766603</v>
      </c>
      <c r="E270" s="1">
        <v>28.956356</v>
      </c>
      <c r="F270" s="1">
        <v>23.520262</v>
      </c>
      <c r="G270" s="1">
        <v>3.0059131E7</v>
      </c>
      <c r="H270" s="6">
        <f t="shared" si="1"/>
        <v>-0.004902745565</v>
      </c>
      <c r="J270" s="1">
        <v>268.0</v>
      </c>
      <c r="K270" s="8" t="s">
        <v>208</v>
      </c>
    </row>
    <row r="271" ht="15.75" customHeight="1">
      <c r="A271" s="5">
        <v>42397.0</v>
      </c>
      <c r="B271" s="1">
        <v>29.127134</v>
      </c>
      <c r="C271" s="1">
        <v>29.136621</v>
      </c>
      <c r="D271" s="1">
        <v>28.074003</v>
      </c>
      <c r="E271" s="1">
        <v>28.652752</v>
      </c>
      <c r="F271" s="1">
        <v>23.273649</v>
      </c>
      <c r="G271" s="1">
        <v>5.1419917E7</v>
      </c>
      <c r="H271" s="6">
        <f t="shared" si="1"/>
        <v>-0.01054048606</v>
      </c>
      <c r="J271" s="1">
        <v>269.0</v>
      </c>
      <c r="K271" s="8" t="s">
        <v>208</v>
      </c>
    </row>
    <row r="272" ht="15.75" customHeight="1">
      <c r="A272" s="5">
        <v>42398.0</v>
      </c>
      <c r="B272" s="1">
        <v>28.823528</v>
      </c>
      <c r="C272" s="1">
        <v>28.927895</v>
      </c>
      <c r="D272" s="1">
        <v>28.387096</v>
      </c>
      <c r="E272" s="1">
        <v>28.927895</v>
      </c>
      <c r="F272" s="1">
        <v>23.497143</v>
      </c>
      <c r="G272" s="1">
        <v>5.9794263E7</v>
      </c>
      <c r="H272" s="6">
        <f t="shared" si="1"/>
        <v>0.009557062926</v>
      </c>
      <c r="J272" s="1">
        <v>270.0</v>
      </c>
      <c r="K272" s="8" t="s">
        <v>209</v>
      </c>
    </row>
    <row r="273" ht="15.75" customHeight="1">
      <c r="A273" s="5">
        <v>42401.0</v>
      </c>
      <c r="B273" s="1">
        <v>28.78558</v>
      </c>
      <c r="C273" s="1">
        <v>28.842505</v>
      </c>
      <c r="D273" s="1">
        <v>28.282732</v>
      </c>
      <c r="E273" s="1">
        <v>28.624289</v>
      </c>
      <c r="F273" s="1">
        <v>23.250534</v>
      </c>
      <c r="G273" s="1">
        <v>5.0036858E7</v>
      </c>
      <c r="H273" s="6">
        <f t="shared" si="1"/>
        <v>-0.01055073978</v>
      </c>
      <c r="J273" s="1">
        <v>271.0</v>
      </c>
      <c r="K273" s="8" t="s">
        <v>675</v>
      </c>
    </row>
    <row r="274" ht="15.75" customHeight="1">
      <c r="A274" s="5">
        <v>42402.0</v>
      </c>
      <c r="B274" s="1">
        <v>28.624289</v>
      </c>
      <c r="C274" s="1">
        <v>28.78558</v>
      </c>
      <c r="D274" s="1">
        <v>28.036053</v>
      </c>
      <c r="E274" s="1">
        <v>28.595825</v>
      </c>
      <c r="F274" s="1">
        <v>23.227413</v>
      </c>
      <c r="G274" s="1">
        <v>5.0815553E7</v>
      </c>
      <c r="H274" s="6">
        <f t="shared" si="1"/>
        <v>-0.0009949235454</v>
      </c>
      <c r="J274" s="1">
        <v>272.0</v>
      </c>
      <c r="K274" s="8" t="s">
        <v>675</v>
      </c>
    </row>
    <row r="275" ht="15.75" customHeight="1">
      <c r="A275" s="5">
        <v>42403.0</v>
      </c>
      <c r="B275" s="1">
        <v>28.377609</v>
      </c>
      <c r="C275" s="1">
        <v>28.529411</v>
      </c>
      <c r="D275" s="1">
        <v>27.647058</v>
      </c>
      <c r="E275" s="1">
        <v>28.149904</v>
      </c>
      <c r="F275" s="1">
        <v>23.095083</v>
      </c>
      <c r="G275" s="1">
        <v>4.7403334E7</v>
      </c>
      <c r="H275" s="6">
        <f t="shared" si="1"/>
        <v>-0.005713438239</v>
      </c>
      <c r="J275" s="1">
        <v>273.0</v>
      </c>
      <c r="K275" s="8" t="s">
        <v>210</v>
      </c>
    </row>
    <row r="276" ht="15.75" customHeight="1">
      <c r="A276" s="5">
        <v>42404.0</v>
      </c>
      <c r="B276" s="1">
        <v>27.979128</v>
      </c>
      <c r="C276" s="1">
        <v>28.074003</v>
      </c>
      <c r="D276" s="1">
        <v>27.267551</v>
      </c>
      <c r="E276" s="1">
        <v>27.514231</v>
      </c>
      <c r="F276" s="1">
        <v>22.573559</v>
      </c>
      <c r="G276" s="1">
        <v>6.0009068E7</v>
      </c>
      <c r="H276" s="6">
        <f t="shared" si="1"/>
        <v>-0.02284047213</v>
      </c>
      <c r="J276" s="1">
        <v>274.0</v>
      </c>
      <c r="K276" s="8" t="s">
        <v>211</v>
      </c>
    </row>
    <row r="277" ht="15.75" customHeight="1">
      <c r="A277" s="5">
        <v>42405.0</v>
      </c>
      <c r="B277" s="1">
        <v>27.533207</v>
      </c>
      <c r="C277" s="1">
        <v>27.912712</v>
      </c>
      <c r="D277" s="1">
        <v>27.362429</v>
      </c>
      <c r="E277" s="1">
        <v>27.542694</v>
      </c>
      <c r="F277" s="1">
        <v>22.596912</v>
      </c>
      <c r="G277" s="1">
        <v>4.1033906E7</v>
      </c>
      <c r="H277" s="6">
        <f t="shared" si="1"/>
        <v>0.001033994181</v>
      </c>
      <c r="J277" s="1">
        <v>275.0</v>
      </c>
      <c r="K277" s="8" t="s">
        <v>211</v>
      </c>
    </row>
    <row r="278" ht="15.75" customHeight="1">
      <c r="A278" s="5">
        <v>42408.0</v>
      </c>
      <c r="B278" s="1">
        <v>27.210627</v>
      </c>
      <c r="C278" s="1">
        <v>27.495256</v>
      </c>
      <c r="D278" s="1">
        <v>26.802656</v>
      </c>
      <c r="E278" s="1">
        <v>27.096773</v>
      </c>
      <c r="F278" s="1">
        <v>22.231058</v>
      </c>
      <c r="G278" s="1">
        <v>5.0082391E7</v>
      </c>
      <c r="H278" s="6">
        <f t="shared" si="1"/>
        <v>-0.01632293959</v>
      </c>
      <c r="J278" s="1">
        <v>276.0</v>
      </c>
      <c r="K278" s="8" t="s">
        <v>211</v>
      </c>
    </row>
    <row r="279" ht="15.75" customHeight="1">
      <c r="A279" s="5">
        <v>42409.0</v>
      </c>
      <c r="B279" s="1">
        <v>27.011385</v>
      </c>
      <c r="C279" s="1">
        <v>27.703985</v>
      </c>
      <c r="D279" s="1">
        <v>26.888046</v>
      </c>
      <c r="E279" s="1">
        <v>27.609108</v>
      </c>
      <c r="F279" s="1">
        <v>22.651398</v>
      </c>
      <c r="G279" s="1">
        <v>6.0214809E7</v>
      </c>
      <c r="H279" s="6">
        <f t="shared" si="1"/>
        <v>0.01873125169</v>
      </c>
      <c r="J279" s="1">
        <v>277.0</v>
      </c>
      <c r="K279" s="8" t="s">
        <v>212</v>
      </c>
    </row>
    <row r="280" ht="15.75" customHeight="1">
      <c r="A280" s="5">
        <v>42410.0</v>
      </c>
      <c r="B280" s="1">
        <v>27.827324</v>
      </c>
      <c r="C280" s="1">
        <v>28.36812</v>
      </c>
      <c r="D280" s="1">
        <v>27.80835</v>
      </c>
      <c r="E280" s="1">
        <v>27.979128</v>
      </c>
      <c r="F280" s="1">
        <v>22.954975</v>
      </c>
      <c r="G280" s="1">
        <v>4.7121389E7</v>
      </c>
      <c r="H280" s="6">
        <f t="shared" si="1"/>
        <v>0.01331311673</v>
      </c>
      <c r="J280" s="1">
        <v>278.0</v>
      </c>
      <c r="K280" s="8" t="s">
        <v>212</v>
      </c>
    </row>
    <row r="281" ht="15.75" customHeight="1">
      <c r="A281" s="5">
        <v>42411.0</v>
      </c>
      <c r="B281" s="1">
        <v>27.52372</v>
      </c>
      <c r="C281" s="1">
        <v>27.836811</v>
      </c>
      <c r="D281" s="1">
        <v>27.409866</v>
      </c>
      <c r="E281" s="1">
        <v>27.637571</v>
      </c>
      <c r="F281" s="1">
        <v>22.674751</v>
      </c>
      <c r="G281" s="1">
        <v>4.1780771E7</v>
      </c>
      <c r="H281" s="6">
        <f t="shared" si="1"/>
        <v>-0.01228267393</v>
      </c>
      <c r="J281" s="1">
        <v>279.0</v>
      </c>
      <c r="K281" s="8" t="s">
        <v>213</v>
      </c>
    </row>
    <row r="282" ht="15.75" customHeight="1">
      <c r="A282" s="5">
        <v>42412.0</v>
      </c>
      <c r="B282" s="1">
        <v>27.751423</v>
      </c>
      <c r="C282" s="1">
        <v>27.874763</v>
      </c>
      <c r="D282" s="1">
        <v>27.495256</v>
      </c>
      <c r="E282" s="1">
        <v>27.855787</v>
      </c>
      <c r="F282" s="1">
        <v>22.853783</v>
      </c>
      <c r="G282" s="1">
        <v>3.4300533E7</v>
      </c>
      <c r="H282" s="6">
        <f t="shared" si="1"/>
        <v>0.00786464694</v>
      </c>
      <c r="J282" s="1">
        <v>280.0</v>
      </c>
      <c r="K282" s="8" t="s">
        <v>213</v>
      </c>
    </row>
    <row r="283" ht="15.75" customHeight="1">
      <c r="A283" s="5">
        <v>42416.0</v>
      </c>
      <c r="B283" s="1">
        <v>28.036053</v>
      </c>
      <c r="C283" s="1">
        <v>28.311195</v>
      </c>
      <c r="D283" s="1">
        <v>27.941175</v>
      </c>
      <c r="E283" s="1">
        <v>28.282732</v>
      </c>
      <c r="F283" s="1">
        <v>23.20406</v>
      </c>
      <c r="G283" s="1">
        <v>3.4329307E7</v>
      </c>
      <c r="H283" s="6">
        <f t="shared" si="1"/>
        <v>0.01521060174</v>
      </c>
      <c r="J283" s="1">
        <v>281.0</v>
      </c>
      <c r="K283" s="8" t="s">
        <v>214</v>
      </c>
    </row>
    <row r="284" ht="15.75" customHeight="1">
      <c r="A284" s="5">
        <v>42417.0</v>
      </c>
      <c r="B284" s="1">
        <v>28.462997</v>
      </c>
      <c r="C284" s="1">
        <v>28.529411</v>
      </c>
      <c r="D284" s="1">
        <v>28.074003</v>
      </c>
      <c r="E284" s="1">
        <v>28.111954</v>
      </c>
      <c r="F284" s="1">
        <v>23.063946</v>
      </c>
      <c r="G284" s="1">
        <v>4.1224259E7</v>
      </c>
      <c r="H284" s="6">
        <f t="shared" si="1"/>
        <v>-0.006056644339</v>
      </c>
      <c r="J284" s="1">
        <v>282.0</v>
      </c>
      <c r="K284" s="8" t="s">
        <v>214</v>
      </c>
    </row>
    <row r="285" ht="15.75" customHeight="1">
      <c r="A285" s="5">
        <v>42418.0</v>
      </c>
      <c r="B285" s="1">
        <v>28.292219</v>
      </c>
      <c r="C285" s="1">
        <v>28.50095</v>
      </c>
      <c r="D285" s="1">
        <v>27.950665</v>
      </c>
      <c r="E285" s="1">
        <v>28.036053</v>
      </c>
      <c r="F285" s="1">
        <v>23.001682</v>
      </c>
      <c r="G285" s="1">
        <v>5.0788993E7</v>
      </c>
      <c r="H285" s="6">
        <f t="shared" si="1"/>
        <v>-0.002703275332</v>
      </c>
      <c r="J285" s="1">
        <v>283.0</v>
      </c>
      <c r="K285" s="8" t="s">
        <v>214</v>
      </c>
    </row>
    <row r="286" ht="15.75" customHeight="1">
      <c r="A286" s="5">
        <v>42419.0</v>
      </c>
      <c r="B286" s="1">
        <v>28.08349</v>
      </c>
      <c r="C286" s="1">
        <v>28.13093</v>
      </c>
      <c r="D286" s="1">
        <v>27.685009</v>
      </c>
      <c r="E286" s="1">
        <v>27.979128</v>
      </c>
      <c r="F286" s="1">
        <v>22.954975</v>
      </c>
      <c r="G286" s="1">
        <v>4.1870045E7</v>
      </c>
      <c r="H286" s="6">
        <f t="shared" si="1"/>
        <v>-0.002032655077</v>
      </c>
      <c r="J286" s="1">
        <v>284.0</v>
      </c>
      <c r="K286" s="8" t="s">
        <v>215</v>
      </c>
    </row>
    <row r="287" ht="15.75" customHeight="1">
      <c r="A287" s="5">
        <v>42422.0</v>
      </c>
      <c r="B287" s="1">
        <v>28.225805</v>
      </c>
      <c r="C287" s="1">
        <v>28.529411</v>
      </c>
      <c r="D287" s="1">
        <v>28.13093</v>
      </c>
      <c r="E287" s="1">
        <v>28.510435</v>
      </c>
      <c r="F287" s="1">
        <v>23.390877</v>
      </c>
      <c r="G287" s="1">
        <v>4.1458458E7</v>
      </c>
      <c r="H287" s="6">
        <f t="shared" si="1"/>
        <v>0.01881138594</v>
      </c>
      <c r="J287" s="1">
        <v>285.0</v>
      </c>
      <c r="K287" s="8" t="s">
        <v>215</v>
      </c>
    </row>
    <row r="288" ht="15.75" customHeight="1">
      <c r="A288" s="5">
        <v>42423.0</v>
      </c>
      <c r="B288" s="1">
        <v>28.519924</v>
      </c>
      <c r="C288" s="1">
        <v>28.823528</v>
      </c>
      <c r="D288" s="1">
        <v>28.41556</v>
      </c>
      <c r="E288" s="1">
        <v>28.425047</v>
      </c>
      <c r="F288" s="1">
        <v>23.320822</v>
      </c>
      <c r="G288" s="1">
        <v>3.3697118E7</v>
      </c>
      <c r="H288" s="6">
        <f t="shared" si="1"/>
        <v>-0.002999464974</v>
      </c>
      <c r="J288" s="1">
        <v>286.0</v>
      </c>
      <c r="K288" s="8" t="s">
        <v>215</v>
      </c>
    </row>
    <row r="289" ht="15.75" customHeight="1">
      <c r="A289" s="5">
        <v>42424.0</v>
      </c>
      <c r="B289" s="1">
        <v>28.282732</v>
      </c>
      <c r="C289" s="1">
        <v>28.538898</v>
      </c>
      <c r="D289" s="1">
        <v>28.007589</v>
      </c>
      <c r="E289" s="1">
        <v>28.481974</v>
      </c>
      <c r="F289" s="1">
        <v>23.367521</v>
      </c>
      <c r="G289" s="1">
        <v>3.332221E7</v>
      </c>
      <c r="H289" s="6">
        <f t="shared" si="1"/>
        <v>0.002000457184</v>
      </c>
      <c r="J289" s="1">
        <v>287.0</v>
      </c>
      <c r="K289" s="8" t="s">
        <v>216</v>
      </c>
    </row>
    <row r="290" ht="15.75" customHeight="1">
      <c r="A290" s="5">
        <v>42425.0</v>
      </c>
      <c r="B290" s="1">
        <v>28.557875</v>
      </c>
      <c r="C290" s="1">
        <v>29.117647</v>
      </c>
      <c r="D290" s="1">
        <v>28.481974</v>
      </c>
      <c r="E290" s="1">
        <v>29.02277</v>
      </c>
      <c r="F290" s="1">
        <v>23.811209</v>
      </c>
      <c r="G290" s="1">
        <v>5.4850265E7</v>
      </c>
      <c r="H290" s="6">
        <f t="shared" si="1"/>
        <v>0.01880936944</v>
      </c>
      <c r="J290" s="1">
        <v>288.0</v>
      </c>
      <c r="K290" s="8" t="s">
        <v>216</v>
      </c>
    </row>
    <row r="291" ht="15.75" customHeight="1">
      <c r="A291" s="5">
        <v>42426.0</v>
      </c>
      <c r="B291" s="1">
        <v>29.203035</v>
      </c>
      <c r="C291" s="1">
        <v>29.316889</v>
      </c>
      <c r="D291" s="1">
        <v>28.481974</v>
      </c>
      <c r="E291" s="1">
        <v>28.681213</v>
      </c>
      <c r="F291" s="1">
        <v>23.530989</v>
      </c>
      <c r="G291" s="1">
        <v>4.5244004E7</v>
      </c>
      <c r="H291" s="6">
        <f t="shared" si="1"/>
        <v>-0.01183820289</v>
      </c>
      <c r="J291" s="1">
        <v>289.0</v>
      </c>
      <c r="K291" s="8" t="s">
        <v>216</v>
      </c>
    </row>
    <row r="292" ht="15.75" customHeight="1">
      <c r="A292" s="5">
        <v>42429.0</v>
      </c>
      <c r="B292" s="1">
        <v>28.548388</v>
      </c>
      <c r="C292" s="1">
        <v>28.633776</v>
      </c>
      <c r="D292" s="1">
        <v>28.055029</v>
      </c>
      <c r="E292" s="1">
        <v>28.149904</v>
      </c>
      <c r="F292" s="1">
        <v>23.095083</v>
      </c>
      <c r="G292" s="1">
        <v>3.7091841E7</v>
      </c>
      <c r="H292" s="6">
        <f t="shared" si="1"/>
        <v>-0.01869849558</v>
      </c>
      <c r="J292" s="1">
        <v>290.0</v>
      </c>
      <c r="K292" s="8" t="s">
        <v>216</v>
      </c>
    </row>
    <row r="293" ht="15.75" customHeight="1">
      <c r="A293" s="5">
        <v>42430.0</v>
      </c>
      <c r="B293" s="1">
        <v>28.263758</v>
      </c>
      <c r="C293" s="1">
        <v>28.548388</v>
      </c>
      <c r="D293" s="1">
        <v>28.102467</v>
      </c>
      <c r="E293" s="1">
        <v>28.50095</v>
      </c>
      <c r="F293" s="1">
        <v>23.383095</v>
      </c>
      <c r="G293" s="1">
        <v>3.3114256E7</v>
      </c>
      <c r="H293" s="6">
        <f t="shared" si="1"/>
        <v>0.01239358766</v>
      </c>
      <c r="J293" s="1">
        <v>291.0</v>
      </c>
      <c r="K293" s="8" t="s">
        <v>217</v>
      </c>
    </row>
    <row r="294" ht="15.75" customHeight="1">
      <c r="A294" s="5">
        <v>42431.0</v>
      </c>
      <c r="B294" s="1">
        <v>28.567362</v>
      </c>
      <c r="C294" s="1">
        <v>28.614801</v>
      </c>
      <c r="D294" s="1">
        <v>28.225805</v>
      </c>
      <c r="E294" s="1">
        <v>28.444023</v>
      </c>
      <c r="F294" s="1">
        <v>23.33639</v>
      </c>
      <c r="G294" s="1">
        <v>3.6139763E7</v>
      </c>
      <c r="H294" s="6">
        <f t="shared" si="1"/>
        <v>-0.001999380582</v>
      </c>
      <c r="J294" s="1">
        <v>292.0</v>
      </c>
      <c r="K294" s="8" t="s">
        <v>218</v>
      </c>
    </row>
    <row r="295" ht="15.75" customHeight="1">
      <c r="A295" s="5">
        <v>42432.0</v>
      </c>
      <c r="B295" s="1">
        <v>28.349146</v>
      </c>
      <c r="C295" s="1">
        <v>28.462997</v>
      </c>
      <c r="D295" s="1">
        <v>28.064516</v>
      </c>
      <c r="E295" s="1">
        <v>28.358635</v>
      </c>
      <c r="F295" s="1">
        <v>23.266336</v>
      </c>
      <c r="G295" s="1">
        <v>3.8881955E7</v>
      </c>
      <c r="H295" s="6">
        <f t="shared" si="1"/>
        <v>-0.003006435837</v>
      </c>
      <c r="J295" s="1">
        <v>293.0</v>
      </c>
      <c r="K295" s="8" t="s">
        <v>218</v>
      </c>
    </row>
    <row r="296" ht="15.75" customHeight="1">
      <c r="A296" s="5">
        <v>42433.0</v>
      </c>
      <c r="B296" s="1">
        <v>28.320683</v>
      </c>
      <c r="C296" s="1">
        <v>28.406073</v>
      </c>
      <c r="D296" s="1">
        <v>28.017078</v>
      </c>
      <c r="E296" s="1">
        <v>28.187857</v>
      </c>
      <c r="F296" s="1">
        <v>23.126225</v>
      </c>
      <c r="G296" s="1">
        <v>3.8827884E7</v>
      </c>
      <c r="H296" s="6">
        <f t="shared" si="1"/>
        <v>-0.006040253996</v>
      </c>
      <c r="J296" s="1">
        <v>294.0</v>
      </c>
      <c r="K296" s="8" t="s">
        <v>219</v>
      </c>
    </row>
    <row r="297" ht="15.75" customHeight="1">
      <c r="A297" s="5">
        <v>42436.0</v>
      </c>
      <c r="B297" s="1">
        <v>28.036053</v>
      </c>
      <c r="C297" s="1">
        <v>28.282732</v>
      </c>
      <c r="D297" s="1">
        <v>27.817837</v>
      </c>
      <c r="E297" s="1">
        <v>28.263758</v>
      </c>
      <c r="F297" s="1">
        <v>23.188494</v>
      </c>
      <c r="G297" s="1">
        <v>3.39349E7</v>
      </c>
      <c r="H297" s="6">
        <f t="shared" si="1"/>
        <v>0.002688952405</v>
      </c>
      <c r="J297" s="1">
        <v>295.0</v>
      </c>
      <c r="K297" s="8" t="s">
        <v>219</v>
      </c>
    </row>
    <row r="298" ht="15.75" customHeight="1">
      <c r="A298" s="5">
        <v>42437.0</v>
      </c>
      <c r="B298" s="1">
        <v>28.225805</v>
      </c>
      <c r="C298" s="1">
        <v>28.225805</v>
      </c>
      <c r="D298" s="1">
        <v>27.855787</v>
      </c>
      <c r="E298" s="1">
        <v>27.855787</v>
      </c>
      <c r="F298" s="1">
        <v>22.853783</v>
      </c>
      <c r="G298" s="1">
        <v>3.4566879E7</v>
      </c>
      <c r="H298" s="6">
        <f t="shared" si="1"/>
        <v>-0.01453954575</v>
      </c>
      <c r="J298" s="1">
        <v>296.0</v>
      </c>
      <c r="K298" s="8" t="s">
        <v>219</v>
      </c>
    </row>
    <row r="299" ht="15.75" customHeight="1">
      <c r="A299" s="5">
        <v>42438.0</v>
      </c>
      <c r="B299" s="1">
        <v>28.197344</v>
      </c>
      <c r="C299" s="1">
        <v>28.320683</v>
      </c>
      <c r="D299" s="1">
        <v>27.912712</v>
      </c>
      <c r="E299" s="1">
        <v>28.216318</v>
      </c>
      <c r="F299" s="1">
        <v>23.149572</v>
      </c>
      <c r="G299" s="1">
        <v>8.1054603E7</v>
      </c>
      <c r="H299" s="6">
        <f t="shared" si="1"/>
        <v>0.01285963062</v>
      </c>
      <c r="J299" s="1">
        <v>297.0</v>
      </c>
      <c r="K299" s="8" t="s">
        <v>219</v>
      </c>
    </row>
    <row r="300" ht="15.75" customHeight="1">
      <c r="A300" s="5">
        <v>42439.0</v>
      </c>
      <c r="B300" s="1">
        <v>28.36812</v>
      </c>
      <c r="C300" s="1">
        <v>28.387096</v>
      </c>
      <c r="D300" s="1">
        <v>28.017078</v>
      </c>
      <c r="E300" s="1">
        <v>28.074003</v>
      </c>
      <c r="F300" s="1">
        <v>23.032814</v>
      </c>
      <c r="G300" s="1">
        <v>6.1264172E7</v>
      </c>
      <c r="H300" s="6">
        <f t="shared" si="1"/>
        <v>-0.005056397422</v>
      </c>
      <c r="J300" s="1">
        <v>298.0</v>
      </c>
      <c r="K300" s="8" t="s">
        <v>219</v>
      </c>
    </row>
    <row r="301" ht="15.75" customHeight="1">
      <c r="A301" s="5">
        <v>42440.0</v>
      </c>
      <c r="B301" s="1">
        <v>28.254269</v>
      </c>
      <c r="C301" s="1">
        <v>28.937382</v>
      </c>
      <c r="D301" s="1">
        <v>28.206831</v>
      </c>
      <c r="E301" s="1">
        <v>28.937382</v>
      </c>
      <c r="F301" s="1">
        <v>23.741158</v>
      </c>
      <c r="G301" s="1">
        <v>6.3638517E7</v>
      </c>
      <c r="H301" s="6">
        <f t="shared" si="1"/>
        <v>0.03029027161</v>
      </c>
      <c r="J301" s="1">
        <v>299.0</v>
      </c>
      <c r="K301" s="8" t="s">
        <v>219</v>
      </c>
    </row>
    <row r="302" ht="15.75" customHeight="1">
      <c r="A302" s="5">
        <v>42443.0</v>
      </c>
      <c r="B302" s="1">
        <v>28.719166</v>
      </c>
      <c r="C302" s="1">
        <v>28.78558</v>
      </c>
      <c r="D302" s="1">
        <v>28.41556</v>
      </c>
      <c r="E302" s="1">
        <v>28.557875</v>
      </c>
      <c r="F302" s="1">
        <v>23.429792</v>
      </c>
      <c r="G302" s="1">
        <v>4.9289572E7</v>
      </c>
      <c r="H302" s="6">
        <f t="shared" si="1"/>
        <v>-0.01320179145</v>
      </c>
      <c r="J302" s="1">
        <v>300.0</v>
      </c>
      <c r="K302" s="8" t="s">
        <v>219</v>
      </c>
    </row>
    <row r="303" ht="15.75" customHeight="1">
      <c r="A303" s="5">
        <v>42444.0</v>
      </c>
      <c r="B303" s="1">
        <v>28.349146</v>
      </c>
      <c r="C303" s="1">
        <v>28.396584</v>
      </c>
      <c r="D303" s="1">
        <v>27.798861</v>
      </c>
      <c r="E303" s="1">
        <v>28.026566</v>
      </c>
      <c r="F303" s="1">
        <v>22.993893</v>
      </c>
      <c r="G303" s="1">
        <v>5.7622391E7</v>
      </c>
      <c r="H303" s="6">
        <f t="shared" si="1"/>
        <v>-0.01877971604</v>
      </c>
      <c r="J303" s="1">
        <v>301.0</v>
      </c>
      <c r="K303" s="8" t="s">
        <v>219</v>
      </c>
    </row>
    <row r="304" ht="15.75" customHeight="1">
      <c r="A304" s="5">
        <v>42445.0</v>
      </c>
      <c r="B304" s="1">
        <v>28.007589</v>
      </c>
      <c r="C304" s="1">
        <v>28.007589</v>
      </c>
      <c r="D304" s="1">
        <v>27.390892</v>
      </c>
      <c r="E304" s="1">
        <v>27.552181</v>
      </c>
      <c r="F304" s="1">
        <v>22.604694</v>
      </c>
      <c r="G304" s="1">
        <v>9.6151572E7</v>
      </c>
      <c r="H304" s="6">
        <f t="shared" si="1"/>
        <v>-0.01707107511</v>
      </c>
      <c r="J304" s="1">
        <v>302.0</v>
      </c>
      <c r="K304" s="8" t="s">
        <v>220</v>
      </c>
    </row>
    <row r="305" ht="15.75" customHeight="1">
      <c r="A305" s="5">
        <v>42446.0</v>
      </c>
      <c r="B305" s="1">
        <v>27.628082</v>
      </c>
      <c r="C305" s="1">
        <v>28.064516</v>
      </c>
      <c r="D305" s="1">
        <v>27.267551</v>
      </c>
      <c r="E305" s="1">
        <v>27.836811</v>
      </c>
      <c r="F305" s="1">
        <v>22.838213</v>
      </c>
      <c r="G305" s="1">
        <v>7.048351E7</v>
      </c>
      <c r="H305" s="6">
        <f t="shared" si="1"/>
        <v>0.01027755797</v>
      </c>
      <c r="J305" s="1">
        <v>303.0</v>
      </c>
      <c r="K305" s="8" t="s">
        <v>220</v>
      </c>
    </row>
    <row r="306" ht="15.75" customHeight="1">
      <c r="A306" s="5">
        <v>42447.0</v>
      </c>
      <c r="B306" s="1">
        <v>27.988615</v>
      </c>
      <c r="C306" s="1">
        <v>28.13093</v>
      </c>
      <c r="D306" s="1">
        <v>27.675522</v>
      </c>
      <c r="E306" s="1">
        <v>27.941175</v>
      </c>
      <c r="F306" s="1">
        <v>22.923838</v>
      </c>
      <c r="G306" s="1">
        <v>8.6327765E7</v>
      </c>
      <c r="H306" s="6">
        <f t="shared" si="1"/>
        <v>0.003742188038</v>
      </c>
      <c r="J306" s="1">
        <v>304.0</v>
      </c>
      <c r="K306" s="8" t="s">
        <v>220</v>
      </c>
    </row>
    <row r="307" ht="15.75" customHeight="1">
      <c r="A307" s="5">
        <v>42450.0</v>
      </c>
      <c r="B307" s="1">
        <v>27.941175</v>
      </c>
      <c r="C307" s="1">
        <v>28.576851</v>
      </c>
      <c r="D307" s="1">
        <v>27.931688</v>
      </c>
      <c r="E307" s="1">
        <v>28.529411</v>
      </c>
      <c r="F307" s="1">
        <v>23.406446</v>
      </c>
      <c r="G307" s="1">
        <v>3.7124304E7</v>
      </c>
      <c r="H307" s="6">
        <f t="shared" si="1"/>
        <v>0.02083412468</v>
      </c>
      <c r="J307" s="1">
        <v>305.0</v>
      </c>
      <c r="K307" s="8" t="s">
        <v>220</v>
      </c>
    </row>
    <row r="308" ht="15.75" customHeight="1">
      <c r="A308" s="5">
        <v>42451.0</v>
      </c>
      <c r="B308" s="1">
        <v>28.491461</v>
      </c>
      <c r="C308" s="1">
        <v>28.994307</v>
      </c>
      <c r="D308" s="1">
        <v>28.358635</v>
      </c>
      <c r="E308" s="1">
        <v>28.823528</v>
      </c>
      <c r="F308" s="1">
        <v>23.647745</v>
      </c>
      <c r="G308" s="1">
        <v>4.2880725E7</v>
      </c>
      <c r="H308" s="6">
        <f t="shared" si="1"/>
        <v>0.01025630704</v>
      </c>
      <c r="J308" s="1">
        <v>306.0</v>
      </c>
      <c r="K308" s="8" t="s">
        <v>220</v>
      </c>
    </row>
    <row r="309" ht="15.75" customHeight="1">
      <c r="A309" s="5">
        <v>42452.0</v>
      </c>
      <c r="B309" s="1">
        <v>28.870968</v>
      </c>
      <c r="C309" s="1">
        <v>29.041746</v>
      </c>
      <c r="D309" s="1">
        <v>28.557875</v>
      </c>
      <c r="E309" s="1">
        <v>28.643265</v>
      </c>
      <c r="F309" s="1">
        <v>23.499853</v>
      </c>
      <c r="G309" s="1">
        <v>4.2985704E7</v>
      </c>
      <c r="H309" s="6">
        <f t="shared" si="1"/>
        <v>-0.006273595743</v>
      </c>
      <c r="J309" s="1">
        <v>307.0</v>
      </c>
      <c r="K309" s="8" t="s">
        <v>221</v>
      </c>
    </row>
    <row r="310" ht="15.75" customHeight="1">
      <c r="A310" s="5">
        <v>42453.0</v>
      </c>
      <c r="B310" s="1">
        <v>28.576851</v>
      </c>
      <c r="C310" s="1">
        <v>28.728653</v>
      </c>
      <c r="D310" s="1">
        <v>28.349146</v>
      </c>
      <c r="E310" s="1">
        <v>28.538898</v>
      </c>
      <c r="F310" s="1">
        <v>23.414227</v>
      </c>
      <c r="G310" s="1">
        <v>3.3669714E7</v>
      </c>
      <c r="H310" s="6">
        <f t="shared" si="1"/>
        <v>-0.003650336747</v>
      </c>
      <c r="J310" s="1">
        <v>308.0</v>
      </c>
      <c r="K310" s="8" t="s">
        <v>221</v>
      </c>
    </row>
    <row r="311" ht="15.75" customHeight="1">
      <c r="A311" s="5">
        <v>42457.0</v>
      </c>
      <c r="B311" s="1">
        <v>28.548388</v>
      </c>
      <c r="C311" s="1">
        <v>28.671726</v>
      </c>
      <c r="D311" s="1">
        <v>28.216318</v>
      </c>
      <c r="E311" s="1">
        <v>28.254269</v>
      </c>
      <c r="F311" s="1">
        <v>23.180704</v>
      </c>
      <c r="G311" s="1">
        <v>3.2850545E7</v>
      </c>
      <c r="H311" s="6">
        <f t="shared" si="1"/>
        <v>-0.0100236206</v>
      </c>
      <c r="J311" s="1">
        <v>309.0</v>
      </c>
      <c r="K311" s="8" t="s">
        <v>221</v>
      </c>
    </row>
    <row r="312" ht="15.75" customHeight="1">
      <c r="A312" s="5">
        <v>42458.0</v>
      </c>
      <c r="B312" s="1">
        <v>28.292219</v>
      </c>
      <c r="C312" s="1">
        <v>28.643265</v>
      </c>
      <c r="D312" s="1">
        <v>28.187857</v>
      </c>
      <c r="E312" s="1">
        <v>28.510435</v>
      </c>
      <c r="F312" s="1">
        <v>23.390877</v>
      </c>
      <c r="G312" s="1">
        <v>3.6464395E7</v>
      </c>
      <c r="H312" s="6">
        <f t="shared" si="1"/>
        <v>0.009025866089</v>
      </c>
      <c r="J312" s="1">
        <v>310.0</v>
      </c>
      <c r="K312" s="8" t="s">
        <v>221</v>
      </c>
    </row>
    <row r="313" ht="15.75" customHeight="1">
      <c r="A313" s="5">
        <v>42459.0</v>
      </c>
      <c r="B313" s="1">
        <v>28.605312</v>
      </c>
      <c r="C313" s="1">
        <v>28.662239</v>
      </c>
      <c r="D313" s="1">
        <v>28.472486</v>
      </c>
      <c r="E313" s="1">
        <v>28.529411</v>
      </c>
      <c r="F313" s="1">
        <v>23.406446</v>
      </c>
      <c r="G313" s="1">
        <v>3.3824546E7</v>
      </c>
      <c r="H313" s="6">
        <f t="shared" si="1"/>
        <v>0.0006653799652</v>
      </c>
      <c r="J313" s="1">
        <v>311.0</v>
      </c>
      <c r="K313" s="8" t="s">
        <v>222</v>
      </c>
    </row>
    <row r="314" ht="15.75" customHeight="1">
      <c r="A314" s="5">
        <v>42460.0</v>
      </c>
      <c r="B314" s="1">
        <v>28.519924</v>
      </c>
      <c r="C314" s="1">
        <v>28.624289</v>
      </c>
      <c r="D314" s="1">
        <v>27.998102</v>
      </c>
      <c r="E314" s="1">
        <v>28.121443</v>
      </c>
      <c r="F314" s="1">
        <v>23.071732</v>
      </c>
      <c r="G314" s="1">
        <v>5.9861719E7</v>
      </c>
      <c r="H314" s="6">
        <f t="shared" si="1"/>
        <v>-0.01440330929</v>
      </c>
      <c r="J314" s="1">
        <v>312.0</v>
      </c>
      <c r="K314" s="8" t="s">
        <v>222</v>
      </c>
    </row>
    <row r="315" ht="15.75" customHeight="1">
      <c r="A315" s="5">
        <v>42461.0</v>
      </c>
      <c r="B315" s="1">
        <v>27.931688</v>
      </c>
      <c r="C315" s="1">
        <v>28.624289</v>
      </c>
      <c r="D315" s="1">
        <v>27.903227</v>
      </c>
      <c r="E315" s="1">
        <v>28.50095</v>
      </c>
      <c r="F315" s="1">
        <v>23.383095</v>
      </c>
      <c r="G315" s="1">
        <v>5.097534E7</v>
      </c>
      <c r="H315" s="6">
        <f t="shared" si="1"/>
        <v>0.01340518016</v>
      </c>
      <c r="J315" s="1">
        <v>313.0</v>
      </c>
      <c r="K315" s="8" t="s">
        <v>223</v>
      </c>
    </row>
    <row r="316" ht="15.75" customHeight="1">
      <c r="A316" s="5">
        <v>42464.0</v>
      </c>
      <c r="B316" s="1">
        <v>28.548388</v>
      </c>
      <c r="C316" s="1">
        <v>29.174574</v>
      </c>
      <c r="D316" s="1">
        <v>28.519924</v>
      </c>
      <c r="E316" s="1">
        <v>29.146111</v>
      </c>
      <c r="F316" s="1">
        <v>23.912405</v>
      </c>
      <c r="G316" s="1">
        <v>5.4762573E7</v>
      </c>
      <c r="H316" s="6">
        <f t="shared" si="1"/>
        <v>0.02238403656</v>
      </c>
      <c r="J316" s="1">
        <v>314.0</v>
      </c>
      <c r="K316" s="8" t="s">
        <v>223</v>
      </c>
    </row>
    <row r="317" ht="15.75" customHeight="1">
      <c r="A317" s="5">
        <v>42465.0</v>
      </c>
      <c r="B317" s="1">
        <v>29.611006</v>
      </c>
      <c r="C317" s="1">
        <v>30.123341</v>
      </c>
      <c r="D317" s="1">
        <v>29.013283</v>
      </c>
      <c r="E317" s="1">
        <v>29.753321</v>
      </c>
      <c r="F317" s="1">
        <v>24.41058</v>
      </c>
      <c r="G317" s="1">
        <v>2.99829377E8</v>
      </c>
      <c r="H317" s="6">
        <f t="shared" si="1"/>
        <v>0.02061928294</v>
      </c>
      <c r="J317" s="1">
        <v>315.0</v>
      </c>
      <c r="K317" s="8" t="s">
        <v>225</v>
      </c>
    </row>
    <row r="318" ht="15.75" customHeight="1">
      <c r="A318" s="5">
        <v>42466.0</v>
      </c>
      <c r="B318" s="1">
        <v>29.924099</v>
      </c>
      <c r="C318" s="1">
        <v>31.309298</v>
      </c>
      <c r="D318" s="1">
        <v>29.914612</v>
      </c>
      <c r="E318" s="1">
        <v>31.242884</v>
      </c>
      <c r="F318" s="1">
        <v>25.63266</v>
      </c>
      <c r="G318" s="1">
        <v>1.58517384E8</v>
      </c>
      <c r="H318" s="6">
        <f t="shared" si="1"/>
        <v>0.04885067474</v>
      </c>
      <c r="J318" s="1">
        <v>316.0</v>
      </c>
      <c r="K318" s="8" t="s">
        <v>225</v>
      </c>
    </row>
    <row r="319" ht="15.75" customHeight="1">
      <c r="A319" s="5">
        <v>42467.0</v>
      </c>
      <c r="B319" s="1">
        <v>30.882353</v>
      </c>
      <c r="C319" s="1">
        <v>31.385199</v>
      </c>
      <c r="D319" s="1">
        <v>30.834915</v>
      </c>
      <c r="E319" s="1">
        <v>31.081594</v>
      </c>
      <c r="F319" s="1">
        <v>25.50034</v>
      </c>
      <c r="G319" s="1">
        <v>6.4692412E7</v>
      </c>
      <c r="H319" s="6">
        <f t="shared" si="1"/>
        <v>-0.005175534209</v>
      </c>
      <c r="J319" s="1">
        <v>317.0</v>
      </c>
      <c r="K319" s="8" t="s">
        <v>225</v>
      </c>
    </row>
    <row r="320" ht="15.75" customHeight="1">
      <c r="A320" s="5">
        <v>42468.0</v>
      </c>
      <c r="B320" s="1">
        <v>31.148008</v>
      </c>
      <c r="C320" s="1">
        <v>31.21442</v>
      </c>
      <c r="D320" s="1">
        <v>30.626186</v>
      </c>
      <c r="E320" s="1">
        <v>30.834915</v>
      </c>
      <c r="F320" s="1">
        <v>25.297955</v>
      </c>
      <c r="G320" s="1">
        <v>5.5597973E7</v>
      </c>
      <c r="H320" s="6">
        <f t="shared" si="1"/>
        <v>-0.007968222982</v>
      </c>
      <c r="J320" s="1">
        <v>318.0</v>
      </c>
      <c r="K320" s="8" t="s">
        <v>225</v>
      </c>
    </row>
    <row r="321" ht="15.75" customHeight="1">
      <c r="A321" s="5">
        <v>42471.0</v>
      </c>
      <c r="B321" s="1">
        <v>30.853889</v>
      </c>
      <c r="C321" s="1">
        <v>30.901327</v>
      </c>
      <c r="D321" s="1">
        <v>30.237192</v>
      </c>
      <c r="E321" s="1">
        <v>30.256166</v>
      </c>
      <c r="F321" s="1">
        <v>24.82313</v>
      </c>
      <c r="G321" s="1">
        <v>8.7735803E7</v>
      </c>
      <c r="H321" s="6">
        <f t="shared" si="1"/>
        <v>-0.01894768262</v>
      </c>
      <c r="J321" s="1">
        <v>319.0</v>
      </c>
      <c r="K321" s="8" t="s">
        <v>225</v>
      </c>
    </row>
    <row r="322" ht="15.75" customHeight="1">
      <c r="A322" s="5">
        <v>42472.0</v>
      </c>
      <c r="B322" s="1">
        <v>30.265656</v>
      </c>
      <c r="C322" s="1">
        <v>30.493359</v>
      </c>
      <c r="D322" s="1">
        <v>30.170778</v>
      </c>
      <c r="E322" s="1">
        <v>30.32258</v>
      </c>
      <c r="F322" s="1">
        <v>24.877619</v>
      </c>
      <c r="G322" s="1">
        <v>4.5178972E7</v>
      </c>
      <c r="H322" s="6">
        <f t="shared" si="1"/>
        <v>0.002192684132</v>
      </c>
      <c r="J322" s="1">
        <v>320.0</v>
      </c>
      <c r="K322" s="8" t="s">
        <v>226</v>
      </c>
    </row>
    <row r="323" ht="15.75" customHeight="1">
      <c r="A323" s="5">
        <v>42473.0</v>
      </c>
      <c r="B323" s="1">
        <v>30.32258</v>
      </c>
      <c r="C323" s="1">
        <v>30.93928</v>
      </c>
      <c r="D323" s="1">
        <v>30.32258</v>
      </c>
      <c r="E323" s="1">
        <v>30.872866</v>
      </c>
      <c r="F323" s="1">
        <v>25.32909</v>
      </c>
      <c r="G323" s="1">
        <v>3.8429156E7</v>
      </c>
      <c r="H323" s="6">
        <f t="shared" si="1"/>
        <v>0.01798497365</v>
      </c>
      <c r="J323" s="1">
        <v>321.0</v>
      </c>
      <c r="K323" s="8" t="s">
        <v>226</v>
      </c>
    </row>
    <row r="324" ht="15.75" customHeight="1">
      <c r="A324" s="5">
        <v>42474.0</v>
      </c>
      <c r="B324" s="1">
        <v>30.815939</v>
      </c>
      <c r="C324" s="1">
        <v>31.100569</v>
      </c>
      <c r="D324" s="1">
        <v>30.673624</v>
      </c>
      <c r="E324" s="1">
        <v>30.97723</v>
      </c>
      <c r="F324" s="1">
        <v>25.414715</v>
      </c>
      <c r="G324" s="1">
        <v>3.3682467E7</v>
      </c>
      <c r="H324" s="6">
        <f t="shared" si="1"/>
        <v>0.003374799397</v>
      </c>
      <c r="J324" s="1">
        <v>322.0</v>
      </c>
      <c r="K324" s="8" t="s">
        <v>227</v>
      </c>
    </row>
    <row r="325" ht="15.75" customHeight="1">
      <c r="A325" s="5">
        <v>42475.0</v>
      </c>
      <c r="B325" s="1">
        <v>30.97723</v>
      </c>
      <c r="C325" s="1">
        <v>31.100569</v>
      </c>
      <c r="D325" s="1">
        <v>30.645161</v>
      </c>
      <c r="E325" s="1">
        <v>30.834915</v>
      </c>
      <c r="F325" s="1">
        <v>25.297955</v>
      </c>
      <c r="G325" s="1">
        <v>3.7179112E7</v>
      </c>
      <c r="H325" s="6">
        <f t="shared" si="1"/>
        <v>-0.004604774559</v>
      </c>
      <c r="J325" s="1">
        <v>323.0</v>
      </c>
      <c r="K325" s="8" t="s">
        <v>227</v>
      </c>
    </row>
    <row r="326" ht="15.75" customHeight="1">
      <c r="A326" s="5">
        <v>42478.0</v>
      </c>
      <c r="B326" s="1">
        <v>30.834915</v>
      </c>
      <c r="C326" s="1">
        <v>31.176472</v>
      </c>
      <c r="D326" s="1">
        <v>30.635674</v>
      </c>
      <c r="E326" s="1">
        <v>30.93928</v>
      </c>
      <c r="F326" s="1">
        <v>25.383577</v>
      </c>
      <c r="G326" s="1">
        <v>3.8997262E7</v>
      </c>
      <c r="H326" s="6">
        <f t="shared" si="1"/>
        <v>0.003378827675</v>
      </c>
      <c r="J326" s="1">
        <v>324.0</v>
      </c>
      <c r="K326" s="8" t="s">
        <v>228</v>
      </c>
    </row>
    <row r="327" ht="15.75" customHeight="1">
      <c r="A327" s="5">
        <v>42479.0</v>
      </c>
      <c r="B327" s="1">
        <v>31.119545</v>
      </c>
      <c r="C327" s="1">
        <v>31.49905</v>
      </c>
      <c r="D327" s="1">
        <v>31.062618</v>
      </c>
      <c r="E327" s="1">
        <v>31.204933</v>
      </c>
      <c r="F327" s="1">
        <v>25.601526</v>
      </c>
      <c r="G327" s="1">
        <v>2.9954996E7</v>
      </c>
      <c r="H327" s="6">
        <f t="shared" si="1"/>
        <v>0.008549568982</v>
      </c>
      <c r="J327" s="1">
        <v>325.0</v>
      </c>
      <c r="K327" s="8" t="s">
        <v>228</v>
      </c>
    </row>
    <row r="328" ht="15.75" customHeight="1">
      <c r="A328" s="5">
        <v>42480.0</v>
      </c>
      <c r="B328" s="1">
        <v>31.166983</v>
      </c>
      <c r="C328" s="1">
        <v>31.688805</v>
      </c>
      <c r="D328" s="1">
        <v>31.166983</v>
      </c>
      <c r="E328" s="1">
        <v>31.527514</v>
      </c>
      <c r="F328" s="1">
        <v>25.866188</v>
      </c>
      <c r="G328" s="1">
        <v>3.6981593E7</v>
      </c>
      <c r="H328" s="6">
        <f t="shared" si="1"/>
        <v>0.01028467411</v>
      </c>
      <c r="J328" s="1">
        <v>326.0</v>
      </c>
      <c r="K328" s="8" t="s">
        <v>229</v>
      </c>
    </row>
    <row r="329" ht="15.75" customHeight="1">
      <c r="A329" s="5">
        <v>42481.0</v>
      </c>
      <c r="B329" s="1">
        <v>31.366224</v>
      </c>
      <c r="C329" s="1">
        <v>31.764706</v>
      </c>
      <c r="D329" s="1">
        <v>31.347248</v>
      </c>
      <c r="E329" s="1">
        <v>31.537003</v>
      </c>
      <c r="F329" s="1">
        <v>25.873966</v>
      </c>
      <c r="G329" s="1">
        <v>3.6025298E7</v>
      </c>
      <c r="H329" s="6">
        <f t="shared" si="1"/>
        <v>0.0003006562392</v>
      </c>
      <c r="J329" s="1">
        <v>327.0</v>
      </c>
      <c r="K329" s="8" t="s">
        <v>229</v>
      </c>
    </row>
    <row r="330" ht="15.75" customHeight="1">
      <c r="A330" s="5">
        <v>42482.0</v>
      </c>
      <c r="B330" s="1">
        <v>31.54649</v>
      </c>
      <c r="C330" s="1">
        <v>31.783682</v>
      </c>
      <c r="D330" s="1">
        <v>31.375711</v>
      </c>
      <c r="E330" s="1">
        <v>31.565466</v>
      </c>
      <c r="F330" s="1">
        <v>25.89732</v>
      </c>
      <c r="G330" s="1">
        <v>2.7548714E7</v>
      </c>
      <c r="H330" s="6">
        <f t="shared" si="1"/>
        <v>0.0009021990137</v>
      </c>
      <c r="J330" s="1">
        <v>328.0</v>
      </c>
      <c r="K330" s="8" t="s">
        <v>229</v>
      </c>
    </row>
    <row r="331" ht="15.75" customHeight="1">
      <c r="A331" s="5">
        <v>42485.0</v>
      </c>
      <c r="B331" s="1">
        <v>31.432638</v>
      </c>
      <c r="C331" s="1">
        <v>31.565466</v>
      </c>
      <c r="D331" s="1">
        <v>31.309298</v>
      </c>
      <c r="E331" s="1">
        <v>31.508539</v>
      </c>
      <c r="F331" s="1">
        <v>25.85062</v>
      </c>
      <c r="G331" s="1">
        <v>2.5569513E7</v>
      </c>
      <c r="H331" s="6">
        <f t="shared" si="1"/>
        <v>-0.001804903255</v>
      </c>
      <c r="J331" s="1">
        <v>329.0</v>
      </c>
      <c r="K331" s="8" t="s">
        <v>229</v>
      </c>
    </row>
    <row r="332" ht="15.75" customHeight="1">
      <c r="A332" s="5">
        <v>42486.0</v>
      </c>
      <c r="B332" s="1">
        <v>31.49905</v>
      </c>
      <c r="C332" s="1">
        <v>31.622391</v>
      </c>
      <c r="D332" s="1">
        <v>31.233397</v>
      </c>
      <c r="E332" s="1">
        <v>31.356735</v>
      </c>
      <c r="F332" s="1">
        <v>25.726068</v>
      </c>
      <c r="G332" s="1">
        <v>3.029333E7</v>
      </c>
      <c r="H332" s="6">
        <f t="shared" si="1"/>
        <v>-0.0048297883</v>
      </c>
      <c r="J332" s="1">
        <v>330.0</v>
      </c>
      <c r="K332" s="8" t="s">
        <v>230</v>
      </c>
    </row>
    <row r="333" ht="15.75" customHeight="1">
      <c r="A333" s="5">
        <v>42487.0</v>
      </c>
      <c r="B333" s="1">
        <v>31.290323</v>
      </c>
      <c r="C333" s="1">
        <v>31.508539</v>
      </c>
      <c r="D333" s="1">
        <v>31.21442</v>
      </c>
      <c r="E333" s="1">
        <v>31.309298</v>
      </c>
      <c r="F333" s="1">
        <v>25.687155</v>
      </c>
      <c r="G333" s="1">
        <v>2.7503603E7</v>
      </c>
      <c r="H333" s="6">
        <f t="shared" si="1"/>
        <v>-0.001513735384</v>
      </c>
      <c r="J333" s="1">
        <v>331.0</v>
      </c>
      <c r="K333" s="8" t="s">
        <v>230</v>
      </c>
    </row>
    <row r="334" ht="15.75" customHeight="1">
      <c r="A334" s="5">
        <v>42488.0</v>
      </c>
      <c r="B334" s="1">
        <v>31.280834</v>
      </c>
      <c r="C334" s="1">
        <v>31.480076</v>
      </c>
      <c r="D334" s="1">
        <v>31.072105</v>
      </c>
      <c r="E334" s="1">
        <v>31.223909</v>
      </c>
      <c r="F334" s="1">
        <v>25.617098</v>
      </c>
      <c r="G334" s="1">
        <v>3.4818995E7</v>
      </c>
      <c r="H334" s="6">
        <f t="shared" si="1"/>
        <v>-0.002731042338</v>
      </c>
      <c r="J334" s="1">
        <v>332.0</v>
      </c>
      <c r="K334" s="8" t="s">
        <v>230</v>
      </c>
    </row>
    <row r="335" ht="15.75" customHeight="1">
      <c r="A335" s="5">
        <v>42489.0</v>
      </c>
      <c r="B335" s="1">
        <v>31.185959</v>
      </c>
      <c r="C335" s="1">
        <v>31.26186</v>
      </c>
      <c r="D335" s="1">
        <v>30.768501</v>
      </c>
      <c r="E335" s="1">
        <v>31.034157</v>
      </c>
      <c r="F335" s="1">
        <v>25.461414</v>
      </c>
      <c r="G335" s="1">
        <v>3.6061134E7</v>
      </c>
      <c r="H335" s="6">
        <f t="shared" si="1"/>
        <v>-0.006095889485</v>
      </c>
      <c r="J335" s="1">
        <v>333.0</v>
      </c>
      <c r="K335" s="8" t="s">
        <v>230</v>
      </c>
    </row>
    <row r="336" ht="15.75" customHeight="1">
      <c r="A336" s="5">
        <v>42492.0</v>
      </c>
      <c r="B336" s="1">
        <v>30.891842</v>
      </c>
      <c r="C336" s="1">
        <v>31.309298</v>
      </c>
      <c r="D336" s="1">
        <v>30.834915</v>
      </c>
      <c r="E336" s="1">
        <v>31.119545</v>
      </c>
      <c r="F336" s="1">
        <v>25.531473</v>
      </c>
      <c r="G336" s="1">
        <v>4.0122407E7</v>
      </c>
      <c r="H336" s="6">
        <f t="shared" si="1"/>
        <v>0.00274779673</v>
      </c>
      <c r="J336" s="1">
        <v>334.0</v>
      </c>
      <c r="K336" s="8" t="s">
        <v>231</v>
      </c>
    </row>
    <row r="337" ht="15.75" customHeight="1">
      <c r="A337" s="5">
        <v>42493.0</v>
      </c>
      <c r="B337" s="1">
        <v>31.925997</v>
      </c>
      <c r="C337" s="1">
        <v>32.229603</v>
      </c>
      <c r="D337" s="1">
        <v>31.54649</v>
      </c>
      <c r="E337" s="1">
        <v>31.973434</v>
      </c>
      <c r="F337" s="1">
        <v>26.232027</v>
      </c>
      <c r="G337" s="1">
        <v>7.5396414E7</v>
      </c>
      <c r="H337" s="6">
        <f t="shared" si="1"/>
        <v>0.0270691424</v>
      </c>
      <c r="J337" s="1">
        <v>335.0</v>
      </c>
      <c r="K337" s="8" t="s">
        <v>231</v>
      </c>
    </row>
    <row r="338" ht="15.75" customHeight="1">
      <c r="A338" s="5">
        <v>42494.0</v>
      </c>
      <c r="B338" s="1">
        <v>31.944971</v>
      </c>
      <c r="C338" s="1">
        <v>32.163189</v>
      </c>
      <c r="D338" s="1">
        <v>31.622391</v>
      </c>
      <c r="E338" s="1">
        <v>31.688805</v>
      </c>
      <c r="F338" s="1">
        <v>25.99851</v>
      </c>
      <c r="G338" s="1">
        <v>3.8021364E7</v>
      </c>
      <c r="H338" s="6">
        <f t="shared" si="1"/>
        <v>-0.008941840132</v>
      </c>
      <c r="J338" s="1">
        <v>336.0</v>
      </c>
      <c r="K338" s="8" t="s">
        <v>231</v>
      </c>
    </row>
    <row r="339" ht="15.75" customHeight="1">
      <c r="A339" s="5">
        <v>42495.0</v>
      </c>
      <c r="B339" s="1">
        <v>31.660341</v>
      </c>
      <c r="C339" s="1">
        <v>32.0019</v>
      </c>
      <c r="D339" s="1">
        <v>31.593927</v>
      </c>
      <c r="E339" s="1">
        <v>31.850096</v>
      </c>
      <c r="F339" s="1">
        <v>26.13084</v>
      </c>
      <c r="G339" s="1">
        <v>2.5047467E7</v>
      </c>
      <c r="H339" s="6">
        <f t="shared" si="1"/>
        <v>0.005076997286</v>
      </c>
      <c r="J339" s="1">
        <v>337.0</v>
      </c>
      <c r="K339" s="8" t="s">
        <v>231</v>
      </c>
    </row>
    <row r="340" ht="15.75" customHeight="1">
      <c r="A340" s="5">
        <v>42496.0</v>
      </c>
      <c r="B340" s="1">
        <v>31.669828</v>
      </c>
      <c r="C340" s="1">
        <v>31.86907</v>
      </c>
      <c r="D340" s="1">
        <v>31.49905</v>
      </c>
      <c r="E340" s="1">
        <v>31.859583</v>
      </c>
      <c r="F340" s="1">
        <v>26.138624</v>
      </c>
      <c r="G340" s="1">
        <v>2.4422234E7</v>
      </c>
      <c r="H340" s="6">
        <f t="shared" si="1"/>
        <v>0.0002978412045</v>
      </c>
      <c r="J340" s="1">
        <v>338.0</v>
      </c>
      <c r="K340" s="8" t="s">
        <v>231</v>
      </c>
    </row>
    <row r="341" ht="15.75" customHeight="1">
      <c r="A341" s="5">
        <v>42499.0</v>
      </c>
      <c r="B341" s="1">
        <v>31.821632</v>
      </c>
      <c r="C341" s="1">
        <v>32.220116</v>
      </c>
      <c r="D341" s="1">
        <v>31.802656</v>
      </c>
      <c r="E341" s="1">
        <v>32.087288</v>
      </c>
      <c r="F341" s="1">
        <v>26.325441</v>
      </c>
      <c r="G341" s="1">
        <v>3.3182766E7</v>
      </c>
      <c r="H341" s="6">
        <f t="shared" si="1"/>
        <v>0.007121742839</v>
      </c>
      <c r="J341" s="1">
        <v>339.0</v>
      </c>
      <c r="K341" s="8" t="s">
        <v>232</v>
      </c>
    </row>
    <row r="342" ht="15.75" customHeight="1">
      <c r="A342" s="5">
        <v>42500.0</v>
      </c>
      <c r="B342" s="1">
        <v>32.096775</v>
      </c>
      <c r="C342" s="1">
        <v>32.134724</v>
      </c>
      <c r="D342" s="1">
        <v>31.764706</v>
      </c>
      <c r="E342" s="1">
        <v>32.06831</v>
      </c>
      <c r="F342" s="1">
        <v>26.30987</v>
      </c>
      <c r="G342" s="1">
        <v>2.6125498E7</v>
      </c>
      <c r="H342" s="6">
        <f t="shared" si="1"/>
        <v>-0.0005916560635</v>
      </c>
      <c r="J342" s="1">
        <v>340.0</v>
      </c>
      <c r="K342" s="8" t="s">
        <v>232</v>
      </c>
    </row>
    <row r="343" ht="15.75" customHeight="1">
      <c r="A343" s="5">
        <v>42501.0</v>
      </c>
      <c r="B343" s="1">
        <v>31.745731</v>
      </c>
      <c r="C343" s="1">
        <v>31.840607</v>
      </c>
      <c r="D343" s="1">
        <v>31.451612</v>
      </c>
      <c r="E343" s="1">
        <v>31.461102</v>
      </c>
      <c r="F343" s="1">
        <v>26.042845</v>
      </c>
      <c r="G343" s="1">
        <v>3.2037384E7</v>
      </c>
      <c r="H343" s="6">
        <f t="shared" si="1"/>
        <v>-0.01020108759</v>
      </c>
      <c r="J343" s="1">
        <v>341.0</v>
      </c>
      <c r="K343" s="8" t="s">
        <v>232</v>
      </c>
    </row>
    <row r="344" ht="15.75" customHeight="1">
      <c r="A344" s="5">
        <v>42502.0</v>
      </c>
      <c r="B344" s="1">
        <v>31.518026</v>
      </c>
      <c r="C344" s="1">
        <v>31.574953</v>
      </c>
      <c r="D344" s="1">
        <v>31.233397</v>
      </c>
      <c r="E344" s="1">
        <v>31.489565</v>
      </c>
      <c r="F344" s="1">
        <v>26.066412</v>
      </c>
      <c r="G344" s="1">
        <v>2.6746515E7</v>
      </c>
      <c r="H344" s="6">
        <f t="shared" si="1"/>
        <v>0.0009045226497</v>
      </c>
      <c r="J344" s="1">
        <v>342.0</v>
      </c>
      <c r="K344" s="8" t="s">
        <v>232</v>
      </c>
    </row>
    <row r="345" ht="15.75" customHeight="1">
      <c r="A345" s="5">
        <v>42503.0</v>
      </c>
      <c r="B345" s="1">
        <v>31.622391</v>
      </c>
      <c r="C345" s="1">
        <v>31.736242</v>
      </c>
      <c r="D345" s="1">
        <v>31.442125</v>
      </c>
      <c r="E345" s="1">
        <v>31.489565</v>
      </c>
      <c r="F345" s="1">
        <v>26.066412</v>
      </c>
      <c r="G345" s="1">
        <v>2.1622494E7</v>
      </c>
      <c r="H345" s="6">
        <f t="shared" si="1"/>
        <v>0</v>
      </c>
      <c r="J345" s="1">
        <v>343.0</v>
      </c>
      <c r="K345" s="8" t="s">
        <v>232</v>
      </c>
    </row>
    <row r="346" ht="15.75" customHeight="1">
      <c r="A346" s="5">
        <v>42506.0</v>
      </c>
      <c r="B346" s="1">
        <v>31.242884</v>
      </c>
      <c r="C346" s="1">
        <v>31.717268</v>
      </c>
      <c r="D346" s="1">
        <v>31.129032</v>
      </c>
      <c r="E346" s="1">
        <v>31.669828</v>
      </c>
      <c r="F346" s="1">
        <v>26.215624</v>
      </c>
      <c r="G346" s="1">
        <v>2.3239224E7</v>
      </c>
      <c r="H346" s="6">
        <f t="shared" si="1"/>
        <v>0.005707979893</v>
      </c>
      <c r="J346" s="1">
        <v>344.0</v>
      </c>
      <c r="K346" s="8" t="s">
        <v>232</v>
      </c>
    </row>
    <row r="347" ht="15.75" customHeight="1">
      <c r="A347" s="5">
        <v>42507.0</v>
      </c>
      <c r="B347" s="1">
        <v>31.565466</v>
      </c>
      <c r="C347" s="1">
        <v>31.63188</v>
      </c>
      <c r="D347" s="1">
        <v>31.233397</v>
      </c>
      <c r="E347" s="1">
        <v>31.337761</v>
      </c>
      <c r="F347" s="1">
        <v>25.940748</v>
      </c>
      <c r="G347" s="1">
        <v>3.3175177E7</v>
      </c>
      <c r="H347" s="6">
        <f t="shared" si="1"/>
        <v>-0.01054055466</v>
      </c>
      <c r="J347" s="1">
        <v>345.0</v>
      </c>
      <c r="K347" s="8" t="s">
        <v>233</v>
      </c>
    </row>
    <row r="348" ht="15.75" customHeight="1">
      <c r="A348" s="5">
        <v>42508.0</v>
      </c>
      <c r="B348" s="1">
        <v>31.318787</v>
      </c>
      <c r="C348" s="1">
        <v>31.669828</v>
      </c>
      <c r="D348" s="1">
        <v>31.280834</v>
      </c>
      <c r="E348" s="1">
        <v>31.470589</v>
      </c>
      <c r="F348" s="1">
        <v>26.050699</v>
      </c>
      <c r="G348" s="1">
        <v>2.1034889E7</v>
      </c>
      <c r="H348" s="6">
        <f t="shared" si="1"/>
        <v>0.004229586605</v>
      </c>
      <c r="J348" s="1">
        <v>346.0</v>
      </c>
      <c r="K348" s="8" t="s">
        <v>233</v>
      </c>
    </row>
    <row r="349" ht="15.75" customHeight="1">
      <c r="A349" s="5">
        <v>42509.0</v>
      </c>
      <c r="B349" s="1">
        <v>31.461102</v>
      </c>
      <c r="C349" s="1">
        <v>31.717268</v>
      </c>
      <c r="D349" s="1">
        <v>31.271347</v>
      </c>
      <c r="E349" s="1">
        <v>31.669828</v>
      </c>
      <c r="F349" s="1">
        <v>26.215624</v>
      </c>
      <c r="G349" s="1">
        <v>2.809574E7</v>
      </c>
      <c r="H349" s="6">
        <f t="shared" si="1"/>
        <v>0.006310968055</v>
      </c>
      <c r="J349" s="1">
        <v>347.0</v>
      </c>
      <c r="K349" s="8" t="s">
        <v>233</v>
      </c>
    </row>
    <row r="350" ht="15.75" customHeight="1">
      <c r="A350" s="5">
        <v>42510.0</v>
      </c>
      <c r="B350" s="1">
        <v>31.764706</v>
      </c>
      <c r="C350" s="1">
        <v>32.163189</v>
      </c>
      <c r="D350" s="1">
        <v>31.736242</v>
      </c>
      <c r="E350" s="1">
        <v>32.011387</v>
      </c>
      <c r="F350" s="1">
        <v>26.498363</v>
      </c>
      <c r="G350" s="1">
        <v>3.6437939E7</v>
      </c>
      <c r="H350" s="6">
        <f t="shared" si="1"/>
        <v>0.01072738859</v>
      </c>
      <c r="J350" s="1">
        <v>348.0</v>
      </c>
      <c r="K350" s="8" t="s">
        <v>233</v>
      </c>
    </row>
    <row r="351" ht="15.75" customHeight="1">
      <c r="A351" s="5">
        <v>42513.0</v>
      </c>
      <c r="B351" s="1">
        <v>32.096775</v>
      </c>
      <c r="C351" s="1">
        <v>32.172676</v>
      </c>
      <c r="D351" s="1">
        <v>31.925997</v>
      </c>
      <c r="E351" s="1">
        <v>31.944971</v>
      </c>
      <c r="F351" s="1">
        <v>26.443384000000002</v>
      </c>
      <c r="G351" s="1">
        <v>2.5126833E7</v>
      </c>
      <c r="H351" s="6">
        <f t="shared" si="1"/>
        <v>-0.002076962808</v>
      </c>
      <c r="J351" s="1">
        <v>349.0</v>
      </c>
      <c r="K351" s="8" t="s">
        <v>234</v>
      </c>
    </row>
    <row r="352" ht="15.75" customHeight="1">
      <c r="A352" s="5">
        <v>42514.0</v>
      </c>
      <c r="B352" s="1">
        <v>31.963947</v>
      </c>
      <c r="C352" s="1">
        <v>32.428844</v>
      </c>
      <c r="D352" s="1">
        <v>31.963947</v>
      </c>
      <c r="E352" s="1">
        <v>32.35294</v>
      </c>
      <c r="F352" s="1">
        <v>26.78109</v>
      </c>
      <c r="G352" s="1">
        <v>2.9890808E7</v>
      </c>
      <c r="H352" s="6">
        <f t="shared" si="1"/>
        <v>0.01269004676</v>
      </c>
      <c r="J352" s="1">
        <v>350.0</v>
      </c>
      <c r="K352" s="8" t="s">
        <v>234</v>
      </c>
    </row>
    <row r="353" ht="15.75" customHeight="1">
      <c r="A353" s="5">
        <v>42515.0</v>
      </c>
      <c r="B353" s="1">
        <v>32.371918</v>
      </c>
      <c r="C353" s="1">
        <v>32.637569</v>
      </c>
      <c r="D353" s="1">
        <v>32.324478</v>
      </c>
      <c r="E353" s="1">
        <v>32.590134</v>
      </c>
      <c r="F353" s="1">
        <v>26.977436</v>
      </c>
      <c r="G353" s="1">
        <v>2.2152761E7</v>
      </c>
      <c r="H353" s="6">
        <f t="shared" si="1"/>
        <v>0.007304771454</v>
      </c>
      <c r="J353" s="1">
        <v>351.0</v>
      </c>
      <c r="K353" s="8" t="s">
        <v>234</v>
      </c>
    </row>
    <row r="354" ht="15.75" customHeight="1">
      <c r="A354" s="5">
        <v>42516.0</v>
      </c>
      <c r="B354" s="1">
        <v>32.504745</v>
      </c>
      <c r="C354" s="1">
        <v>32.874763</v>
      </c>
      <c r="D354" s="1">
        <v>32.504745</v>
      </c>
      <c r="E354" s="1">
        <v>32.666035</v>
      </c>
      <c r="F354" s="1">
        <v>27.040268</v>
      </c>
      <c r="G354" s="1">
        <v>2.6656292E7</v>
      </c>
      <c r="H354" s="6">
        <f t="shared" si="1"/>
        <v>0.002326349463</v>
      </c>
      <c r="J354" s="1">
        <v>352.0</v>
      </c>
      <c r="K354" s="8" t="s">
        <v>235</v>
      </c>
    </row>
    <row r="355" ht="15.75" customHeight="1">
      <c r="A355" s="5">
        <v>42517.0</v>
      </c>
      <c r="B355" s="1">
        <v>32.618595</v>
      </c>
      <c r="C355" s="1">
        <v>32.969639</v>
      </c>
      <c r="D355" s="1">
        <v>32.618595</v>
      </c>
      <c r="E355" s="1">
        <v>32.836811</v>
      </c>
      <c r="F355" s="1">
        <v>27.181627</v>
      </c>
      <c r="G355" s="1">
        <v>2.1569056E7</v>
      </c>
      <c r="H355" s="6">
        <f t="shared" si="1"/>
        <v>0.005214104755</v>
      </c>
      <c r="J355" s="1">
        <v>353.0</v>
      </c>
      <c r="K355" s="8" t="s">
        <v>235</v>
      </c>
    </row>
    <row r="356" ht="15.75" customHeight="1">
      <c r="A356" s="5">
        <v>42521.0</v>
      </c>
      <c r="B356" s="1">
        <v>32.893738</v>
      </c>
      <c r="C356" s="1">
        <v>32.969639</v>
      </c>
      <c r="D356" s="1">
        <v>32.618595</v>
      </c>
      <c r="E356" s="1">
        <v>32.922199</v>
      </c>
      <c r="F356" s="1">
        <v>27.252312</v>
      </c>
      <c r="G356" s="1">
        <v>3.4547274E7</v>
      </c>
      <c r="H356" s="6">
        <f t="shared" si="1"/>
        <v>0.002597094424</v>
      </c>
      <c r="J356" s="1">
        <v>354.0</v>
      </c>
      <c r="K356" s="8" t="s">
        <v>235</v>
      </c>
    </row>
    <row r="357" ht="15.75" customHeight="1">
      <c r="A357" s="5">
        <v>42522.0</v>
      </c>
      <c r="B357" s="1">
        <v>32.922199</v>
      </c>
      <c r="C357" s="1">
        <v>33.149906</v>
      </c>
      <c r="D357" s="1">
        <v>32.846298</v>
      </c>
      <c r="E357" s="1">
        <v>32.969639</v>
      </c>
      <c r="F357" s="1">
        <v>27.291582</v>
      </c>
      <c r="G357" s="1">
        <v>2.4361207E7</v>
      </c>
      <c r="H357" s="6">
        <f t="shared" si="1"/>
        <v>0.001439941446</v>
      </c>
      <c r="J357" s="1">
        <v>355.0</v>
      </c>
      <c r="K357" s="8" t="s">
        <v>236</v>
      </c>
    </row>
    <row r="358" ht="15.75" customHeight="1">
      <c r="A358" s="5">
        <v>42523.0</v>
      </c>
      <c r="B358" s="1">
        <v>32.912712</v>
      </c>
      <c r="C358" s="1">
        <v>33.197342</v>
      </c>
      <c r="D358" s="1">
        <v>32.751423</v>
      </c>
      <c r="E358" s="1">
        <v>33.083492</v>
      </c>
      <c r="F358" s="1">
        <v>27.385832</v>
      </c>
      <c r="G358" s="1">
        <v>3.1807717E7</v>
      </c>
      <c r="H358" s="6">
        <f t="shared" si="1"/>
        <v>0.003447496378</v>
      </c>
      <c r="J358" s="1">
        <v>356.0</v>
      </c>
      <c r="K358" s="8" t="s">
        <v>236</v>
      </c>
    </row>
    <row r="359" ht="15.75" customHeight="1">
      <c r="A359" s="5">
        <v>42524.0</v>
      </c>
      <c r="B359" s="1">
        <v>33.083492</v>
      </c>
      <c r="C359" s="1">
        <v>33.092979</v>
      </c>
      <c r="D359" s="1">
        <v>32.685009</v>
      </c>
      <c r="E359" s="1">
        <v>32.912712</v>
      </c>
      <c r="F359" s="1">
        <v>27.244463</v>
      </c>
      <c r="G359" s="1">
        <v>2.837758E7</v>
      </c>
      <c r="H359" s="6">
        <f t="shared" si="1"/>
        <v>-0.005175491568</v>
      </c>
      <c r="J359" s="1">
        <v>357.0</v>
      </c>
      <c r="K359" s="8" t="s">
        <v>236</v>
      </c>
    </row>
    <row r="360" ht="15.75" customHeight="1">
      <c r="A360" s="5">
        <v>42527.0</v>
      </c>
      <c r="B360" s="1">
        <v>32.922199</v>
      </c>
      <c r="C360" s="1">
        <v>33.197342</v>
      </c>
      <c r="D360" s="1">
        <v>32.846298</v>
      </c>
      <c r="E360" s="1">
        <v>33.140415</v>
      </c>
      <c r="F360" s="1">
        <v>27.432947</v>
      </c>
      <c r="G360" s="1">
        <v>2.1526791E7</v>
      </c>
      <c r="H360" s="6">
        <f t="shared" si="1"/>
        <v>0.006894428489</v>
      </c>
      <c r="J360" s="1">
        <v>358.0</v>
      </c>
      <c r="K360" s="8" t="s">
        <v>237</v>
      </c>
    </row>
    <row r="361" ht="15.75" customHeight="1">
      <c r="A361" s="5">
        <v>42528.0</v>
      </c>
      <c r="B361" s="1">
        <v>33.055027</v>
      </c>
      <c r="C361" s="1">
        <v>33.197342</v>
      </c>
      <c r="D361" s="1">
        <v>32.969639</v>
      </c>
      <c r="E361" s="1">
        <v>33.055027</v>
      </c>
      <c r="F361" s="1">
        <v>27.362265</v>
      </c>
      <c r="G361" s="1">
        <v>2.4776905E7</v>
      </c>
      <c r="H361" s="6">
        <f t="shared" si="1"/>
        <v>-0.002579861876</v>
      </c>
      <c r="J361" s="1">
        <v>359.0</v>
      </c>
      <c r="K361" s="8" t="s">
        <v>237</v>
      </c>
    </row>
    <row r="362" ht="15.75" customHeight="1">
      <c r="A362" s="5">
        <v>42529.0</v>
      </c>
      <c r="B362" s="1">
        <v>32.988613</v>
      </c>
      <c r="C362" s="1">
        <v>33.519924</v>
      </c>
      <c r="D362" s="1">
        <v>32.893738</v>
      </c>
      <c r="E362" s="1">
        <v>33.444023</v>
      </c>
      <c r="F362" s="1">
        <v>27.684271</v>
      </c>
      <c r="G362" s="1">
        <v>2.3703195E7</v>
      </c>
      <c r="H362" s="6">
        <f t="shared" si="1"/>
        <v>0.01169954356</v>
      </c>
      <c r="J362" s="1">
        <v>360.0</v>
      </c>
      <c r="K362" s="8" t="s">
        <v>237</v>
      </c>
    </row>
    <row r="363" ht="15.75" customHeight="1">
      <c r="A363" s="5">
        <v>42530.0</v>
      </c>
      <c r="B363" s="1">
        <v>33.254269</v>
      </c>
      <c r="C363" s="1">
        <v>33.681213</v>
      </c>
      <c r="D363" s="1">
        <v>33.235294</v>
      </c>
      <c r="E363" s="1">
        <v>33.50095</v>
      </c>
      <c r="F363" s="1">
        <v>27.731394</v>
      </c>
      <c r="G363" s="1">
        <v>2.5440187E7</v>
      </c>
      <c r="H363" s="6">
        <f t="shared" si="1"/>
        <v>0.00170071085</v>
      </c>
      <c r="J363" s="1">
        <v>361.0</v>
      </c>
      <c r="K363" s="8" t="s">
        <v>238</v>
      </c>
    </row>
    <row r="364" ht="15.75" customHeight="1">
      <c r="A364" s="5">
        <v>42531.0</v>
      </c>
      <c r="B364" s="1">
        <v>33.311195</v>
      </c>
      <c r="C364" s="1">
        <v>33.576851</v>
      </c>
      <c r="D364" s="1">
        <v>33.225807</v>
      </c>
      <c r="E364" s="1">
        <v>33.481972</v>
      </c>
      <c r="F364" s="1">
        <v>27.715679</v>
      </c>
      <c r="G364" s="1">
        <v>2.1645366E7</v>
      </c>
      <c r="H364" s="6">
        <f t="shared" si="1"/>
        <v>-0.0005668468891</v>
      </c>
      <c r="J364" s="1">
        <v>362.0</v>
      </c>
      <c r="K364" s="8" t="s">
        <v>238</v>
      </c>
    </row>
    <row r="365" ht="15.75" customHeight="1">
      <c r="A365" s="5">
        <v>42534.0</v>
      </c>
      <c r="B365" s="1">
        <v>33.225807</v>
      </c>
      <c r="C365" s="1">
        <v>33.349148</v>
      </c>
      <c r="D365" s="1">
        <v>32.922199</v>
      </c>
      <c r="E365" s="1">
        <v>32.960152</v>
      </c>
      <c r="F365" s="1">
        <v>27.283728</v>
      </c>
      <c r="G365" s="1">
        <v>3.1296E7</v>
      </c>
      <c r="H365" s="6">
        <f t="shared" si="1"/>
        <v>-0.01570780141</v>
      </c>
      <c r="J365" s="1">
        <v>363.0</v>
      </c>
      <c r="K365" s="8" t="s">
        <v>238</v>
      </c>
    </row>
    <row r="366" ht="15.75" customHeight="1">
      <c r="A366" s="5">
        <v>42535.0</v>
      </c>
      <c r="B366" s="1">
        <v>32.827324</v>
      </c>
      <c r="C366" s="1">
        <v>33.235294</v>
      </c>
      <c r="D366" s="1">
        <v>32.80835</v>
      </c>
      <c r="E366" s="1">
        <v>33.197342</v>
      </c>
      <c r="F366" s="1">
        <v>27.480072</v>
      </c>
      <c r="G366" s="1">
        <v>3.341043E7</v>
      </c>
      <c r="H366" s="6">
        <f t="shared" si="1"/>
        <v>0.007170606908</v>
      </c>
      <c r="J366" s="1">
        <v>364.0</v>
      </c>
      <c r="K366" s="8" t="s">
        <v>238</v>
      </c>
    </row>
    <row r="367" ht="15.75" customHeight="1">
      <c r="A367" s="5">
        <v>42536.0</v>
      </c>
      <c r="B367" s="1">
        <v>33.21632</v>
      </c>
      <c r="C367" s="1">
        <v>33.387096</v>
      </c>
      <c r="D367" s="1">
        <v>32.874763</v>
      </c>
      <c r="E367" s="1">
        <v>33.007591</v>
      </c>
      <c r="F367" s="1">
        <v>27.32299</v>
      </c>
      <c r="G367" s="1">
        <v>2.1372696E7</v>
      </c>
      <c r="H367" s="6">
        <f t="shared" si="1"/>
        <v>-0.005732615093</v>
      </c>
      <c r="J367" s="1">
        <v>365.0</v>
      </c>
      <c r="K367" s="8" t="s">
        <v>238</v>
      </c>
    </row>
    <row r="368" ht="15.75" customHeight="1">
      <c r="A368" s="5">
        <v>42537.0</v>
      </c>
      <c r="B368" s="1">
        <v>32.903225</v>
      </c>
      <c r="C368" s="1">
        <v>33.007591</v>
      </c>
      <c r="D368" s="1">
        <v>32.656548</v>
      </c>
      <c r="E368" s="1">
        <v>32.969639</v>
      </c>
      <c r="F368" s="1">
        <v>27.291582</v>
      </c>
      <c r="G368" s="1">
        <v>2.3540563E7</v>
      </c>
      <c r="H368" s="6">
        <f t="shared" si="1"/>
        <v>-0.001150169353</v>
      </c>
      <c r="J368" s="1">
        <v>366.0</v>
      </c>
      <c r="K368" s="8" t="s">
        <v>238</v>
      </c>
    </row>
    <row r="369" ht="15.75" customHeight="1">
      <c r="A369" s="5">
        <v>42538.0</v>
      </c>
      <c r="B369" s="1">
        <v>32.9981</v>
      </c>
      <c r="C369" s="1">
        <v>33.026566</v>
      </c>
      <c r="D369" s="1">
        <v>32.314991</v>
      </c>
      <c r="E369" s="1">
        <v>32.466793</v>
      </c>
      <c r="F369" s="1">
        <v>26.87534</v>
      </c>
      <c r="G369" s="1">
        <v>3.5423464E7</v>
      </c>
      <c r="H369" s="6">
        <f t="shared" si="1"/>
        <v>-0.01536916546</v>
      </c>
      <c r="J369" s="1">
        <v>367.0</v>
      </c>
      <c r="K369" s="8" t="s">
        <v>238</v>
      </c>
    </row>
    <row r="370" ht="15.75" customHeight="1">
      <c r="A370" s="5">
        <v>42541.0</v>
      </c>
      <c r="B370" s="1">
        <v>32.71347</v>
      </c>
      <c r="C370" s="1">
        <v>32.922199</v>
      </c>
      <c r="D370" s="1">
        <v>32.428844</v>
      </c>
      <c r="E370" s="1">
        <v>32.732449</v>
      </c>
      <c r="F370" s="1">
        <v>27.09524</v>
      </c>
      <c r="G370" s="1">
        <v>2.3814919E7</v>
      </c>
      <c r="H370" s="6">
        <f t="shared" si="1"/>
        <v>0.008148929171</v>
      </c>
      <c r="J370" s="1">
        <v>368.0</v>
      </c>
      <c r="K370" s="8" t="s">
        <v>238</v>
      </c>
    </row>
    <row r="371" ht="15.75" customHeight="1">
      <c r="A371" s="5">
        <v>42542.0</v>
      </c>
      <c r="B371" s="1">
        <v>32.741936</v>
      </c>
      <c r="C371" s="1">
        <v>33.092979</v>
      </c>
      <c r="D371" s="1">
        <v>32.741936</v>
      </c>
      <c r="E371" s="1">
        <v>32.969639</v>
      </c>
      <c r="F371" s="1">
        <v>27.291582</v>
      </c>
      <c r="G371" s="1">
        <v>2.6725962E7</v>
      </c>
      <c r="H371" s="6">
        <f t="shared" si="1"/>
        <v>0.007220236291</v>
      </c>
      <c r="J371" s="1">
        <v>369.0</v>
      </c>
      <c r="K371" s="8" t="s">
        <v>239</v>
      </c>
    </row>
    <row r="372" ht="15.75" customHeight="1">
      <c r="A372" s="5">
        <v>42543.0</v>
      </c>
      <c r="B372" s="1">
        <v>32.960152</v>
      </c>
      <c r="C372" s="1">
        <v>33.159393</v>
      </c>
      <c r="D372" s="1">
        <v>32.64706</v>
      </c>
      <c r="E372" s="1">
        <v>32.703983</v>
      </c>
      <c r="F372" s="1">
        <v>27.071671</v>
      </c>
      <c r="G372" s="1">
        <v>2.6515583E7</v>
      </c>
      <c r="H372" s="6">
        <f t="shared" si="1"/>
        <v>-0.00809047242</v>
      </c>
      <c r="J372" s="1">
        <v>370.0</v>
      </c>
      <c r="K372" s="8" t="s">
        <v>239</v>
      </c>
    </row>
    <row r="373" ht="15.75" customHeight="1">
      <c r="A373" s="5">
        <v>42544.0</v>
      </c>
      <c r="B373" s="1">
        <v>32.922199</v>
      </c>
      <c r="C373" s="1">
        <v>32.960152</v>
      </c>
      <c r="D373" s="1">
        <v>32.542694</v>
      </c>
      <c r="E373" s="1">
        <v>32.817837</v>
      </c>
      <c r="F373" s="1">
        <v>27.165922</v>
      </c>
      <c r="G373" s="1">
        <v>2.5111339E7</v>
      </c>
      <c r="H373" s="6">
        <f t="shared" si="1"/>
        <v>0.003475489588</v>
      </c>
      <c r="J373" s="1">
        <v>371.0</v>
      </c>
      <c r="K373" s="8" t="s">
        <v>239</v>
      </c>
    </row>
    <row r="374" ht="15.75" customHeight="1">
      <c r="A374" s="5">
        <v>42545.0</v>
      </c>
      <c r="B374" s="1">
        <v>32.06831</v>
      </c>
      <c r="C374" s="1">
        <v>32.685009</v>
      </c>
      <c r="D374" s="1">
        <v>32.011387</v>
      </c>
      <c r="E374" s="1">
        <v>32.229603</v>
      </c>
      <c r="F374" s="1">
        <v>26.678995</v>
      </c>
      <c r="G374" s="1">
        <v>4.6376211E7</v>
      </c>
      <c r="H374" s="6">
        <f t="shared" si="1"/>
        <v>-0.01808676849</v>
      </c>
      <c r="J374" s="1">
        <v>372.0</v>
      </c>
      <c r="K374" s="8" t="s">
        <v>239</v>
      </c>
    </row>
    <row r="375" ht="15.75" customHeight="1">
      <c r="A375" s="5">
        <v>42548.0</v>
      </c>
      <c r="B375" s="1">
        <v>32.06831</v>
      </c>
      <c r="C375" s="1">
        <v>32.23909</v>
      </c>
      <c r="D375" s="1">
        <v>31.812143</v>
      </c>
      <c r="E375" s="1">
        <v>32.06831</v>
      </c>
      <c r="F375" s="1">
        <v>26.545479</v>
      </c>
      <c r="G375" s="1">
        <v>3.1359662E7</v>
      </c>
      <c r="H375" s="6">
        <f t="shared" si="1"/>
        <v>-0.00501710097</v>
      </c>
      <c r="J375" s="1">
        <v>373.0</v>
      </c>
      <c r="K375" s="8" t="s">
        <v>239</v>
      </c>
    </row>
    <row r="376" ht="15.75" customHeight="1">
      <c r="A376" s="5">
        <v>42549.0</v>
      </c>
      <c r="B376" s="1">
        <v>32.400379</v>
      </c>
      <c r="C376" s="1">
        <v>32.703983</v>
      </c>
      <c r="D376" s="1">
        <v>32.182163</v>
      </c>
      <c r="E376" s="1">
        <v>32.675522</v>
      </c>
      <c r="F376" s="1">
        <v>27.048117</v>
      </c>
      <c r="G376" s="1">
        <v>2.5068547E7</v>
      </c>
      <c r="H376" s="6">
        <f t="shared" si="1"/>
        <v>0.01875794034</v>
      </c>
      <c r="J376" s="1">
        <v>374.0</v>
      </c>
      <c r="K376" s="8" t="s">
        <v>239</v>
      </c>
    </row>
    <row r="377" ht="15.75" customHeight="1">
      <c r="A377" s="5">
        <v>42550.0</v>
      </c>
      <c r="B377" s="1">
        <v>32.846298</v>
      </c>
      <c r="C377" s="1">
        <v>33.349148</v>
      </c>
      <c r="D377" s="1">
        <v>32.798862</v>
      </c>
      <c r="E377" s="1">
        <v>33.21632</v>
      </c>
      <c r="F377" s="1">
        <v>27.495777</v>
      </c>
      <c r="G377" s="1">
        <v>2.6206761E7</v>
      </c>
      <c r="H377" s="6">
        <f t="shared" si="1"/>
        <v>0.0164150382</v>
      </c>
      <c r="J377" s="1">
        <v>375.0</v>
      </c>
      <c r="K377" s="8" t="s">
        <v>239</v>
      </c>
    </row>
    <row r="378" ht="15.75" customHeight="1">
      <c r="A378" s="5">
        <v>42551.0</v>
      </c>
      <c r="B378" s="1">
        <v>33.339657</v>
      </c>
      <c r="C378" s="1">
        <v>33.462997</v>
      </c>
      <c r="D378" s="1">
        <v>33.149906</v>
      </c>
      <c r="E378" s="1">
        <v>33.406071</v>
      </c>
      <c r="F378" s="1">
        <v>27.652849</v>
      </c>
      <c r="G378" s="1">
        <v>2.8451465E7</v>
      </c>
      <c r="H378" s="6">
        <f t="shared" si="1"/>
        <v>0.005696331391</v>
      </c>
      <c r="J378" s="1">
        <v>376.0</v>
      </c>
      <c r="K378" s="8" t="s">
        <v>240</v>
      </c>
    </row>
    <row r="379" ht="15.75" customHeight="1">
      <c r="A379" s="5">
        <v>42552.0</v>
      </c>
      <c r="B379" s="1">
        <v>33.349148</v>
      </c>
      <c r="C379" s="1">
        <v>33.823528</v>
      </c>
      <c r="D379" s="1">
        <v>33.320683</v>
      </c>
      <c r="E379" s="1">
        <v>33.747627</v>
      </c>
      <c r="F379" s="1">
        <v>27.935585</v>
      </c>
      <c r="G379" s="1">
        <v>2.037129E7</v>
      </c>
      <c r="H379" s="6">
        <f t="shared" si="1"/>
        <v>0.01017256353</v>
      </c>
      <c r="J379" s="1">
        <v>377.0</v>
      </c>
      <c r="K379" s="8" t="s">
        <v>240</v>
      </c>
    </row>
    <row r="380" ht="15.75" customHeight="1">
      <c r="A380" s="5">
        <v>42556.0</v>
      </c>
      <c r="B380" s="1">
        <v>33.719166</v>
      </c>
      <c r="C380" s="1">
        <v>34.079697</v>
      </c>
      <c r="D380" s="1">
        <v>33.633778</v>
      </c>
      <c r="E380" s="1">
        <v>33.97533</v>
      </c>
      <c r="F380" s="1">
        <v>28.124075</v>
      </c>
      <c r="G380" s="1">
        <v>2.1972843E7</v>
      </c>
      <c r="H380" s="6">
        <f t="shared" si="1"/>
        <v>0.006724646932</v>
      </c>
      <c r="J380" s="1">
        <v>378.0</v>
      </c>
      <c r="K380" s="8" t="s">
        <v>240</v>
      </c>
    </row>
    <row r="381" ht="15.75" customHeight="1">
      <c r="A381" s="5">
        <v>42557.0</v>
      </c>
      <c r="B381" s="1">
        <v>33.984821</v>
      </c>
      <c r="C381" s="1">
        <v>34.060722</v>
      </c>
      <c r="D381" s="1">
        <v>33.567364</v>
      </c>
      <c r="E381" s="1">
        <v>34.02277</v>
      </c>
      <c r="F381" s="1">
        <v>28.163345</v>
      </c>
      <c r="G381" s="1">
        <v>2.7226928E7</v>
      </c>
      <c r="H381" s="6">
        <f t="shared" si="1"/>
        <v>0.001395338652</v>
      </c>
      <c r="J381" s="1">
        <v>379.0</v>
      </c>
      <c r="K381" s="8" t="s">
        <v>240</v>
      </c>
    </row>
    <row r="382" ht="15.75" customHeight="1">
      <c r="A382" s="5">
        <v>42558.0</v>
      </c>
      <c r="B382" s="1">
        <v>33.956356</v>
      </c>
      <c r="C382" s="1">
        <v>34.089184</v>
      </c>
      <c r="D382" s="1">
        <v>33.73814</v>
      </c>
      <c r="E382" s="1">
        <v>33.937382</v>
      </c>
      <c r="F382" s="1">
        <v>28.092659</v>
      </c>
      <c r="G382" s="1">
        <v>1.9081089E7</v>
      </c>
      <c r="H382" s="6">
        <f t="shared" si="1"/>
        <v>-0.002513013089</v>
      </c>
      <c r="J382" s="1">
        <v>380.0</v>
      </c>
      <c r="K382" s="8" t="s">
        <v>240</v>
      </c>
    </row>
    <row r="383" ht="15.75" customHeight="1">
      <c r="A383" s="5">
        <v>42559.0</v>
      </c>
      <c r="B383" s="1">
        <v>34.041744</v>
      </c>
      <c r="C383" s="1">
        <v>34.335861</v>
      </c>
      <c r="D383" s="1">
        <v>33.870968</v>
      </c>
      <c r="E383" s="1">
        <v>34.269451</v>
      </c>
      <c r="F383" s="1">
        <v>28.367537</v>
      </c>
      <c r="G383" s="1">
        <v>1.8752873E7</v>
      </c>
      <c r="H383" s="6">
        <f t="shared" si="1"/>
        <v>0.009737131334</v>
      </c>
      <c r="J383" s="1">
        <v>381.0</v>
      </c>
      <c r="K383" s="8" t="s">
        <v>241</v>
      </c>
    </row>
    <row r="384" ht="15.75" customHeight="1">
      <c r="A384" s="5">
        <v>42562.0</v>
      </c>
      <c r="B384" s="1">
        <v>34.222012</v>
      </c>
      <c r="C384" s="1">
        <v>34.487667</v>
      </c>
      <c r="D384" s="1">
        <v>34.184059</v>
      </c>
      <c r="E384" s="1">
        <v>34.297913</v>
      </c>
      <c r="F384" s="1">
        <v>28.391102</v>
      </c>
      <c r="G384" s="1">
        <v>1.7406915E7</v>
      </c>
      <c r="H384" s="6">
        <f t="shared" si="1"/>
        <v>0.0008303582246</v>
      </c>
      <c r="J384" s="1">
        <v>382.0</v>
      </c>
      <c r="K384" s="8" t="s">
        <v>241</v>
      </c>
    </row>
    <row r="385" ht="15.75" customHeight="1">
      <c r="A385" s="5">
        <v>42563.0</v>
      </c>
      <c r="B385" s="1">
        <v>34.297913</v>
      </c>
      <c r="C385" s="1">
        <v>34.440228</v>
      </c>
      <c r="D385" s="1">
        <v>34.184059</v>
      </c>
      <c r="E385" s="1">
        <v>34.383301</v>
      </c>
      <c r="F385" s="1">
        <v>28.461786</v>
      </c>
      <c r="G385" s="1">
        <v>1.7066368E7</v>
      </c>
      <c r="H385" s="6">
        <f t="shared" si="1"/>
        <v>0.00248655922</v>
      </c>
      <c r="J385" s="1">
        <v>383.0</v>
      </c>
      <c r="K385" s="8" t="s">
        <v>241</v>
      </c>
    </row>
    <row r="386" ht="15.75" customHeight="1">
      <c r="A386" s="5">
        <v>42564.0</v>
      </c>
      <c r="B386" s="1">
        <v>34.421253</v>
      </c>
      <c r="C386" s="1">
        <v>34.563568</v>
      </c>
      <c r="D386" s="1">
        <v>34.354839</v>
      </c>
      <c r="E386" s="1">
        <v>34.449715</v>
      </c>
      <c r="F386" s="1">
        <v>28.516758</v>
      </c>
      <c r="G386" s="1">
        <v>1.4611497E7</v>
      </c>
      <c r="H386" s="6">
        <f t="shared" si="1"/>
        <v>0.001929569034</v>
      </c>
      <c r="J386" s="1">
        <v>384.0</v>
      </c>
      <c r="K386" s="8" t="s">
        <v>242</v>
      </c>
    </row>
    <row r="387" ht="15.75" customHeight="1">
      <c r="A387" s="5">
        <v>42565.0</v>
      </c>
      <c r="B387" s="1">
        <v>34.620495</v>
      </c>
      <c r="C387" s="1">
        <v>35.066414</v>
      </c>
      <c r="D387" s="1">
        <v>34.392788</v>
      </c>
      <c r="E387" s="1">
        <v>35.028461</v>
      </c>
      <c r="F387" s="1">
        <v>28.995832</v>
      </c>
      <c r="G387" s="1">
        <v>2.9155116E7</v>
      </c>
      <c r="H387" s="6">
        <f t="shared" si="1"/>
        <v>0.01666018105</v>
      </c>
      <c r="J387" s="1">
        <v>385.0</v>
      </c>
      <c r="K387" s="8" t="s">
        <v>242</v>
      </c>
    </row>
    <row r="388" ht="15.75" customHeight="1">
      <c r="A388" s="5">
        <v>42566.0</v>
      </c>
      <c r="B388" s="1">
        <v>35.075901</v>
      </c>
      <c r="C388" s="1">
        <v>35.28463</v>
      </c>
      <c r="D388" s="1">
        <v>34.753323</v>
      </c>
      <c r="E388" s="1">
        <v>34.886147</v>
      </c>
      <c r="F388" s="1">
        <v>28.878027</v>
      </c>
      <c r="G388" s="1">
        <v>2.6445387E7</v>
      </c>
      <c r="H388" s="6">
        <f t="shared" si="1"/>
        <v>-0.004071101003</v>
      </c>
      <c r="J388" s="1">
        <v>386.0</v>
      </c>
      <c r="K388" s="8" t="s">
        <v>243</v>
      </c>
    </row>
    <row r="389" ht="15.75" customHeight="1">
      <c r="A389" s="5">
        <v>42569.0</v>
      </c>
      <c r="B389" s="1">
        <v>34.810246</v>
      </c>
      <c r="C389" s="1">
        <v>35.094875</v>
      </c>
      <c r="D389" s="1">
        <v>34.677418</v>
      </c>
      <c r="E389" s="1">
        <v>34.76281</v>
      </c>
      <c r="F389" s="1">
        <v>28.775938</v>
      </c>
      <c r="G389" s="1">
        <v>1.7827567E7</v>
      </c>
      <c r="H389" s="6">
        <f t="shared" si="1"/>
        <v>-0.003541442699</v>
      </c>
      <c r="J389" s="1">
        <v>387.0</v>
      </c>
      <c r="K389" s="8" t="s">
        <v>244</v>
      </c>
    </row>
    <row r="390" ht="15.75" customHeight="1">
      <c r="A390" s="5">
        <v>42570.0</v>
      </c>
      <c r="B390" s="1">
        <v>34.791271</v>
      </c>
      <c r="C390" s="1">
        <v>34.981026</v>
      </c>
      <c r="D390" s="1">
        <v>34.677418</v>
      </c>
      <c r="E390" s="1">
        <v>34.76281</v>
      </c>
      <c r="F390" s="1">
        <v>28.775938</v>
      </c>
      <c r="G390" s="1">
        <v>1.7614975E7</v>
      </c>
      <c r="H390" s="6">
        <f t="shared" si="1"/>
        <v>0</v>
      </c>
      <c r="J390" s="1">
        <v>388.0</v>
      </c>
      <c r="K390" s="8" t="s">
        <v>244</v>
      </c>
    </row>
    <row r="391" ht="15.75" customHeight="1">
      <c r="A391" s="5">
        <v>42571.0</v>
      </c>
      <c r="B391" s="1">
        <v>35.009487</v>
      </c>
      <c r="C391" s="1">
        <v>35.037952</v>
      </c>
      <c r="D391" s="1">
        <v>34.800758</v>
      </c>
      <c r="E391" s="1">
        <v>34.800758</v>
      </c>
      <c r="F391" s="1">
        <v>28.807344</v>
      </c>
      <c r="G391" s="1">
        <v>1.2937112E7</v>
      </c>
      <c r="H391" s="6">
        <f t="shared" si="1"/>
        <v>0.001090802817</v>
      </c>
      <c r="J391" s="1">
        <v>389.0</v>
      </c>
      <c r="K391" s="8" t="s">
        <v>244</v>
      </c>
    </row>
    <row r="392" ht="15.75" customHeight="1">
      <c r="A392" s="5">
        <v>42572.0</v>
      </c>
      <c r="B392" s="1">
        <v>34.791271</v>
      </c>
      <c r="C392" s="1">
        <v>34.933586</v>
      </c>
      <c r="D392" s="1">
        <v>34.648956</v>
      </c>
      <c r="E392" s="1">
        <v>34.829224</v>
      </c>
      <c r="F392" s="1">
        <v>28.83091</v>
      </c>
      <c r="G392" s="1">
        <v>1.3772091E7</v>
      </c>
      <c r="H392" s="6">
        <f t="shared" si="1"/>
        <v>0.0008177208599</v>
      </c>
      <c r="J392" s="1">
        <v>390.0</v>
      </c>
      <c r="K392" s="8" t="s">
        <v>244</v>
      </c>
    </row>
    <row r="393" ht="15.75" customHeight="1">
      <c r="A393" s="5">
        <v>42573.0</v>
      </c>
      <c r="B393" s="1">
        <v>34.914612</v>
      </c>
      <c r="C393" s="1">
        <v>34.95256</v>
      </c>
      <c r="D393" s="1">
        <v>34.800758</v>
      </c>
      <c r="E393" s="1">
        <v>34.857685</v>
      </c>
      <c r="F393" s="1">
        <v>28.854464</v>
      </c>
      <c r="G393" s="1">
        <v>1.4209501E7</v>
      </c>
      <c r="H393" s="6">
        <f t="shared" si="1"/>
        <v>0.0008166368587</v>
      </c>
      <c r="J393" s="1">
        <v>391.0</v>
      </c>
      <c r="K393" s="8" t="s">
        <v>244</v>
      </c>
    </row>
    <row r="394" ht="15.75" customHeight="1">
      <c r="A394" s="5">
        <v>42576.0</v>
      </c>
      <c r="B394" s="1">
        <v>34.914612</v>
      </c>
      <c r="C394" s="1">
        <v>34.95256</v>
      </c>
      <c r="D394" s="1">
        <v>34.639469</v>
      </c>
      <c r="E394" s="1">
        <v>34.895638</v>
      </c>
      <c r="F394" s="1">
        <v>28.88588</v>
      </c>
      <c r="G394" s="1">
        <v>1.2833293E7</v>
      </c>
      <c r="H394" s="6">
        <f t="shared" si="1"/>
        <v>0.001088182055</v>
      </c>
      <c r="J394" s="1">
        <v>392.0</v>
      </c>
      <c r="K394" s="8" t="s">
        <v>244</v>
      </c>
    </row>
    <row r="395" ht="15.75" customHeight="1">
      <c r="A395" s="5">
        <v>42577.0</v>
      </c>
      <c r="B395" s="1">
        <v>34.943073</v>
      </c>
      <c r="C395" s="1">
        <v>34.981026</v>
      </c>
      <c r="D395" s="1">
        <v>34.772297</v>
      </c>
      <c r="E395" s="1">
        <v>34.943073</v>
      </c>
      <c r="F395" s="1">
        <v>28.925152</v>
      </c>
      <c r="G395" s="1">
        <v>1.2773953E7</v>
      </c>
      <c r="H395" s="6">
        <f t="shared" si="1"/>
        <v>0.001358633627</v>
      </c>
      <c r="J395" s="1">
        <v>393.0</v>
      </c>
      <c r="K395" s="8" t="s">
        <v>244</v>
      </c>
    </row>
    <row r="396" ht="15.75" customHeight="1">
      <c r="A396" s="5">
        <v>42578.0</v>
      </c>
      <c r="B396" s="1">
        <v>34.867172</v>
      </c>
      <c r="C396" s="1">
        <v>35.028461</v>
      </c>
      <c r="D396" s="1">
        <v>34.772297</v>
      </c>
      <c r="E396" s="1">
        <v>34.962048</v>
      </c>
      <c r="F396" s="1">
        <v>28.940857</v>
      </c>
      <c r="G396" s="1">
        <v>1.5877456E7</v>
      </c>
      <c r="H396" s="6">
        <f t="shared" si="1"/>
        <v>0.0005428057216</v>
      </c>
      <c r="J396" s="1">
        <v>394.0</v>
      </c>
      <c r="K396" s="8" t="s">
        <v>244</v>
      </c>
    </row>
    <row r="397" ht="15.75" customHeight="1">
      <c r="A397" s="5">
        <v>42579.0</v>
      </c>
      <c r="B397" s="1">
        <v>34.990513</v>
      </c>
      <c r="C397" s="1">
        <v>35.018974</v>
      </c>
      <c r="D397" s="1">
        <v>34.629982</v>
      </c>
      <c r="E397" s="1">
        <v>34.791271</v>
      </c>
      <c r="F397" s="1">
        <v>28.799498</v>
      </c>
      <c r="G397" s="1">
        <v>1.7134878E7</v>
      </c>
      <c r="H397" s="6">
        <f t="shared" si="1"/>
        <v>-0.004896377323</v>
      </c>
      <c r="J397" s="1">
        <v>395.0</v>
      </c>
      <c r="K397" s="8" t="s">
        <v>245</v>
      </c>
    </row>
    <row r="398" ht="15.75" customHeight="1">
      <c r="A398" s="5">
        <v>42580.0</v>
      </c>
      <c r="B398" s="1">
        <v>34.800758</v>
      </c>
      <c r="C398" s="1">
        <v>35.056927</v>
      </c>
      <c r="D398" s="1">
        <v>34.772297</v>
      </c>
      <c r="E398" s="1">
        <v>35.0</v>
      </c>
      <c r="F398" s="1">
        <v>28.972271</v>
      </c>
      <c r="G398" s="1">
        <v>2.2675545E7</v>
      </c>
      <c r="H398" s="6">
        <f t="shared" si="1"/>
        <v>0.005981243714</v>
      </c>
      <c r="J398" s="1">
        <v>396.0</v>
      </c>
      <c r="K398" s="8" t="s">
        <v>245</v>
      </c>
    </row>
    <row r="399" ht="15.75" customHeight="1">
      <c r="A399" s="5">
        <v>42583.0</v>
      </c>
      <c r="B399" s="1">
        <v>35.123341</v>
      </c>
      <c r="C399" s="1">
        <v>35.474384</v>
      </c>
      <c r="D399" s="1">
        <v>35.085388</v>
      </c>
      <c r="E399" s="1">
        <v>35.398483</v>
      </c>
      <c r="F399" s="1">
        <v>29.302126</v>
      </c>
      <c r="G399" s="1">
        <v>2.9911044E7</v>
      </c>
      <c r="H399" s="6">
        <f t="shared" si="1"/>
        <v>0.01132087297</v>
      </c>
      <c r="J399" s="1">
        <v>397.0</v>
      </c>
      <c r="K399" s="8" t="s">
        <v>245</v>
      </c>
    </row>
    <row r="400" ht="15.75" customHeight="1">
      <c r="A400" s="5">
        <v>42584.0</v>
      </c>
      <c r="B400" s="1">
        <v>34.876659</v>
      </c>
      <c r="C400" s="1">
        <v>34.933586</v>
      </c>
      <c r="D400" s="1">
        <v>34.278938</v>
      </c>
      <c r="E400" s="1">
        <v>34.525616</v>
      </c>
      <c r="F400" s="1">
        <v>28.579588</v>
      </c>
      <c r="G400" s="1">
        <v>3.4914488E7</v>
      </c>
      <c r="H400" s="6">
        <f t="shared" si="1"/>
        <v>-0.0249673164</v>
      </c>
      <c r="J400" s="1">
        <v>398.0</v>
      </c>
      <c r="K400" s="8" t="s">
        <v>245</v>
      </c>
    </row>
    <row r="401" ht="15.75" customHeight="1">
      <c r="A401" s="5">
        <v>42585.0</v>
      </c>
      <c r="B401" s="1">
        <v>34.07021</v>
      </c>
      <c r="C401" s="1">
        <v>34.108158</v>
      </c>
      <c r="D401" s="1">
        <v>33.263756</v>
      </c>
      <c r="E401" s="1">
        <v>33.481972</v>
      </c>
      <c r="F401" s="1">
        <v>27.94607</v>
      </c>
      <c r="G401" s="1">
        <v>4.494119E7</v>
      </c>
      <c r="H401" s="6">
        <f t="shared" si="1"/>
        <v>-0.02241617524</v>
      </c>
      <c r="J401" s="1">
        <v>399.0</v>
      </c>
      <c r="K401" s="8" t="s">
        <v>245</v>
      </c>
    </row>
    <row r="402" ht="15.75" customHeight="1">
      <c r="A402" s="5">
        <v>42586.0</v>
      </c>
      <c r="B402" s="1">
        <v>33.681213</v>
      </c>
      <c r="C402" s="1">
        <v>33.700191</v>
      </c>
      <c r="D402" s="1">
        <v>33.349148</v>
      </c>
      <c r="E402" s="1">
        <v>33.349148</v>
      </c>
      <c r="F402" s="1">
        <v>27.835207</v>
      </c>
      <c r="G402" s="1">
        <v>2.6482593E7</v>
      </c>
      <c r="H402" s="6">
        <f t="shared" si="1"/>
        <v>-0.003974923198</v>
      </c>
      <c r="J402" s="1">
        <v>400.0</v>
      </c>
      <c r="K402" s="8" t="s">
        <v>246</v>
      </c>
    </row>
    <row r="403" ht="15.75" customHeight="1">
      <c r="A403" s="5">
        <v>42587.0</v>
      </c>
      <c r="B403" s="1">
        <v>33.548386</v>
      </c>
      <c r="C403" s="1">
        <v>33.709679</v>
      </c>
      <c r="D403" s="1">
        <v>33.415562</v>
      </c>
      <c r="E403" s="1">
        <v>33.624287</v>
      </c>
      <c r="F403" s="1">
        <v>28.06485</v>
      </c>
      <c r="G403" s="1">
        <v>2.8665006E7</v>
      </c>
      <c r="H403" s="6">
        <f t="shared" si="1"/>
        <v>0.008216245356</v>
      </c>
      <c r="J403" s="1">
        <v>401.0</v>
      </c>
      <c r="K403" s="8" t="s">
        <v>246</v>
      </c>
    </row>
    <row r="404" ht="15.75" customHeight="1">
      <c r="A404" s="5">
        <v>42590.0</v>
      </c>
      <c r="B404" s="1">
        <v>33.472485</v>
      </c>
      <c r="C404" s="1">
        <v>33.472485</v>
      </c>
      <c r="D404" s="1">
        <v>32.93169</v>
      </c>
      <c r="E404" s="1">
        <v>33.140415</v>
      </c>
      <c r="F404" s="1">
        <v>27.660982</v>
      </c>
      <c r="G404" s="1">
        <v>3.2189687E7</v>
      </c>
      <c r="H404" s="6">
        <f t="shared" si="1"/>
        <v>-0.01449507551</v>
      </c>
      <c r="J404" s="1">
        <v>402.0</v>
      </c>
      <c r="K404" s="8" t="s">
        <v>247</v>
      </c>
    </row>
    <row r="405" ht="15.75" customHeight="1">
      <c r="A405" s="5">
        <v>42591.0</v>
      </c>
      <c r="B405" s="1">
        <v>33.197342</v>
      </c>
      <c r="C405" s="1">
        <v>33.491463</v>
      </c>
      <c r="D405" s="1">
        <v>33.111954</v>
      </c>
      <c r="E405" s="1">
        <v>33.28273</v>
      </c>
      <c r="F405" s="1">
        <v>27.779772</v>
      </c>
      <c r="G405" s="1">
        <v>1.8054388E7</v>
      </c>
      <c r="H405" s="6">
        <f t="shared" si="1"/>
        <v>0.004285301812</v>
      </c>
      <c r="J405" s="1">
        <v>403.0</v>
      </c>
      <c r="K405" s="8" t="s">
        <v>247</v>
      </c>
    </row>
    <row r="406" ht="15.75" customHeight="1">
      <c r="A406" s="5">
        <v>42592.0</v>
      </c>
      <c r="B406" s="1">
        <v>33.368122</v>
      </c>
      <c r="C406" s="1">
        <v>33.377609</v>
      </c>
      <c r="D406" s="1">
        <v>33.121441</v>
      </c>
      <c r="E406" s="1">
        <v>33.33017</v>
      </c>
      <c r="F406" s="1">
        <v>27.819368</v>
      </c>
      <c r="G406" s="1">
        <v>1.4887328E7</v>
      </c>
      <c r="H406" s="6">
        <f t="shared" si="1"/>
        <v>0.001424338819</v>
      </c>
      <c r="J406" s="1">
        <v>404.0</v>
      </c>
      <c r="K406" s="8" t="s">
        <v>247</v>
      </c>
    </row>
    <row r="407" ht="15.75" customHeight="1">
      <c r="A407" s="5">
        <v>42593.0</v>
      </c>
      <c r="B407" s="1">
        <v>33.33017</v>
      </c>
      <c r="C407" s="1">
        <v>33.472485</v>
      </c>
      <c r="D407" s="1">
        <v>33.301708</v>
      </c>
      <c r="E407" s="1">
        <v>33.349148</v>
      </c>
      <c r="F407" s="1">
        <v>27.835207</v>
      </c>
      <c r="G407" s="1">
        <v>1.4106841E7</v>
      </c>
      <c r="H407" s="6">
        <f t="shared" si="1"/>
        <v>0.0005691895205</v>
      </c>
      <c r="J407" s="1">
        <v>405.0</v>
      </c>
      <c r="K407" s="8" t="s">
        <v>247</v>
      </c>
    </row>
    <row r="408" ht="15.75" customHeight="1">
      <c r="A408" s="5">
        <v>42594.0</v>
      </c>
      <c r="B408" s="1">
        <v>33.28273</v>
      </c>
      <c r="C408" s="1">
        <v>33.311195</v>
      </c>
      <c r="D408" s="1">
        <v>32.969639</v>
      </c>
      <c r="E408" s="1">
        <v>33.187855</v>
      </c>
      <c r="F408" s="1">
        <v>27.700584</v>
      </c>
      <c r="G408" s="1">
        <v>1.5840777E7</v>
      </c>
      <c r="H408" s="6">
        <f t="shared" si="1"/>
        <v>-0.004848162285</v>
      </c>
      <c r="J408" s="1">
        <v>406.0</v>
      </c>
      <c r="K408" s="8" t="s">
        <v>247</v>
      </c>
    </row>
    <row r="409" ht="15.75" customHeight="1">
      <c r="A409" s="5">
        <v>42597.0</v>
      </c>
      <c r="B409" s="1">
        <v>33.254269</v>
      </c>
      <c r="C409" s="1">
        <v>33.368122</v>
      </c>
      <c r="D409" s="1">
        <v>33.140415</v>
      </c>
      <c r="E409" s="1">
        <v>33.311195</v>
      </c>
      <c r="F409" s="1">
        <v>27.80353</v>
      </c>
      <c r="G409" s="1">
        <v>1.3021116E7</v>
      </c>
      <c r="H409" s="6">
        <f t="shared" si="1"/>
        <v>0.003709495049</v>
      </c>
      <c r="J409" s="1">
        <v>407.0</v>
      </c>
      <c r="K409" s="8" t="s">
        <v>247</v>
      </c>
    </row>
    <row r="410" ht="15.75" customHeight="1">
      <c r="A410" s="5">
        <v>42598.0</v>
      </c>
      <c r="B410" s="1">
        <v>33.149906</v>
      </c>
      <c r="C410" s="1">
        <v>33.28273</v>
      </c>
      <c r="D410" s="1">
        <v>32.988613</v>
      </c>
      <c r="E410" s="1">
        <v>33.007591</v>
      </c>
      <c r="F410" s="1">
        <v>27.550121</v>
      </c>
      <c r="G410" s="1">
        <v>1.5944174E7</v>
      </c>
      <c r="H410" s="6">
        <f t="shared" si="1"/>
        <v>-0.009156063449</v>
      </c>
      <c r="J410" s="1">
        <v>408.0</v>
      </c>
      <c r="K410" s="8" t="s">
        <v>247</v>
      </c>
    </row>
    <row r="411" ht="15.75" customHeight="1">
      <c r="A411" s="5">
        <v>42599.0</v>
      </c>
      <c r="B411" s="1">
        <v>32.969639</v>
      </c>
      <c r="C411" s="1">
        <v>33.349148</v>
      </c>
      <c r="D411" s="1">
        <v>32.969639</v>
      </c>
      <c r="E411" s="1">
        <v>33.339657</v>
      </c>
      <c r="F411" s="1">
        <v>27.82728</v>
      </c>
      <c r="G411" s="1">
        <v>1.7961109E7</v>
      </c>
      <c r="H411" s="6">
        <f t="shared" si="1"/>
        <v>0.0100099069</v>
      </c>
      <c r="J411" s="1">
        <v>409.0</v>
      </c>
      <c r="K411" s="8" t="s">
        <v>248</v>
      </c>
    </row>
    <row r="412" ht="15.75" customHeight="1">
      <c r="A412" s="5">
        <v>42600.0</v>
      </c>
      <c r="B412" s="1">
        <v>33.339657</v>
      </c>
      <c r="C412" s="1">
        <v>33.548386</v>
      </c>
      <c r="D412" s="1">
        <v>33.197342</v>
      </c>
      <c r="E412" s="1">
        <v>33.387096</v>
      </c>
      <c r="F412" s="1">
        <v>27.866879</v>
      </c>
      <c r="G412" s="1">
        <v>1.700239E7</v>
      </c>
      <c r="H412" s="6">
        <f t="shared" si="1"/>
        <v>0.001422016505</v>
      </c>
      <c r="J412" s="1">
        <v>410.0</v>
      </c>
      <c r="K412" s="8" t="s">
        <v>248</v>
      </c>
    </row>
    <row r="413" ht="15.75" customHeight="1">
      <c r="A413" s="5">
        <v>42601.0</v>
      </c>
      <c r="B413" s="1">
        <v>33.263756</v>
      </c>
      <c r="C413" s="1">
        <v>33.320683</v>
      </c>
      <c r="D413" s="1">
        <v>33.04554</v>
      </c>
      <c r="E413" s="1">
        <v>33.187855</v>
      </c>
      <c r="F413" s="1">
        <v>27.700584</v>
      </c>
      <c r="G413" s="1">
        <v>2.0624777E7</v>
      </c>
      <c r="H413" s="6">
        <f t="shared" si="1"/>
        <v>-0.005985355007</v>
      </c>
      <c r="J413" s="1">
        <v>411.0</v>
      </c>
      <c r="K413" s="8" t="s">
        <v>248</v>
      </c>
    </row>
    <row r="414" ht="15.75" customHeight="1">
      <c r="A414" s="5">
        <v>42604.0</v>
      </c>
      <c r="B414" s="1">
        <v>33.017078</v>
      </c>
      <c r="C414" s="1">
        <v>33.472485</v>
      </c>
      <c r="D414" s="1">
        <v>32.979126</v>
      </c>
      <c r="E414" s="1">
        <v>33.055027</v>
      </c>
      <c r="F414" s="1">
        <v>27.589716</v>
      </c>
      <c r="G414" s="1">
        <v>2.744869E7</v>
      </c>
      <c r="H414" s="6">
        <f t="shared" si="1"/>
        <v>-0.004010401412</v>
      </c>
      <c r="J414" s="1">
        <v>412.0</v>
      </c>
      <c r="K414" s="8" t="s">
        <v>248</v>
      </c>
    </row>
    <row r="415" ht="15.75" customHeight="1">
      <c r="A415" s="5">
        <v>42605.0</v>
      </c>
      <c r="B415" s="1">
        <v>33.206833</v>
      </c>
      <c r="C415" s="1">
        <v>33.462997</v>
      </c>
      <c r="D415" s="1">
        <v>33.121441</v>
      </c>
      <c r="E415" s="1">
        <v>33.292221</v>
      </c>
      <c r="F415" s="1">
        <v>27.787699</v>
      </c>
      <c r="G415" s="1">
        <v>1.7873627E7</v>
      </c>
      <c r="H415" s="6">
        <f t="shared" si="1"/>
        <v>0.007150346167</v>
      </c>
      <c r="J415" s="1">
        <v>413.0</v>
      </c>
      <c r="K415" s="8" t="s">
        <v>248</v>
      </c>
    </row>
    <row r="416" ht="15.75" customHeight="1">
      <c r="A416" s="5">
        <v>42606.0</v>
      </c>
      <c r="B416" s="1">
        <v>33.425049</v>
      </c>
      <c r="C416" s="1">
        <v>33.567364</v>
      </c>
      <c r="D416" s="1">
        <v>32.979126</v>
      </c>
      <c r="E416" s="1">
        <v>33.036053</v>
      </c>
      <c r="F416" s="1">
        <v>27.573881</v>
      </c>
      <c r="G416" s="1">
        <v>2.3755157E7</v>
      </c>
      <c r="H416" s="6">
        <f t="shared" si="1"/>
        <v>-0.007724456678</v>
      </c>
      <c r="J416" s="1">
        <v>414.0</v>
      </c>
      <c r="K416" s="8" t="s">
        <v>249</v>
      </c>
    </row>
    <row r="417" ht="15.75" customHeight="1">
      <c r="A417" s="5">
        <v>42607.0</v>
      </c>
      <c r="B417" s="1">
        <v>32.979126</v>
      </c>
      <c r="C417" s="1">
        <v>33.387096</v>
      </c>
      <c r="D417" s="1">
        <v>32.884251</v>
      </c>
      <c r="E417" s="1">
        <v>32.988613</v>
      </c>
      <c r="F417" s="1">
        <v>27.534283</v>
      </c>
      <c r="G417" s="1">
        <v>1.9083092E7</v>
      </c>
      <c r="H417" s="6">
        <f t="shared" si="1"/>
        <v>-0.001437101291</v>
      </c>
      <c r="J417" s="1">
        <v>415.0</v>
      </c>
      <c r="K417" s="8" t="s">
        <v>249</v>
      </c>
    </row>
    <row r="418" ht="15.75" customHeight="1">
      <c r="A418" s="5">
        <v>42608.0</v>
      </c>
      <c r="B418" s="1">
        <v>33.017078</v>
      </c>
      <c r="C418" s="1">
        <v>33.301708</v>
      </c>
      <c r="D418" s="1">
        <v>32.884251</v>
      </c>
      <c r="E418" s="1">
        <v>33.036053</v>
      </c>
      <c r="F418" s="1">
        <v>27.573881</v>
      </c>
      <c r="G418" s="1">
        <v>1.9785688E7</v>
      </c>
      <c r="H418" s="6">
        <f t="shared" si="1"/>
        <v>0.001437101291</v>
      </c>
      <c r="J418" s="1">
        <v>416.0</v>
      </c>
      <c r="K418" s="8" t="s">
        <v>249</v>
      </c>
    </row>
    <row r="419" ht="15.75" customHeight="1">
      <c r="A419" s="5">
        <v>42611.0</v>
      </c>
      <c r="B419" s="1">
        <v>33.149906</v>
      </c>
      <c r="C419" s="1">
        <v>33.368122</v>
      </c>
      <c r="D419" s="1">
        <v>33.036053</v>
      </c>
      <c r="E419" s="1">
        <v>33.311195</v>
      </c>
      <c r="F419" s="1">
        <v>27.80353</v>
      </c>
      <c r="G419" s="1">
        <v>1.5941645E7</v>
      </c>
      <c r="H419" s="6">
        <f t="shared" si="1"/>
        <v>0.008294006972</v>
      </c>
      <c r="J419" s="1">
        <v>417.0</v>
      </c>
      <c r="K419" s="8" t="s">
        <v>249</v>
      </c>
    </row>
    <row r="420" ht="15.75" customHeight="1">
      <c r="A420" s="5">
        <v>42612.0</v>
      </c>
      <c r="B420" s="1">
        <v>33.311195</v>
      </c>
      <c r="C420" s="1">
        <v>33.377609</v>
      </c>
      <c r="D420" s="1">
        <v>33.064514</v>
      </c>
      <c r="E420" s="1">
        <v>33.092979</v>
      </c>
      <c r="F420" s="1">
        <v>27.621397</v>
      </c>
      <c r="G420" s="1">
        <v>1.5274779E7</v>
      </c>
      <c r="H420" s="6">
        <f t="shared" si="1"/>
        <v>-0.00657226506</v>
      </c>
      <c r="J420" s="1">
        <v>418.0</v>
      </c>
      <c r="K420" s="8" t="s">
        <v>249</v>
      </c>
    </row>
    <row r="421" ht="15.75" customHeight="1">
      <c r="A421" s="5">
        <v>42613.0</v>
      </c>
      <c r="B421" s="1">
        <v>33.074005</v>
      </c>
      <c r="C421" s="1">
        <v>33.149906</v>
      </c>
      <c r="D421" s="1">
        <v>32.836811</v>
      </c>
      <c r="E421" s="1">
        <v>33.017078</v>
      </c>
      <c r="F421" s="1">
        <v>27.558044</v>
      </c>
      <c r="G421" s="1">
        <v>2.1919616E7</v>
      </c>
      <c r="H421" s="6">
        <f t="shared" si="1"/>
        <v>-0.002296254789</v>
      </c>
      <c r="J421" s="1">
        <v>419.0</v>
      </c>
      <c r="K421" s="8" t="s">
        <v>249</v>
      </c>
    </row>
    <row r="422" ht="15.75" customHeight="1">
      <c r="A422" s="5">
        <v>42614.0</v>
      </c>
      <c r="B422" s="1">
        <v>32.950665</v>
      </c>
      <c r="C422" s="1">
        <v>33.149906</v>
      </c>
      <c r="D422" s="1">
        <v>32.836811</v>
      </c>
      <c r="E422" s="1">
        <v>32.903225</v>
      </c>
      <c r="F422" s="1">
        <v>27.463011</v>
      </c>
      <c r="G422" s="1">
        <v>1.6780945E7</v>
      </c>
      <c r="H422" s="6">
        <f t="shared" si="1"/>
        <v>-0.003454426474</v>
      </c>
      <c r="J422" s="1">
        <v>420.0</v>
      </c>
      <c r="K422" s="8" t="s">
        <v>249</v>
      </c>
    </row>
    <row r="423" ht="15.75" customHeight="1">
      <c r="A423" s="5">
        <v>42615.0</v>
      </c>
      <c r="B423" s="1">
        <v>32.9981</v>
      </c>
      <c r="C423" s="1">
        <v>33.055027</v>
      </c>
      <c r="D423" s="1">
        <v>32.836811</v>
      </c>
      <c r="E423" s="1">
        <v>32.988613</v>
      </c>
      <c r="F423" s="1">
        <v>27.534283</v>
      </c>
      <c r="G423" s="1">
        <v>1.5215333E7</v>
      </c>
      <c r="H423" s="6">
        <f t="shared" si="1"/>
        <v>0.00259183806</v>
      </c>
      <c r="J423" s="1">
        <v>421.0</v>
      </c>
      <c r="K423" s="8" t="s">
        <v>250</v>
      </c>
    </row>
    <row r="424" ht="15.75" customHeight="1">
      <c r="A424" s="5">
        <v>42619.0</v>
      </c>
      <c r="B424" s="1">
        <v>33.092979</v>
      </c>
      <c r="C424" s="1">
        <v>33.197342</v>
      </c>
      <c r="D424" s="1">
        <v>32.969639</v>
      </c>
      <c r="E424" s="1">
        <v>32.988613</v>
      </c>
      <c r="F424" s="1">
        <v>27.534283</v>
      </c>
      <c r="G424" s="1">
        <v>1.7882059E7</v>
      </c>
      <c r="H424" s="6">
        <f t="shared" si="1"/>
        <v>0</v>
      </c>
      <c r="J424" s="1">
        <v>422.0</v>
      </c>
      <c r="K424" s="8" t="s">
        <v>250</v>
      </c>
    </row>
    <row r="425" ht="15.75" customHeight="1">
      <c r="A425" s="5">
        <v>42620.0</v>
      </c>
      <c r="B425" s="1">
        <v>32.941177</v>
      </c>
      <c r="C425" s="1">
        <v>33.102467</v>
      </c>
      <c r="D425" s="1">
        <v>32.903225</v>
      </c>
      <c r="E425" s="1">
        <v>33.055027</v>
      </c>
      <c r="F425" s="1">
        <v>27.589716</v>
      </c>
      <c r="G425" s="1">
        <v>1.5615537E7</v>
      </c>
      <c r="H425" s="6">
        <f t="shared" si="1"/>
        <v>0.002011211802</v>
      </c>
      <c r="J425" s="1">
        <v>423.0</v>
      </c>
      <c r="K425" s="8" t="s">
        <v>250</v>
      </c>
    </row>
    <row r="426" ht="15.75" customHeight="1">
      <c r="A426" s="5">
        <v>42621.0</v>
      </c>
      <c r="B426" s="1">
        <v>32.93169</v>
      </c>
      <c r="C426" s="1">
        <v>33.026566</v>
      </c>
      <c r="D426" s="1">
        <v>32.846298</v>
      </c>
      <c r="E426" s="1">
        <v>32.941177</v>
      </c>
      <c r="F426" s="1">
        <v>27.494688</v>
      </c>
      <c r="G426" s="1">
        <v>1.9216212E7</v>
      </c>
      <c r="H426" s="6">
        <f t="shared" si="1"/>
        <v>-0.003450272214</v>
      </c>
      <c r="J426" s="1">
        <v>424.0</v>
      </c>
      <c r="K426" s="8" t="s">
        <v>250</v>
      </c>
    </row>
    <row r="427" ht="15.75" customHeight="1">
      <c r="A427" s="5">
        <v>42622.0</v>
      </c>
      <c r="B427" s="1">
        <v>32.779884</v>
      </c>
      <c r="C427" s="1">
        <v>32.817837</v>
      </c>
      <c r="D427" s="1">
        <v>32.343452</v>
      </c>
      <c r="E427" s="1">
        <v>32.35294</v>
      </c>
      <c r="F427" s="1">
        <v>27.00371</v>
      </c>
      <c r="G427" s="1">
        <v>2.3595055E7</v>
      </c>
      <c r="H427" s="6">
        <f t="shared" si="1"/>
        <v>-0.01801855841</v>
      </c>
      <c r="J427" s="1">
        <v>425.0</v>
      </c>
      <c r="K427" s="8" t="s">
        <v>250</v>
      </c>
    </row>
    <row r="428" ht="15.75" customHeight="1">
      <c r="A428" s="5">
        <v>42625.0</v>
      </c>
      <c r="B428" s="1">
        <v>32.258064</v>
      </c>
      <c r="C428" s="1">
        <v>32.950665</v>
      </c>
      <c r="D428" s="1">
        <v>32.201138</v>
      </c>
      <c r="E428" s="1">
        <v>32.874763</v>
      </c>
      <c r="F428" s="1">
        <v>27.439257</v>
      </c>
      <c r="G428" s="1">
        <v>2.0472685E7</v>
      </c>
      <c r="H428" s="6">
        <f t="shared" si="1"/>
        <v>0.01600046126</v>
      </c>
      <c r="J428" s="1">
        <v>426.0</v>
      </c>
      <c r="K428" s="8" t="s">
        <v>250</v>
      </c>
    </row>
    <row r="429" ht="15.75" customHeight="1">
      <c r="A429" s="5">
        <v>42626.0</v>
      </c>
      <c r="B429" s="1">
        <v>32.675522</v>
      </c>
      <c r="C429" s="1">
        <v>32.675522</v>
      </c>
      <c r="D429" s="1">
        <v>32.115749</v>
      </c>
      <c r="E429" s="1">
        <v>32.296017</v>
      </c>
      <c r="F429" s="1">
        <v>26.9562</v>
      </c>
      <c r="G429" s="1">
        <v>2.187851E7</v>
      </c>
      <c r="H429" s="6">
        <f t="shared" si="1"/>
        <v>-0.01776139868</v>
      </c>
      <c r="J429" s="1">
        <v>427.0</v>
      </c>
      <c r="K429" s="8" t="s">
        <v>250</v>
      </c>
    </row>
    <row r="430" ht="15.75" customHeight="1">
      <c r="A430" s="5">
        <v>42627.0</v>
      </c>
      <c r="B430" s="1">
        <v>32.371918</v>
      </c>
      <c r="C430" s="1">
        <v>32.590134</v>
      </c>
      <c r="D430" s="1">
        <v>32.125237</v>
      </c>
      <c r="E430" s="1">
        <v>32.201138</v>
      </c>
      <c r="F430" s="1">
        <v>26.877005</v>
      </c>
      <c r="G430" s="1">
        <v>1.9924921E7</v>
      </c>
      <c r="H430" s="6">
        <f t="shared" si="1"/>
        <v>-0.002942238239</v>
      </c>
      <c r="J430" s="1">
        <v>428.0</v>
      </c>
      <c r="K430" s="8" t="s">
        <v>250</v>
      </c>
    </row>
    <row r="431" ht="15.75" customHeight="1">
      <c r="A431" s="5">
        <v>42628.0</v>
      </c>
      <c r="B431" s="1">
        <v>32.153702</v>
      </c>
      <c r="C431" s="1">
        <v>32.571156</v>
      </c>
      <c r="D431" s="1">
        <v>31.83112</v>
      </c>
      <c r="E431" s="1">
        <v>32.390892</v>
      </c>
      <c r="F431" s="1">
        <v>27.035389</v>
      </c>
      <c r="G431" s="1">
        <v>2.1890104E7</v>
      </c>
      <c r="H431" s="6">
        <f t="shared" si="1"/>
        <v>0.00587562317</v>
      </c>
      <c r="J431" s="1">
        <v>429.0</v>
      </c>
      <c r="K431" s="8" t="s">
        <v>250</v>
      </c>
    </row>
    <row r="432" ht="15.75" customHeight="1">
      <c r="A432" s="5">
        <v>42629.0</v>
      </c>
      <c r="B432" s="1">
        <v>32.438332</v>
      </c>
      <c r="C432" s="1">
        <v>32.466793</v>
      </c>
      <c r="D432" s="1">
        <v>32.096775</v>
      </c>
      <c r="E432" s="1">
        <v>32.201138</v>
      </c>
      <c r="F432" s="1">
        <v>26.877005</v>
      </c>
      <c r="G432" s="1">
        <v>2.6998737E7</v>
      </c>
      <c r="H432" s="6">
        <f t="shared" si="1"/>
        <v>-0.00587562317</v>
      </c>
      <c r="J432" s="1">
        <v>430.0</v>
      </c>
      <c r="K432" s="8" t="s">
        <v>250</v>
      </c>
    </row>
    <row r="433" ht="15.75" customHeight="1">
      <c r="A433" s="5">
        <v>42632.0</v>
      </c>
      <c r="B433" s="1">
        <v>32.248577</v>
      </c>
      <c r="C433" s="1">
        <v>32.28653</v>
      </c>
      <c r="D433" s="1">
        <v>31.86907</v>
      </c>
      <c r="E433" s="1">
        <v>31.925997</v>
      </c>
      <c r="F433" s="1">
        <v>26.647358</v>
      </c>
      <c r="G433" s="1">
        <v>1.8489584E7</v>
      </c>
      <c r="H433" s="6">
        <f t="shared" si="1"/>
        <v>-0.008581079579</v>
      </c>
      <c r="J433" s="1">
        <v>431.0</v>
      </c>
      <c r="K433" s="8" t="s">
        <v>250</v>
      </c>
    </row>
    <row r="434" ht="15.75" customHeight="1">
      <c r="A434" s="5">
        <v>42633.0</v>
      </c>
      <c r="B434" s="1">
        <v>32.106262</v>
      </c>
      <c r="C434" s="1">
        <v>32.201138</v>
      </c>
      <c r="D434" s="1">
        <v>31.878557</v>
      </c>
      <c r="E434" s="1">
        <v>32.077801</v>
      </c>
      <c r="F434" s="1">
        <v>26.774067</v>
      </c>
      <c r="G434" s="1">
        <v>1.4875313E7</v>
      </c>
      <c r="H434" s="6">
        <f t="shared" si="1"/>
        <v>0.004743761051</v>
      </c>
      <c r="J434" s="1">
        <v>432.0</v>
      </c>
      <c r="K434" s="8" t="s">
        <v>251</v>
      </c>
    </row>
    <row r="435" ht="15.75" customHeight="1">
      <c r="A435" s="5">
        <v>42634.0</v>
      </c>
      <c r="B435" s="1">
        <v>32.163189</v>
      </c>
      <c r="C435" s="1">
        <v>32.571156</v>
      </c>
      <c r="D435" s="1">
        <v>32.011387</v>
      </c>
      <c r="E435" s="1">
        <v>32.52372</v>
      </c>
      <c r="F435" s="1">
        <v>27.146252</v>
      </c>
      <c r="G435" s="1">
        <v>1.63975E7</v>
      </c>
      <c r="H435" s="6">
        <f t="shared" si="1"/>
        <v>0.01380521918</v>
      </c>
      <c r="J435" s="1">
        <v>433.0</v>
      </c>
      <c r="K435" s="8" t="s">
        <v>251</v>
      </c>
    </row>
    <row r="436" ht="15.75" customHeight="1">
      <c r="A436" s="5">
        <v>42635.0</v>
      </c>
      <c r="B436" s="1">
        <v>32.571156</v>
      </c>
      <c r="C436" s="1">
        <v>32.666035</v>
      </c>
      <c r="D436" s="1">
        <v>32.324478</v>
      </c>
      <c r="E436" s="1">
        <v>32.400379</v>
      </c>
      <c r="F436" s="1">
        <v>27.043306</v>
      </c>
      <c r="G436" s="1">
        <v>1.764122E7</v>
      </c>
      <c r="H436" s="6">
        <f t="shared" si="1"/>
        <v>-0.003799481953</v>
      </c>
      <c r="J436" s="1">
        <v>434.0</v>
      </c>
      <c r="K436" s="8" t="s">
        <v>251</v>
      </c>
    </row>
    <row r="437" ht="15.75" customHeight="1">
      <c r="A437" s="5">
        <v>42636.0</v>
      </c>
      <c r="B437" s="1">
        <v>32.409866</v>
      </c>
      <c r="C437" s="1">
        <v>32.609108</v>
      </c>
      <c r="D437" s="1">
        <v>32.267551</v>
      </c>
      <c r="E437" s="1">
        <v>32.504745</v>
      </c>
      <c r="F437" s="1">
        <v>27.130415</v>
      </c>
      <c r="G437" s="1">
        <v>1.3635703E7</v>
      </c>
      <c r="H437" s="6">
        <f t="shared" si="1"/>
        <v>0.003215916259</v>
      </c>
      <c r="J437" s="1">
        <v>435.0</v>
      </c>
      <c r="K437" s="8" t="s">
        <v>251</v>
      </c>
    </row>
    <row r="438" ht="15.75" customHeight="1">
      <c r="A438" s="5">
        <v>42639.0</v>
      </c>
      <c r="B438" s="1">
        <v>32.182163</v>
      </c>
      <c r="C438" s="1">
        <v>32.267551</v>
      </c>
      <c r="D438" s="1">
        <v>31.707781</v>
      </c>
      <c r="E438" s="1">
        <v>31.91651</v>
      </c>
      <c r="F438" s="1">
        <v>26.639441</v>
      </c>
      <c r="G438" s="1">
        <v>3.1119982E7</v>
      </c>
      <c r="H438" s="6">
        <f t="shared" si="1"/>
        <v>-0.0182625613</v>
      </c>
      <c r="J438" s="1">
        <v>436.0</v>
      </c>
      <c r="K438" s="8" t="s">
        <v>251</v>
      </c>
    </row>
    <row r="439" ht="15.75" customHeight="1">
      <c r="A439" s="5">
        <v>42640.0</v>
      </c>
      <c r="B439" s="1">
        <v>32.049335</v>
      </c>
      <c r="C439" s="1">
        <v>32.144215</v>
      </c>
      <c r="D439" s="1">
        <v>31.764706</v>
      </c>
      <c r="E439" s="1">
        <v>32.096775</v>
      </c>
      <c r="F439" s="1">
        <v>26.789898</v>
      </c>
      <c r="G439" s="1">
        <v>1.6453572E7</v>
      </c>
      <c r="H439" s="6">
        <f t="shared" si="1"/>
        <v>0.00563201419</v>
      </c>
      <c r="J439" s="1">
        <v>437.0</v>
      </c>
      <c r="K439" s="8" t="s">
        <v>251</v>
      </c>
    </row>
    <row r="440" ht="15.75" customHeight="1">
      <c r="A440" s="5">
        <v>42641.0</v>
      </c>
      <c r="B440" s="1">
        <v>32.115749</v>
      </c>
      <c r="C440" s="1">
        <v>32.258064</v>
      </c>
      <c r="D440" s="1">
        <v>31.963947</v>
      </c>
      <c r="E440" s="1">
        <v>32.248577</v>
      </c>
      <c r="F440" s="1">
        <v>26.916603</v>
      </c>
      <c r="G440" s="1">
        <v>1.5080421E7</v>
      </c>
      <c r="H440" s="6">
        <f t="shared" si="1"/>
        <v>0.004718431948</v>
      </c>
      <c r="J440" s="1">
        <v>438.0</v>
      </c>
      <c r="K440" s="8" t="s">
        <v>252</v>
      </c>
    </row>
    <row r="441" ht="15.75" customHeight="1">
      <c r="A441" s="5">
        <v>42642.0</v>
      </c>
      <c r="B441" s="1">
        <v>32.201138</v>
      </c>
      <c r="C441" s="1">
        <v>32.324478</v>
      </c>
      <c r="D441" s="1">
        <v>31.593927</v>
      </c>
      <c r="E441" s="1">
        <v>31.612904</v>
      </c>
      <c r="F441" s="1">
        <v>26.386034</v>
      </c>
      <c r="G441" s="1">
        <v>2.6396376E7</v>
      </c>
      <c r="H441" s="6">
        <f t="shared" si="1"/>
        <v>-0.01990845308</v>
      </c>
      <c r="J441" s="1">
        <v>439.0</v>
      </c>
      <c r="K441" s="8" t="s">
        <v>252</v>
      </c>
    </row>
    <row r="442" ht="15.75" customHeight="1">
      <c r="A442" s="5">
        <v>42643.0</v>
      </c>
      <c r="B442" s="1">
        <v>31.726755</v>
      </c>
      <c r="C442" s="1">
        <v>32.277039</v>
      </c>
      <c r="D442" s="1">
        <v>31.688805</v>
      </c>
      <c r="E442" s="1">
        <v>32.134724</v>
      </c>
      <c r="F442" s="1">
        <v>26.821577</v>
      </c>
      <c r="G442" s="1">
        <v>3.0138076E7</v>
      </c>
      <c r="H442" s="6">
        <f t="shared" si="1"/>
        <v>0.01637182051</v>
      </c>
      <c r="J442" s="1">
        <v>440.0</v>
      </c>
      <c r="K442" s="8" t="s">
        <v>252</v>
      </c>
    </row>
    <row r="443" ht="15.75" customHeight="1">
      <c r="A443" s="5">
        <v>42646.0</v>
      </c>
      <c r="B443" s="1">
        <v>32.0019</v>
      </c>
      <c r="C443" s="1">
        <v>32.0019</v>
      </c>
      <c r="D443" s="1">
        <v>31.669828</v>
      </c>
      <c r="E443" s="1">
        <v>31.954458</v>
      </c>
      <c r="F443" s="1">
        <v>26.671116</v>
      </c>
      <c r="G443" s="1">
        <v>1.8862384E7</v>
      </c>
      <c r="H443" s="6">
        <f t="shared" si="1"/>
        <v>-0.00562549344</v>
      </c>
      <c r="J443" s="1">
        <v>441.0</v>
      </c>
      <c r="K443" s="8" t="s">
        <v>252</v>
      </c>
    </row>
    <row r="444" ht="15.75" customHeight="1">
      <c r="A444" s="5">
        <v>42647.0</v>
      </c>
      <c r="B444" s="1">
        <v>31.888046</v>
      </c>
      <c r="C444" s="1">
        <v>32.172676</v>
      </c>
      <c r="D444" s="1">
        <v>31.793169</v>
      </c>
      <c r="E444" s="1">
        <v>31.992411</v>
      </c>
      <c r="F444" s="1">
        <v>26.702791</v>
      </c>
      <c r="G444" s="1">
        <v>2.2029759E7</v>
      </c>
      <c r="H444" s="6">
        <f t="shared" si="1"/>
        <v>0.00118690969</v>
      </c>
      <c r="J444" s="1">
        <v>442.0</v>
      </c>
      <c r="K444" s="8" t="s">
        <v>252</v>
      </c>
    </row>
    <row r="445" ht="15.75" customHeight="1">
      <c r="A445" s="5">
        <v>42648.0</v>
      </c>
      <c r="B445" s="1">
        <v>32.0019</v>
      </c>
      <c r="C445" s="1">
        <v>32.23909</v>
      </c>
      <c r="D445" s="1">
        <v>31.954458</v>
      </c>
      <c r="E445" s="1">
        <v>32.163189</v>
      </c>
      <c r="F445" s="1">
        <v>26.845335</v>
      </c>
      <c r="G445" s="1">
        <v>1.4698346E7</v>
      </c>
      <c r="H445" s="6">
        <f t="shared" si="1"/>
        <v>0.005323971065</v>
      </c>
      <c r="J445" s="1">
        <v>443.0</v>
      </c>
      <c r="K445" s="8" t="s">
        <v>252</v>
      </c>
    </row>
    <row r="446" ht="15.75" customHeight="1">
      <c r="A446" s="5">
        <v>42649.0</v>
      </c>
      <c r="B446" s="1">
        <v>32.049335</v>
      </c>
      <c r="C446" s="1">
        <v>32.06831</v>
      </c>
      <c r="D446" s="1">
        <v>31.755219</v>
      </c>
      <c r="E446" s="1">
        <v>31.925997</v>
      </c>
      <c r="F446" s="1">
        <v>26.647358</v>
      </c>
      <c r="G446" s="1">
        <v>1.6809824E7</v>
      </c>
      <c r="H446" s="6">
        <f t="shared" si="1"/>
        <v>-0.007402054106</v>
      </c>
      <c r="J446" s="1">
        <v>444.0</v>
      </c>
      <c r="K446" s="8" t="s">
        <v>252</v>
      </c>
    </row>
    <row r="447" ht="15.75" customHeight="1">
      <c r="A447" s="5">
        <v>42650.0</v>
      </c>
      <c r="B447" s="1">
        <v>31.973434</v>
      </c>
      <c r="C447" s="1">
        <v>32.258064</v>
      </c>
      <c r="D447" s="1">
        <v>31.707781</v>
      </c>
      <c r="E447" s="1">
        <v>31.840607</v>
      </c>
      <c r="F447" s="1">
        <v>26.57609</v>
      </c>
      <c r="G447" s="1">
        <v>1.5619964E7</v>
      </c>
      <c r="H447" s="6">
        <f t="shared" si="1"/>
        <v>-0.002678069358</v>
      </c>
      <c r="J447" s="1">
        <v>445.0</v>
      </c>
      <c r="K447" s="8" t="s">
        <v>252</v>
      </c>
    </row>
    <row r="448" ht="15.75" customHeight="1">
      <c r="A448" s="5">
        <v>42653.0</v>
      </c>
      <c r="B448" s="1">
        <v>31.925997</v>
      </c>
      <c r="C448" s="1">
        <v>32.106262</v>
      </c>
      <c r="D448" s="1">
        <v>31.850096</v>
      </c>
      <c r="E448" s="1">
        <v>31.888046</v>
      </c>
      <c r="F448" s="1">
        <v>26.615683</v>
      </c>
      <c r="G448" s="1">
        <v>1.726842E7</v>
      </c>
      <c r="H448" s="6">
        <f t="shared" si="1"/>
        <v>0.001488689137</v>
      </c>
      <c r="J448" s="1">
        <v>446.0</v>
      </c>
      <c r="K448" s="8" t="s">
        <v>252</v>
      </c>
    </row>
    <row r="449" ht="15.75" customHeight="1">
      <c r="A449" s="5">
        <v>42654.0</v>
      </c>
      <c r="B449" s="1">
        <v>31.840607</v>
      </c>
      <c r="C449" s="1">
        <v>31.850096</v>
      </c>
      <c r="D449" s="1">
        <v>31.252373</v>
      </c>
      <c r="E449" s="1">
        <v>31.432638</v>
      </c>
      <c r="F449" s="1">
        <v>26.235571</v>
      </c>
      <c r="G449" s="1">
        <v>1.8268033E7</v>
      </c>
      <c r="H449" s="6">
        <f t="shared" si="1"/>
        <v>-0.0143844668</v>
      </c>
      <c r="J449" s="1">
        <v>447.0</v>
      </c>
      <c r="K449" s="8" t="s">
        <v>253</v>
      </c>
    </row>
    <row r="450" ht="15.75" customHeight="1">
      <c r="A450" s="5">
        <v>42655.0</v>
      </c>
      <c r="B450" s="1">
        <v>31.442125</v>
      </c>
      <c r="C450" s="1">
        <v>31.537003</v>
      </c>
      <c r="D450" s="1">
        <v>31.252373</v>
      </c>
      <c r="E450" s="1">
        <v>31.375711</v>
      </c>
      <c r="F450" s="1">
        <v>26.188059</v>
      </c>
      <c r="G450" s="1">
        <v>1.5956295E7</v>
      </c>
      <c r="H450" s="6">
        <f t="shared" si="1"/>
        <v>-0.001812618203</v>
      </c>
      <c r="J450" s="1">
        <v>448.0</v>
      </c>
      <c r="K450" s="8" t="s">
        <v>253</v>
      </c>
    </row>
    <row r="451" ht="15.75" customHeight="1">
      <c r="A451" s="5">
        <v>42656.0</v>
      </c>
      <c r="B451" s="1">
        <v>30.901327</v>
      </c>
      <c r="C451" s="1">
        <v>31.21442</v>
      </c>
      <c r="D451" s="1">
        <v>30.853889</v>
      </c>
      <c r="E451" s="1">
        <v>31.081594</v>
      </c>
      <c r="F451" s="1">
        <v>25.942574</v>
      </c>
      <c r="G451" s="1">
        <v>2.5488144E7</v>
      </c>
      <c r="H451" s="6">
        <f t="shared" si="1"/>
        <v>-0.009418140561</v>
      </c>
      <c r="J451" s="1">
        <v>449.0</v>
      </c>
      <c r="K451" s="8" t="s">
        <v>253</v>
      </c>
    </row>
    <row r="452" ht="15.75" customHeight="1">
      <c r="A452" s="5">
        <v>42657.0</v>
      </c>
      <c r="B452" s="1">
        <v>31.053131</v>
      </c>
      <c r="C452" s="1">
        <v>31.21442</v>
      </c>
      <c r="D452" s="1">
        <v>30.986717</v>
      </c>
      <c r="E452" s="1">
        <v>30.986717</v>
      </c>
      <c r="F452" s="1">
        <v>25.863384</v>
      </c>
      <c r="G452" s="1">
        <v>1.6410042E7</v>
      </c>
      <c r="H452" s="6">
        <f t="shared" si="1"/>
        <v>-0.003057179704</v>
      </c>
      <c r="J452" s="1">
        <v>450.0</v>
      </c>
      <c r="K452" s="8" t="s">
        <v>254</v>
      </c>
    </row>
    <row r="453" ht="15.75" customHeight="1">
      <c r="A453" s="5">
        <v>42660.0</v>
      </c>
      <c r="B453" s="1">
        <v>30.910816</v>
      </c>
      <c r="C453" s="1">
        <v>31.034157</v>
      </c>
      <c r="D453" s="1">
        <v>30.815939</v>
      </c>
      <c r="E453" s="1">
        <v>30.834915</v>
      </c>
      <c r="F453" s="1">
        <v>25.736673</v>
      </c>
      <c r="G453" s="1">
        <v>1.7837369E7</v>
      </c>
      <c r="H453" s="6">
        <f t="shared" si="1"/>
        <v>-0.004911283516</v>
      </c>
      <c r="J453" s="1">
        <v>451.0</v>
      </c>
      <c r="K453" s="8" t="s">
        <v>254</v>
      </c>
    </row>
    <row r="454" ht="15.75" customHeight="1">
      <c r="A454" s="5">
        <v>42661.0</v>
      </c>
      <c r="B454" s="1">
        <v>31.062618</v>
      </c>
      <c r="C454" s="1">
        <v>31.185959</v>
      </c>
      <c r="D454" s="1">
        <v>30.93928</v>
      </c>
      <c r="E454" s="1">
        <v>31.015181</v>
      </c>
      <c r="F454" s="1">
        <v>25.887136</v>
      </c>
      <c r="G454" s="1">
        <v>1.5624074E7</v>
      </c>
      <c r="H454" s="6">
        <f t="shared" si="1"/>
        <v>0.005829226048</v>
      </c>
      <c r="J454" s="1">
        <v>452.0</v>
      </c>
      <c r="K454" s="8" t="s">
        <v>255</v>
      </c>
    </row>
    <row r="455" ht="15.75" customHeight="1">
      <c r="A455" s="5">
        <v>42662.0</v>
      </c>
      <c r="B455" s="1">
        <v>31.072105</v>
      </c>
      <c r="C455" s="1">
        <v>31.166983</v>
      </c>
      <c r="D455" s="1">
        <v>30.825426</v>
      </c>
      <c r="E455" s="1">
        <v>30.92979</v>
      </c>
      <c r="F455" s="1">
        <v>25.815863</v>
      </c>
      <c r="G455" s="1">
        <v>1.7247445E7</v>
      </c>
      <c r="H455" s="6">
        <f t="shared" si="1"/>
        <v>-0.002757017834</v>
      </c>
      <c r="J455" s="1">
        <v>453.0</v>
      </c>
      <c r="K455" s="8" t="s">
        <v>255</v>
      </c>
    </row>
    <row r="456" ht="15.75" customHeight="1">
      <c r="A456" s="5">
        <v>42663.0</v>
      </c>
      <c r="B456" s="1">
        <v>30.825426</v>
      </c>
      <c r="C456" s="1">
        <v>31.062618</v>
      </c>
      <c r="D456" s="1">
        <v>30.825426</v>
      </c>
      <c r="E456" s="1">
        <v>30.872866</v>
      </c>
      <c r="F456" s="1">
        <v>25.768358</v>
      </c>
      <c r="G456" s="1">
        <v>2.033419E7</v>
      </c>
      <c r="H456" s="6">
        <f t="shared" si="1"/>
        <v>-0.001841842816</v>
      </c>
      <c r="J456" s="1">
        <v>454.0</v>
      </c>
      <c r="K456" s="8" t="s">
        <v>255</v>
      </c>
    </row>
    <row r="457" ht="15.75" customHeight="1">
      <c r="A457" s="5">
        <v>42664.0</v>
      </c>
      <c r="B457" s="1">
        <v>30.759012</v>
      </c>
      <c r="C457" s="1">
        <v>30.787476</v>
      </c>
      <c r="D457" s="1">
        <v>30.531309</v>
      </c>
      <c r="E457" s="1">
        <v>30.531309</v>
      </c>
      <c r="F457" s="1">
        <v>25.483267</v>
      </c>
      <c r="G457" s="1">
        <v>1.985209E7</v>
      </c>
      <c r="H457" s="6">
        <f t="shared" si="1"/>
        <v>-0.01112526444</v>
      </c>
      <c r="J457" s="1">
        <v>455.0</v>
      </c>
      <c r="K457" s="8" t="s">
        <v>255</v>
      </c>
    </row>
    <row r="458" ht="15.75" customHeight="1">
      <c r="A458" s="5">
        <v>42667.0</v>
      </c>
      <c r="B458" s="1">
        <v>30.645161</v>
      </c>
      <c r="C458" s="1">
        <v>30.702087</v>
      </c>
      <c r="D458" s="1">
        <v>30.40797</v>
      </c>
      <c r="E458" s="1">
        <v>30.483871</v>
      </c>
      <c r="F458" s="1">
        <v>25.44367</v>
      </c>
      <c r="G458" s="1">
        <v>2.0644066E7</v>
      </c>
      <c r="H458" s="6">
        <f t="shared" si="1"/>
        <v>-0.001555051621</v>
      </c>
      <c r="J458" s="1">
        <v>456.0</v>
      </c>
      <c r="K458" s="8" t="s">
        <v>255</v>
      </c>
    </row>
    <row r="459" ht="15.75" customHeight="1">
      <c r="A459" s="5">
        <v>42668.0</v>
      </c>
      <c r="B459" s="1">
        <v>30.379507</v>
      </c>
      <c r="C459" s="1">
        <v>30.711575</v>
      </c>
      <c r="D459" s="1">
        <v>30.351044</v>
      </c>
      <c r="E459" s="1">
        <v>30.626186</v>
      </c>
      <c r="F459" s="1">
        <v>25.56246</v>
      </c>
      <c r="G459" s="1">
        <v>2.0380249E7</v>
      </c>
      <c r="H459" s="6">
        <f t="shared" si="1"/>
        <v>0.004657879936</v>
      </c>
      <c r="J459" s="1">
        <v>457.0</v>
      </c>
      <c r="K459" s="8" t="s">
        <v>255</v>
      </c>
    </row>
    <row r="460" ht="15.75" customHeight="1">
      <c r="A460" s="5">
        <v>42669.0</v>
      </c>
      <c r="B460" s="1">
        <v>30.626186</v>
      </c>
      <c r="C460" s="1">
        <v>30.92979</v>
      </c>
      <c r="D460" s="1">
        <v>30.502846</v>
      </c>
      <c r="E460" s="1">
        <v>30.740038</v>
      </c>
      <c r="F460" s="1">
        <v>25.657486</v>
      </c>
      <c r="G460" s="1">
        <v>1.8026246E7</v>
      </c>
      <c r="H460" s="6">
        <f t="shared" si="1"/>
        <v>0.003710511879</v>
      </c>
      <c r="J460" s="1">
        <v>458.0</v>
      </c>
      <c r="K460" s="8" t="s">
        <v>256</v>
      </c>
    </row>
    <row r="461" ht="15.75" customHeight="1">
      <c r="A461" s="5">
        <v>42670.0</v>
      </c>
      <c r="B461" s="1">
        <v>30.910816</v>
      </c>
      <c r="C461" s="1">
        <v>31.129032</v>
      </c>
      <c r="D461" s="1">
        <v>30.711575</v>
      </c>
      <c r="E461" s="1">
        <v>30.815939</v>
      </c>
      <c r="F461" s="1">
        <v>25.720839</v>
      </c>
      <c r="G461" s="1">
        <v>1.9238662E7</v>
      </c>
      <c r="H461" s="6">
        <f t="shared" si="1"/>
        <v>0.002466138478</v>
      </c>
      <c r="J461" s="1">
        <v>459.0</v>
      </c>
      <c r="K461" s="8" t="s">
        <v>256</v>
      </c>
    </row>
    <row r="462" ht="15.75" customHeight="1">
      <c r="A462" s="5">
        <v>42671.0</v>
      </c>
      <c r="B462" s="1">
        <v>30.853889</v>
      </c>
      <c r="C462" s="1">
        <v>30.891842</v>
      </c>
      <c r="D462" s="1">
        <v>30.246679</v>
      </c>
      <c r="E462" s="1">
        <v>30.294119</v>
      </c>
      <c r="F462" s="1">
        <v>25.285295</v>
      </c>
      <c r="G462" s="1">
        <v>3.004817E7</v>
      </c>
      <c r="H462" s="6">
        <f t="shared" si="1"/>
        <v>-0.01707851791</v>
      </c>
      <c r="J462" s="1">
        <v>460.0</v>
      </c>
      <c r="K462" s="8" t="s">
        <v>256</v>
      </c>
    </row>
    <row r="463" ht="15.75" customHeight="1">
      <c r="A463" s="5">
        <v>42674.0</v>
      </c>
      <c r="B463" s="1">
        <v>30.398481</v>
      </c>
      <c r="C463" s="1">
        <v>30.398481</v>
      </c>
      <c r="D463" s="1">
        <v>29.990513</v>
      </c>
      <c r="E463" s="1">
        <v>30.085388</v>
      </c>
      <c r="F463" s="1">
        <v>25.111074</v>
      </c>
      <c r="G463" s="1">
        <v>3.7890668E7</v>
      </c>
      <c r="H463" s="6">
        <f t="shared" si="1"/>
        <v>-0.006914057401</v>
      </c>
      <c r="J463" s="1">
        <v>461.0</v>
      </c>
      <c r="K463" s="8" t="s">
        <v>257</v>
      </c>
    </row>
    <row r="464" ht="15.75" customHeight="1">
      <c r="A464" s="5">
        <v>42675.0</v>
      </c>
      <c r="B464" s="1">
        <v>29.354839</v>
      </c>
      <c r="C464" s="1">
        <v>30.094877</v>
      </c>
      <c r="D464" s="1">
        <v>29.174574</v>
      </c>
      <c r="E464" s="1">
        <v>29.478178</v>
      </c>
      <c r="F464" s="1">
        <v>24.604261</v>
      </c>
      <c r="G464" s="1">
        <v>5.7285005E7</v>
      </c>
      <c r="H464" s="6">
        <f t="shared" si="1"/>
        <v>-0.02038930474</v>
      </c>
      <c r="J464" s="1">
        <v>462.0</v>
      </c>
      <c r="K464" s="8" t="s">
        <v>257</v>
      </c>
    </row>
    <row r="465" ht="15.75" customHeight="1">
      <c r="A465" s="5">
        <v>42676.0</v>
      </c>
      <c r="B465" s="1">
        <v>29.402277</v>
      </c>
      <c r="C465" s="1">
        <v>29.449715</v>
      </c>
      <c r="D465" s="1">
        <v>28.804554</v>
      </c>
      <c r="E465" s="1">
        <v>29.06072</v>
      </c>
      <c r="F465" s="1">
        <v>24.255829</v>
      </c>
      <c r="G465" s="1">
        <v>3.8033063E7</v>
      </c>
      <c r="H465" s="6">
        <f t="shared" si="1"/>
        <v>-0.01426267969</v>
      </c>
      <c r="J465" s="1">
        <v>463.0</v>
      </c>
      <c r="K465" s="8" t="s">
        <v>257</v>
      </c>
    </row>
    <row r="466" ht="15.75" customHeight="1">
      <c r="A466" s="5">
        <v>42677.0</v>
      </c>
      <c r="B466" s="1">
        <v>29.127134</v>
      </c>
      <c r="C466" s="1">
        <v>29.127134</v>
      </c>
      <c r="D466" s="1">
        <v>28.301708</v>
      </c>
      <c r="E466" s="1">
        <v>28.358635</v>
      </c>
      <c r="F466" s="1">
        <v>23.669825</v>
      </c>
      <c r="G466" s="1">
        <v>3.8290977E7</v>
      </c>
      <c r="H466" s="6">
        <f t="shared" si="1"/>
        <v>-0.02445592946</v>
      </c>
      <c r="J466" s="1">
        <v>464.0</v>
      </c>
      <c r="K466" s="8" t="s">
        <v>257</v>
      </c>
    </row>
    <row r="467" ht="15.75" customHeight="1">
      <c r="A467" s="5">
        <v>42678.0</v>
      </c>
      <c r="B467" s="1">
        <v>28.377609</v>
      </c>
      <c r="C467" s="1">
        <v>28.814041</v>
      </c>
      <c r="D467" s="1">
        <v>28.36812</v>
      </c>
      <c r="E467" s="1">
        <v>28.462997</v>
      </c>
      <c r="F467" s="1">
        <v>23.756931</v>
      </c>
      <c r="G467" s="1">
        <v>3.6919723E7</v>
      </c>
      <c r="H467" s="6">
        <f t="shared" si="1"/>
        <v>0.003673289311</v>
      </c>
      <c r="J467" s="1">
        <v>465.0</v>
      </c>
      <c r="K467" s="8" t="s">
        <v>257</v>
      </c>
    </row>
    <row r="468" ht="15.75" customHeight="1">
      <c r="A468" s="5">
        <v>42681.0</v>
      </c>
      <c r="B468" s="1">
        <v>28.681213</v>
      </c>
      <c r="C468" s="1">
        <v>28.880455</v>
      </c>
      <c r="D468" s="1">
        <v>28.538898</v>
      </c>
      <c r="E468" s="1">
        <v>28.823528</v>
      </c>
      <c r="F468" s="1">
        <v>24.057854</v>
      </c>
      <c r="G468" s="1">
        <v>3.2544885E7</v>
      </c>
      <c r="H468" s="6">
        <f t="shared" si="1"/>
        <v>0.0125871934</v>
      </c>
      <c r="J468" s="1">
        <v>466.0</v>
      </c>
      <c r="K468" s="8" t="s">
        <v>257</v>
      </c>
    </row>
    <row r="469" ht="15.75" customHeight="1">
      <c r="A469" s="5">
        <v>42682.0</v>
      </c>
      <c r="B469" s="1">
        <v>28.586338</v>
      </c>
      <c r="C469" s="1">
        <v>28.889942</v>
      </c>
      <c r="D469" s="1">
        <v>28.425047</v>
      </c>
      <c r="E469" s="1">
        <v>28.462997</v>
      </c>
      <c r="F469" s="1">
        <v>23.993866</v>
      </c>
      <c r="G469" s="1">
        <v>3.736567E7</v>
      </c>
      <c r="H469" s="6">
        <f t="shared" si="1"/>
        <v>-0.002663298538</v>
      </c>
      <c r="J469" s="1">
        <v>467.0</v>
      </c>
      <c r="K469" s="8" t="s">
        <v>258</v>
      </c>
    </row>
    <row r="470" ht="15.75" customHeight="1">
      <c r="A470" s="5">
        <v>42683.0</v>
      </c>
      <c r="B470" s="1">
        <v>31.318787</v>
      </c>
      <c r="C470" s="1">
        <v>31.660341</v>
      </c>
      <c r="D470" s="1">
        <v>29.886148</v>
      </c>
      <c r="E470" s="1">
        <v>30.474382</v>
      </c>
      <c r="F470" s="1">
        <v>25.689438</v>
      </c>
      <c r="G470" s="1">
        <v>1.25166505E8</v>
      </c>
      <c r="H470" s="6">
        <f t="shared" si="1"/>
        <v>0.06828172032</v>
      </c>
      <c r="J470" s="1">
        <v>468.0</v>
      </c>
      <c r="K470" s="8" t="s">
        <v>258</v>
      </c>
    </row>
    <row r="471" ht="15.75" customHeight="1">
      <c r="A471" s="5">
        <v>42684.0</v>
      </c>
      <c r="B471" s="1">
        <v>31.612904</v>
      </c>
      <c r="C471" s="1">
        <v>32.096775</v>
      </c>
      <c r="D471" s="1">
        <v>31.166983</v>
      </c>
      <c r="E471" s="1">
        <v>31.774195</v>
      </c>
      <c r="F471" s="1">
        <v>26.785156</v>
      </c>
      <c r="G471" s="1">
        <v>7.0908061E7</v>
      </c>
      <c r="H471" s="6">
        <f t="shared" si="1"/>
        <v>0.04176791881</v>
      </c>
      <c r="J471" s="1">
        <v>469.0</v>
      </c>
      <c r="K471" s="8" t="s">
        <v>258</v>
      </c>
    </row>
    <row r="472" ht="15.75" customHeight="1">
      <c r="A472" s="5">
        <v>42685.0</v>
      </c>
      <c r="B472" s="1">
        <v>31.518026</v>
      </c>
      <c r="C472" s="1">
        <v>31.63188</v>
      </c>
      <c r="D472" s="1">
        <v>30.540796</v>
      </c>
      <c r="E472" s="1">
        <v>30.920303</v>
      </c>
      <c r="F472" s="1">
        <v>26.06534</v>
      </c>
      <c r="G472" s="1">
        <v>3.7736994E7</v>
      </c>
      <c r="H472" s="6">
        <f t="shared" si="1"/>
        <v>-0.02724139102</v>
      </c>
      <c r="J472" s="1">
        <v>470.0</v>
      </c>
      <c r="K472" s="8" t="s">
        <v>258</v>
      </c>
    </row>
    <row r="473" ht="15.75" customHeight="1">
      <c r="A473" s="5">
        <v>42688.0</v>
      </c>
      <c r="B473" s="1">
        <v>31.166983</v>
      </c>
      <c r="C473" s="1">
        <v>31.21442</v>
      </c>
      <c r="D473" s="1">
        <v>30.483871</v>
      </c>
      <c r="E473" s="1">
        <v>30.721064</v>
      </c>
      <c r="F473" s="1">
        <v>25.897383</v>
      </c>
      <c r="G473" s="1">
        <v>3.2219094E7</v>
      </c>
      <c r="H473" s="6">
        <f t="shared" si="1"/>
        <v>-0.006464541318</v>
      </c>
      <c r="J473" s="1">
        <v>471.0</v>
      </c>
      <c r="K473" s="8" t="s">
        <v>258</v>
      </c>
    </row>
    <row r="474" ht="15.75" customHeight="1">
      <c r="A474" s="5">
        <v>42689.0</v>
      </c>
      <c r="B474" s="1">
        <v>31.081594</v>
      </c>
      <c r="C474" s="1">
        <v>31.081594</v>
      </c>
      <c r="D474" s="1">
        <v>30.246679</v>
      </c>
      <c r="E474" s="1">
        <v>30.578749</v>
      </c>
      <c r="F474" s="1">
        <v>25.777416</v>
      </c>
      <c r="G474" s="1">
        <v>3.1213472E7</v>
      </c>
      <c r="H474" s="6">
        <f t="shared" si="1"/>
        <v>-0.00464316138</v>
      </c>
      <c r="J474" s="1">
        <v>472.0</v>
      </c>
      <c r="K474" s="8" t="s">
        <v>258</v>
      </c>
    </row>
    <row r="475" ht="15.75" customHeight="1">
      <c r="A475" s="5">
        <v>42690.0</v>
      </c>
      <c r="B475" s="1">
        <v>30.550285</v>
      </c>
      <c r="C475" s="1">
        <v>30.673624</v>
      </c>
      <c r="D475" s="1">
        <v>30.294119</v>
      </c>
      <c r="E475" s="1">
        <v>30.32258</v>
      </c>
      <c r="F475" s="1">
        <v>25.561466</v>
      </c>
      <c r="G475" s="1">
        <v>2.3864246E7</v>
      </c>
      <c r="H475" s="6">
        <f t="shared" si="1"/>
        <v>-0.008412776642</v>
      </c>
      <c r="J475" s="1">
        <v>473.0</v>
      </c>
      <c r="K475" s="8" t="s">
        <v>258</v>
      </c>
    </row>
    <row r="476" ht="15.75" customHeight="1">
      <c r="A476" s="5">
        <v>42691.0</v>
      </c>
      <c r="B476" s="1">
        <v>30.37002</v>
      </c>
      <c r="C476" s="1">
        <v>30.474382</v>
      </c>
      <c r="D476" s="1">
        <v>30.056927</v>
      </c>
      <c r="E476" s="1">
        <v>30.104364</v>
      </c>
      <c r="F476" s="1">
        <v>25.377516</v>
      </c>
      <c r="G476" s="1">
        <v>2.7502549E7</v>
      </c>
      <c r="H476" s="6">
        <f t="shared" si="1"/>
        <v>-0.007222397951</v>
      </c>
      <c r="J476" s="1">
        <v>474.0</v>
      </c>
      <c r="K476" s="8" t="s">
        <v>259</v>
      </c>
    </row>
    <row r="477" ht="15.75" customHeight="1">
      <c r="A477" s="5">
        <v>42692.0</v>
      </c>
      <c r="B477" s="1">
        <v>30.313093</v>
      </c>
      <c r="C477" s="1">
        <v>30.313093</v>
      </c>
      <c r="D477" s="1">
        <v>29.829222</v>
      </c>
      <c r="E477" s="1">
        <v>29.867172</v>
      </c>
      <c r="F477" s="1">
        <v>25.177567</v>
      </c>
      <c r="G477" s="1">
        <v>2.5460846E7</v>
      </c>
      <c r="H477" s="6">
        <f t="shared" si="1"/>
        <v>-0.007910185513</v>
      </c>
      <c r="J477" s="1">
        <v>475.0</v>
      </c>
      <c r="K477" s="8" t="s">
        <v>259</v>
      </c>
    </row>
    <row r="478" ht="15.75" customHeight="1">
      <c r="A478" s="5">
        <v>42695.0</v>
      </c>
      <c r="B478" s="1">
        <v>29.895636</v>
      </c>
      <c r="C478" s="1">
        <v>30.066414</v>
      </c>
      <c r="D478" s="1">
        <v>29.876659</v>
      </c>
      <c r="E478" s="1">
        <v>29.952562</v>
      </c>
      <c r="F478" s="1">
        <v>25.249548</v>
      </c>
      <c r="G478" s="1">
        <v>2.3053931E7</v>
      </c>
      <c r="H478" s="6">
        <f t="shared" si="1"/>
        <v>0.002854854928</v>
      </c>
      <c r="J478" s="1">
        <v>476.0</v>
      </c>
      <c r="K478" s="8" t="s">
        <v>259</v>
      </c>
    </row>
    <row r="479" ht="15.75" customHeight="1">
      <c r="A479" s="5">
        <v>42696.0</v>
      </c>
      <c r="B479" s="1">
        <v>30.294119</v>
      </c>
      <c r="C479" s="1">
        <v>30.351044</v>
      </c>
      <c r="D479" s="1">
        <v>29.459204</v>
      </c>
      <c r="E479" s="1">
        <v>29.724857</v>
      </c>
      <c r="F479" s="1">
        <v>25.057596</v>
      </c>
      <c r="G479" s="1">
        <v>2.7862279E7</v>
      </c>
      <c r="H479" s="6">
        <f t="shared" si="1"/>
        <v>-0.007631239473</v>
      </c>
      <c r="J479" s="1">
        <v>477.0</v>
      </c>
      <c r="K479" s="8" t="s">
        <v>259</v>
      </c>
    </row>
    <row r="480" ht="15.75" customHeight="1">
      <c r="A480" s="5">
        <v>42697.0</v>
      </c>
      <c r="B480" s="1">
        <v>29.582542</v>
      </c>
      <c r="C480" s="1">
        <v>29.838711</v>
      </c>
      <c r="D480" s="1">
        <v>29.06072</v>
      </c>
      <c r="E480" s="1">
        <v>29.810247</v>
      </c>
      <c r="F480" s="1">
        <v>25.12958</v>
      </c>
      <c r="G480" s="1">
        <v>2.2399924E7</v>
      </c>
      <c r="H480" s="6">
        <f t="shared" si="1"/>
        <v>0.002868623226</v>
      </c>
      <c r="J480" s="1">
        <v>478.0</v>
      </c>
      <c r="K480" s="8" t="s">
        <v>259</v>
      </c>
    </row>
    <row r="481" ht="15.75" customHeight="1">
      <c r="A481" s="5">
        <v>42699.0</v>
      </c>
      <c r="B481" s="1">
        <v>29.981026</v>
      </c>
      <c r="C481" s="1">
        <v>30.113852</v>
      </c>
      <c r="D481" s="1">
        <v>29.933586</v>
      </c>
      <c r="E481" s="1">
        <v>30.066414</v>
      </c>
      <c r="F481" s="1">
        <v>25.345524</v>
      </c>
      <c r="G481" s="1">
        <v>1.1017357E7</v>
      </c>
      <c r="H481" s="6">
        <f t="shared" si="1"/>
        <v>0.008556508076</v>
      </c>
      <c r="J481" s="1">
        <v>479.0</v>
      </c>
      <c r="K481" s="8" t="s">
        <v>259</v>
      </c>
    </row>
    <row r="482" ht="15.75" customHeight="1">
      <c r="A482" s="5">
        <v>42702.0</v>
      </c>
      <c r="B482" s="1">
        <v>30.066414</v>
      </c>
      <c r="C482" s="1">
        <v>30.208729</v>
      </c>
      <c r="D482" s="1">
        <v>29.886148</v>
      </c>
      <c r="E482" s="1">
        <v>29.924099</v>
      </c>
      <c r="F482" s="1">
        <v>25.225559</v>
      </c>
      <c r="G482" s="1">
        <v>1.8692901E7</v>
      </c>
      <c r="H482" s="6">
        <f t="shared" si="1"/>
        <v>-0.004744419851</v>
      </c>
      <c r="J482" s="1">
        <v>480.0</v>
      </c>
      <c r="K482" s="8" t="s">
        <v>260</v>
      </c>
    </row>
    <row r="483" ht="15.75" customHeight="1">
      <c r="A483" s="5">
        <v>42703.0</v>
      </c>
      <c r="B483" s="1">
        <v>30.218216</v>
      </c>
      <c r="C483" s="1">
        <v>30.332067</v>
      </c>
      <c r="D483" s="1">
        <v>29.990513</v>
      </c>
      <c r="E483" s="1">
        <v>30.28463</v>
      </c>
      <c r="F483" s="1">
        <v>25.529476</v>
      </c>
      <c r="G483" s="1">
        <v>2.2810879E7</v>
      </c>
      <c r="H483" s="6">
        <f t="shared" si="1"/>
        <v>0.01197597962</v>
      </c>
      <c r="J483" s="1">
        <v>481.0</v>
      </c>
      <c r="K483" s="8" t="s">
        <v>260</v>
      </c>
    </row>
    <row r="484" ht="15.75" customHeight="1">
      <c r="A484" s="5">
        <v>42704.0</v>
      </c>
      <c r="B484" s="1">
        <v>30.341557</v>
      </c>
      <c r="C484" s="1">
        <v>30.711575</v>
      </c>
      <c r="D484" s="1">
        <v>30.123341</v>
      </c>
      <c r="E484" s="1">
        <v>30.493359</v>
      </c>
      <c r="F484" s="1">
        <v>25.705429</v>
      </c>
      <c r="G484" s="1">
        <v>4.0599553E7</v>
      </c>
      <c r="H484" s="6">
        <f t="shared" si="1"/>
        <v>0.006868508558</v>
      </c>
      <c r="J484" s="1">
        <v>482.0</v>
      </c>
      <c r="K484" s="8" t="s">
        <v>260</v>
      </c>
    </row>
    <row r="485" ht="15.75" customHeight="1">
      <c r="A485" s="5">
        <v>42705.0</v>
      </c>
      <c r="B485" s="1">
        <v>30.597723</v>
      </c>
      <c r="C485" s="1">
        <v>30.597723</v>
      </c>
      <c r="D485" s="1">
        <v>29.791271</v>
      </c>
      <c r="E485" s="1">
        <v>29.848198</v>
      </c>
      <c r="F485" s="1">
        <v>25.16157</v>
      </c>
      <c r="G485" s="1">
        <v>3.2259146E7</v>
      </c>
      <c r="H485" s="6">
        <f t="shared" si="1"/>
        <v>-0.02138438421</v>
      </c>
      <c r="J485" s="1">
        <v>483.0</v>
      </c>
      <c r="K485" s="8" t="s">
        <v>260</v>
      </c>
    </row>
    <row r="486" ht="15.75" customHeight="1">
      <c r="A486" s="5">
        <v>42706.0</v>
      </c>
      <c r="B486" s="1">
        <v>29.924099</v>
      </c>
      <c r="C486" s="1">
        <v>30.104364</v>
      </c>
      <c r="D486" s="1">
        <v>29.753321</v>
      </c>
      <c r="E486" s="1">
        <v>30.009487</v>
      </c>
      <c r="F486" s="1">
        <v>25.297535</v>
      </c>
      <c r="G486" s="1">
        <v>2.0034221E7</v>
      </c>
      <c r="H486" s="6">
        <f t="shared" si="1"/>
        <v>0.005389129635</v>
      </c>
      <c r="J486" s="1">
        <v>484.0</v>
      </c>
      <c r="K486" s="8" t="s">
        <v>260</v>
      </c>
    </row>
    <row r="487" ht="15.75" customHeight="1">
      <c r="A487" s="5">
        <v>42709.0</v>
      </c>
      <c r="B487" s="1">
        <v>30.113852</v>
      </c>
      <c r="C487" s="1">
        <v>30.142315</v>
      </c>
      <c r="D487" s="1">
        <v>29.781784</v>
      </c>
      <c r="E487" s="1">
        <v>29.971537</v>
      </c>
      <c r="F487" s="1">
        <v>25.265545</v>
      </c>
      <c r="G487" s="1">
        <v>2.0342516E7</v>
      </c>
      <c r="H487" s="6">
        <f t="shared" si="1"/>
        <v>-0.001265350302</v>
      </c>
      <c r="J487" s="1">
        <v>485.0</v>
      </c>
      <c r="K487" s="8" t="s">
        <v>261</v>
      </c>
    </row>
    <row r="488" ht="15.75" customHeight="1">
      <c r="A488" s="5">
        <v>42710.0</v>
      </c>
      <c r="B488" s="1">
        <v>30.028463</v>
      </c>
      <c r="C488" s="1">
        <v>30.075901</v>
      </c>
      <c r="D488" s="1">
        <v>29.819735</v>
      </c>
      <c r="E488" s="1">
        <v>29.943073</v>
      </c>
      <c r="F488" s="1">
        <v>25.241549</v>
      </c>
      <c r="G488" s="1">
        <v>1.8662967E7</v>
      </c>
      <c r="H488" s="6">
        <f t="shared" si="1"/>
        <v>-0.0009502032251</v>
      </c>
      <c r="J488" s="1">
        <v>486.0</v>
      </c>
      <c r="K488" s="8" t="s">
        <v>261</v>
      </c>
    </row>
    <row r="489" ht="15.75" customHeight="1">
      <c r="A489" s="5">
        <v>42711.0</v>
      </c>
      <c r="B489" s="1">
        <v>29.724857</v>
      </c>
      <c r="C489" s="1">
        <v>29.724857</v>
      </c>
      <c r="D489" s="1">
        <v>29.041746</v>
      </c>
      <c r="E489" s="1">
        <v>29.59203</v>
      </c>
      <c r="F489" s="1">
        <v>24.945629</v>
      </c>
      <c r="G489" s="1">
        <v>4.64326E7</v>
      </c>
      <c r="H489" s="6">
        <f t="shared" si="1"/>
        <v>-0.01179279016</v>
      </c>
      <c r="J489" s="1">
        <v>487.0</v>
      </c>
      <c r="K489" s="8" t="s">
        <v>261</v>
      </c>
    </row>
    <row r="490" ht="15.75" customHeight="1">
      <c r="A490" s="5">
        <v>42712.0</v>
      </c>
      <c r="B490" s="1">
        <v>29.259962</v>
      </c>
      <c r="C490" s="1">
        <v>29.506641</v>
      </c>
      <c r="D490" s="1">
        <v>28.946869</v>
      </c>
      <c r="E490" s="1">
        <v>29.354839</v>
      </c>
      <c r="F490" s="1">
        <v>24.745676</v>
      </c>
      <c r="G490" s="1">
        <v>3.7409622E7</v>
      </c>
      <c r="H490" s="6">
        <f t="shared" si="1"/>
        <v>-0.008047849788</v>
      </c>
      <c r="J490" s="1">
        <v>488.0</v>
      </c>
      <c r="K490" s="8" t="s">
        <v>261</v>
      </c>
    </row>
    <row r="491" ht="15.75" customHeight="1">
      <c r="A491" s="5">
        <v>42713.0</v>
      </c>
      <c r="B491" s="1">
        <v>29.516129</v>
      </c>
      <c r="C491" s="1">
        <v>30.28463</v>
      </c>
      <c r="D491" s="1">
        <v>29.497154</v>
      </c>
      <c r="E491" s="1">
        <v>30.075901</v>
      </c>
      <c r="F491" s="1">
        <v>25.353521</v>
      </c>
      <c r="G491" s="1">
        <v>3.0935743E7</v>
      </c>
      <c r="H491" s="6">
        <f t="shared" si="1"/>
        <v>0.02426684917</v>
      </c>
      <c r="J491" s="1">
        <v>489.0</v>
      </c>
      <c r="K491" s="8" t="s">
        <v>261</v>
      </c>
    </row>
    <row r="492" ht="15.75" customHeight="1">
      <c r="A492" s="5">
        <v>42716.0</v>
      </c>
      <c r="B492" s="1">
        <v>30.075901</v>
      </c>
      <c r="C492" s="1">
        <v>30.97723</v>
      </c>
      <c r="D492" s="1">
        <v>30.037951</v>
      </c>
      <c r="E492" s="1">
        <v>30.740038</v>
      </c>
      <c r="F492" s="1">
        <v>25.91338</v>
      </c>
      <c r="G492" s="1">
        <v>3.3997508E7</v>
      </c>
      <c r="H492" s="6">
        <f t="shared" si="1"/>
        <v>0.02184182177</v>
      </c>
      <c r="J492" s="1">
        <v>490.0</v>
      </c>
      <c r="K492" s="8" t="s">
        <v>262</v>
      </c>
    </row>
    <row r="493" ht="15.75" customHeight="1">
      <c r="A493" s="5">
        <v>42717.0</v>
      </c>
      <c r="B493" s="1">
        <v>31.129032</v>
      </c>
      <c r="C493" s="1">
        <v>31.195446</v>
      </c>
      <c r="D493" s="1">
        <v>30.891842</v>
      </c>
      <c r="E493" s="1">
        <v>31.148008</v>
      </c>
      <c r="F493" s="1">
        <v>26.257296</v>
      </c>
      <c r="G493" s="1">
        <v>3.0313356E7</v>
      </c>
      <c r="H493" s="6">
        <f t="shared" si="1"/>
        <v>0.01318445565</v>
      </c>
      <c r="J493" s="1">
        <v>491.0</v>
      </c>
      <c r="K493" s="8" t="s">
        <v>262</v>
      </c>
    </row>
    <row r="494" ht="15.75" customHeight="1">
      <c r="A494" s="5">
        <v>42718.0</v>
      </c>
      <c r="B494" s="1">
        <v>31.233397</v>
      </c>
      <c r="C494" s="1">
        <v>31.593927</v>
      </c>
      <c r="D494" s="1">
        <v>30.967743</v>
      </c>
      <c r="E494" s="1">
        <v>31.138519</v>
      </c>
      <c r="F494" s="1">
        <v>26.249292</v>
      </c>
      <c r="G494" s="1">
        <v>3.8309843E7</v>
      </c>
      <c r="H494" s="6">
        <f t="shared" si="1"/>
        <v>-0.0003048760305</v>
      </c>
      <c r="J494" s="1">
        <v>492.0</v>
      </c>
      <c r="K494" s="8" t="s">
        <v>262</v>
      </c>
    </row>
    <row r="495" ht="15.75" customHeight="1">
      <c r="A495" s="5">
        <v>42719.0</v>
      </c>
      <c r="B495" s="1">
        <v>30.958254</v>
      </c>
      <c r="C495" s="1">
        <v>31.271347</v>
      </c>
      <c r="D495" s="1">
        <v>30.92979</v>
      </c>
      <c r="E495" s="1">
        <v>31.072105</v>
      </c>
      <c r="F495" s="1">
        <v>26.193304</v>
      </c>
      <c r="G495" s="1">
        <v>2.2004463E7</v>
      </c>
      <c r="H495" s="6">
        <f t="shared" si="1"/>
        <v>-0.002135211662</v>
      </c>
      <c r="J495" s="1">
        <v>493.0</v>
      </c>
      <c r="K495" s="8" t="s">
        <v>262</v>
      </c>
    </row>
    <row r="496" ht="15.75" customHeight="1">
      <c r="A496" s="5">
        <v>42720.0</v>
      </c>
      <c r="B496" s="1">
        <v>31.195446</v>
      </c>
      <c r="C496" s="1">
        <v>31.252373</v>
      </c>
      <c r="D496" s="1">
        <v>30.853889</v>
      </c>
      <c r="E496" s="1">
        <v>31.157495</v>
      </c>
      <c r="F496" s="1">
        <v>26.265289</v>
      </c>
      <c r="G496" s="1">
        <v>3.9615012E7</v>
      </c>
      <c r="H496" s="6">
        <f t="shared" si="1"/>
        <v>0.002744451998</v>
      </c>
      <c r="J496" s="1">
        <v>494.0</v>
      </c>
      <c r="K496" s="8" t="s">
        <v>262</v>
      </c>
    </row>
    <row r="497" ht="15.75" customHeight="1">
      <c r="A497" s="5">
        <v>42723.0</v>
      </c>
      <c r="B497" s="1">
        <v>31.081594</v>
      </c>
      <c r="C497" s="1">
        <v>31.280834</v>
      </c>
      <c r="D497" s="1">
        <v>31.043644</v>
      </c>
      <c r="E497" s="1">
        <v>31.148008</v>
      </c>
      <c r="F497" s="1">
        <v>26.257296</v>
      </c>
      <c r="G497" s="1">
        <v>2.6276958E7</v>
      </c>
      <c r="H497" s="6">
        <f t="shared" si="1"/>
        <v>-0.0003043643058</v>
      </c>
      <c r="J497" s="1">
        <v>495.0</v>
      </c>
      <c r="K497" s="8" t="s">
        <v>263</v>
      </c>
    </row>
    <row r="498" ht="15.75" customHeight="1">
      <c r="A498" s="5">
        <v>42724.0</v>
      </c>
      <c r="B498" s="1">
        <v>31.100569</v>
      </c>
      <c r="C498" s="1">
        <v>31.195446</v>
      </c>
      <c r="D498" s="1">
        <v>30.901327</v>
      </c>
      <c r="E498" s="1">
        <v>31.166983</v>
      </c>
      <c r="F498" s="1">
        <v>26.273285</v>
      </c>
      <c r="G498" s="1">
        <v>2.6428312E7</v>
      </c>
      <c r="H498" s="6">
        <f t="shared" si="1"/>
        <v>0.0006087501866</v>
      </c>
      <c r="J498" s="1">
        <v>496.0</v>
      </c>
      <c r="K498" s="8" t="s">
        <v>263</v>
      </c>
    </row>
    <row r="499" ht="15.75" customHeight="1">
      <c r="A499" s="5">
        <v>42725.0</v>
      </c>
      <c r="B499" s="1">
        <v>31.053131</v>
      </c>
      <c r="C499" s="1">
        <v>31.242884</v>
      </c>
      <c r="D499" s="1">
        <v>30.673624</v>
      </c>
      <c r="E499" s="1">
        <v>30.740038</v>
      </c>
      <c r="F499" s="1">
        <v>25.91338</v>
      </c>
      <c r="G499" s="1">
        <v>1.9751644E7</v>
      </c>
      <c r="H499" s="6">
        <f t="shared" si="1"/>
        <v>-0.01379320583</v>
      </c>
      <c r="J499" s="1">
        <v>497.0</v>
      </c>
      <c r="K499" s="8" t="s">
        <v>263</v>
      </c>
    </row>
    <row r="500" ht="15.75" customHeight="1">
      <c r="A500" s="5">
        <v>42726.0</v>
      </c>
      <c r="B500" s="1">
        <v>30.635674</v>
      </c>
      <c r="C500" s="1">
        <v>30.768501</v>
      </c>
      <c r="D500" s="1">
        <v>30.40797</v>
      </c>
      <c r="E500" s="1">
        <v>30.683111</v>
      </c>
      <c r="F500" s="1">
        <v>25.865389</v>
      </c>
      <c r="G500" s="1">
        <v>1.9618418E7</v>
      </c>
      <c r="H500" s="6">
        <f t="shared" si="1"/>
        <v>-0.001853694658</v>
      </c>
      <c r="J500" s="1">
        <v>498.0</v>
      </c>
      <c r="K500" s="8" t="s">
        <v>263</v>
      </c>
    </row>
    <row r="501" ht="15.75" customHeight="1">
      <c r="A501" s="5">
        <v>42727.0</v>
      </c>
      <c r="B501" s="1">
        <v>30.749525</v>
      </c>
      <c r="C501" s="1">
        <v>30.891842</v>
      </c>
      <c r="D501" s="1">
        <v>30.702087</v>
      </c>
      <c r="E501" s="1">
        <v>30.815939</v>
      </c>
      <c r="F501" s="1">
        <v>25.977364</v>
      </c>
      <c r="G501" s="1">
        <v>1.1387943E7</v>
      </c>
      <c r="H501" s="6">
        <f t="shared" si="1"/>
        <v>0.00431980046</v>
      </c>
      <c r="J501" s="1">
        <v>499.0</v>
      </c>
      <c r="K501" s="8" t="s">
        <v>263</v>
      </c>
    </row>
    <row r="502" ht="15.75" customHeight="1">
      <c r="A502" s="5">
        <v>42731.0</v>
      </c>
      <c r="B502" s="1">
        <v>30.901327</v>
      </c>
      <c r="C502" s="1">
        <v>31.043644</v>
      </c>
      <c r="D502" s="1">
        <v>30.815939</v>
      </c>
      <c r="E502" s="1">
        <v>30.863379</v>
      </c>
      <c r="F502" s="1">
        <v>26.017355</v>
      </c>
      <c r="G502" s="1">
        <v>1.1826302E7</v>
      </c>
      <c r="H502" s="6">
        <f t="shared" si="1"/>
        <v>0.001538271911</v>
      </c>
      <c r="J502" s="1">
        <v>500.0</v>
      </c>
      <c r="K502" s="8" t="s">
        <v>263</v>
      </c>
    </row>
    <row r="503" ht="15.75" customHeight="1">
      <c r="A503" s="5">
        <v>42732.0</v>
      </c>
      <c r="B503" s="1">
        <v>30.834915</v>
      </c>
      <c r="C503" s="1">
        <v>31.015181</v>
      </c>
      <c r="D503" s="1">
        <v>30.683111</v>
      </c>
      <c r="E503" s="1">
        <v>30.6926</v>
      </c>
      <c r="F503" s="1">
        <v>25.873388</v>
      </c>
      <c r="G503" s="1">
        <v>1.4691495E7</v>
      </c>
      <c r="H503" s="6">
        <f t="shared" si="1"/>
        <v>-0.005548865215</v>
      </c>
      <c r="J503" s="1">
        <v>501.0</v>
      </c>
      <c r="K503" s="8" t="s">
        <v>263</v>
      </c>
    </row>
    <row r="504" ht="15.75" customHeight="1">
      <c r="A504" s="5">
        <v>42733.0</v>
      </c>
      <c r="B504" s="1">
        <v>30.730551</v>
      </c>
      <c r="C504" s="1">
        <v>30.948767</v>
      </c>
      <c r="D504" s="1">
        <v>30.711575</v>
      </c>
      <c r="E504" s="1">
        <v>30.825426</v>
      </c>
      <c r="F504" s="1">
        <v>25.985363</v>
      </c>
      <c r="G504" s="1">
        <v>1.482725E7</v>
      </c>
      <c r="H504" s="6">
        <f t="shared" si="1"/>
        <v>0.004318467833</v>
      </c>
      <c r="J504" s="1">
        <v>502.0</v>
      </c>
      <c r="K504" s="8" t="s">
        <v>263</v>
      </c>
    </row>
    <row r="505" ht="15.75" customHeight="1">
      <c r="A505" s="5">
        <v>42734.0</v>
      </c>
      <c r="B505" s="1">
        <v>30.683111</v>
      </c>
      <c r="C505" s="1">
        <v>30.92979</v>
      </c>
      <c r="D505" s="1">
        <v>30.65465</v>
      </c>
      <c r="E505" s="1">
        <v>30.815939</v>
      </c>
      <c r="F505" s="1">
        <v>25.977364</v>
      </c>
      <c r="G505" s="1">
        <v>1.9885396E7</v>
      </c>
      <c r="H505" s="6">
        <f t="shared" si="1"/>
        <v>-0.0003078745295</v>
      </c>
      <c r="J505" s="1">
        <v>503.0</v>
      </c>
      <c r="K505" s="8" t="s">
        <v>263</v>
      </c>
    </row>
    <row r="506" ht="15.75" customHeight="1">
      <c r="A506" s="5">
        <v>42738.0</v>
      </c>
      <c r="B506" s="1">
        <v>31.024668</v>
      </c>
      <c r="C506" s="1">
        <v>31.309298</v>
      </c>
      <c r="D506" s="1">
        <v>30.920303</v>
      </c>
      <c r="E506" s="1">
        <v>31.309298</v>
      </c>
      <c r="F506" s="1">
        <v>26.393257</v>
      </c>
      <c r="G506" s="1">
        <v>2.3391844E7</v>
      </c>
      <c r="H506" s="6">
        <f t="shared" si="1"/>
        <v>0.01588301743</v>
      </c>
      <c r="J506" s="1">
        <v>504.0</v>
      </c>
      <c r="K506" s="8" t="s">
        <v>263</v>
      </c>
    </row>
    <row r="507" ht="15.75" customHeight="1">
      <c r="A507" s="5">
        <v>42739.0</v>
      </c>
      <c r="B507" s="1">
        <v>31.432638</v>
      </c>
      <c r="C507" s="1">
        <v>31.641365</v>
      </c>
      <c r="D507" s="1">
        <v>31.337761</v>
      </c>
      <c r="E507" s="1">
        <v>31.58444</v>
      </c>
      <c r="F507" s="1">
        <v>26.625195</v>
      </c>
      <c r="G507" s="1">
        <v>2.2753963E7</v>
      </c>
      <c r="H507" s="6">
        <f t="shared" si="1"/>
        <v>0.008749387085</v>
      </c>
      <c r="J507" s="1">
        <v>505.0</v>
      </c>
      <c r="K507" s="8" t="s">
        <v>264</v>
      </c>
    </row>
    <row r="508" ht="15.75" customHeight="1">
      <c r="A508" s="5">
        <v>42740.0</v>
      </c>
      <c r="B508" s="1">
        <v>31.660341</v>
      </c>
      <c r="C508" s="1">
        <v>31.963947</v>
      </c>
      <c r="D508" s="1">
        <v>31.423149</v>
      </c>
      <c r="E508" s="1">
        <v>31.888046</v>
      </c>
      <c r="F508" s="1">
        <v>26.881132</v>
      </c>
      <c r="G508" s="1">
        <v>2.1083584E7</v>
      </c>
      <c r="H508" s="6">
        <f t="shared" si="1"/>
        <v>0.009566679917</v>
      </c>
      <c r="J508" s="1">
        <v>506.0</v>
      </c>
      <c r="K508" s="8" t="s">
        <v>264</v>
      </c>
    </row>
    <row r="509" ht="15.75" customHeight="1">
      <c r="A509" s="5">
        <v>42741.0</v>
      </c>
      <c r="B509" s="1">
        <v>31.935484</v>
      </c>
      <c r="C509" s="1">
        <v>31.973434</v>
      </c>
      <c r="D509" s="1">
        <v>31.63188</v>
      </c>
      <c r="E509" s="1">
        <v>31.764706</v>
      </c>
      <c r="F509" s="1">
        <v>26.777161</v>
      </c>
      <c r="G509" s="1">
        <v>1.8418228E7</v>
      </c>
      <c r="H509" s="6">
        <f t="shared" si="1"/>
        <v>-0.003875305169</v>
      </c>
      <c r="J509" s="1">
        <v>507.0</v>
      </c>
      <c r="K509" s="8" t="s">
        <v>264</v>
      </c>
    </row>
    <row r="510" ht="15.75" customHeight="1">
      <c r="A510" s="5">
        <v>42744.0</v>
      </c>
      <c r="B510" s="1">
        <v>31.717268</v>
      </c>
      <c r="C510" s="1">
        <v>31.944971</v>
      </c>
      <c r="D510" s="1">
        <v>31.669828</v>
      </c>
      <c r="E510" s="1">
        <v>31.755219</v>
      </c>
      <c r="F510" s="1">
        <v>26.769159</v>
      </c>
      <c r="G510" s="1">
        <v>2.1559886E7</v>
      </c>
      <c r="H510" s="6">
        <f t="shared" si="1"/>
        <v>-0.0002988814193</v>
      </c>
      <c r="J510" s="1">
        <v>508.0</v>
      </c>
      <c r="K510" s="8" t="s">
        <v>264</v>
      </c>
    </row>
    <row r="511" ht="15.75" customHeight="1">
      <c r="A511" s="5">
        <v>42745.0</v>
      </c>
      <c r="B511" s="1">
        <v>31.86907</v>
      </c>
      <c r="C511" s="1">
        <v>31.935484</v>
      </c>
      <c r="D511" s="1">
        <v>31.612904</v>
      </c>
      <c r="E511" s="1">
        <v>31.726755</v>
      </c>
      <c r="F511" s="1">
        <v>26.745169</v>
      </c>
      <c r="G511" s="1">
        <v>2.0444754E7</v>
      </c>
      <c r="H511" s="6">
        <f t="shared" si="1"/>
        <v>-0.0008965823735</v>
      </c>
      <c r="J511" s="1">
        <v>509.0</v>
      </c>
      <c r="K511" s="8" t="s">
        <v>264</v>
      </c>
    </row>
    <row r="512" ht="15.75" customHeight="1">
      <c r="A512" s="5">
        <v>42746.0</v>
      </c>
      <c r="B512" s="1">
        <v>31.660341</v>
      </c>
      <c r="C512" s="1">
        <v>31.821632</v>
      </c>
      <c r="D512" s="1">
        <v>30.740038</v>
      </c>
      <c r="E512" s="1">
        <v>31.148008</v>
      </c>
      <c r="F512" s="1">
        <v>26.257296</v>
      </c>
      <c r="G512" s="1">
        <v>4.2623128E7</v>
      </c>
      <c r="H512" s="6">
        <f t="shared" si="1"/>
        <v>-0.01840996563</v>
      </c>
      <c r="J512" s="1">
        <v>510.0</v>
      </c>
      <c r="K512" s="8" t="s">
        <v>264</v>
      </c>
    </row>
    <row r="513" ht="15.75" customHeight="1">
      <c r="A513" s="5">
        <v>42747.0</v>
      </c>
      <c r="B513" s="1">
        <v>30.863379</v>
      </c>
      <c r="C513" s="1">
        <v>30.948767</v>
      </c>
      <c r="D513" s="1">
        <v>30.645161</v>
      </c>
      <c r="E513" s="1">
        <v>30.92979</v>
      </c>
      <c r="F513" s="1">
        <v>26.073339</v>
      </c>
      <c r="G513" s="1">
        <v>3.3475989E7</v>
      </c>
      <c r="H513" s="6">
        <f t="shared" si="1"/>
        <v>-0.007030595281</v>
      </c>
      <c r="J513" s="1">
        <v>511.0</v>
      </c>
      <c r="K513" s="8" t="s">
        <v>265</v>
      </c>
    </row>
    <row r="514" ht="15.75" customHeight="1">
      <c r="A514" s="5">
        <v>42748.0</v>
      </c>
      <c r="B514" s="1">
        <v>30.996204</v>
      </c>
      <c r="C514" s="1">
        <v>31.100569</v>
      </c>
      <c r="D514" s="1">
        <v>30.673624</v>
      </c>
      <c r="E514" s="1">
        <v>30.853889</v>
      </c>
      <c r="F514" s="1">
        <v>26.009352</v>
      </c>
      <c r="G514" s="1">
        <v>2.1386925E7</v>
      </c>
      <c r="H514" s="6">
        <f t="shared" si="1"/>
        <v>-0.00245713234</v>
      </c>
      <c r="J514" s="1">
        <v>512.0</v>
      </c>
      <c r="K514" s="8" t="s">
        <v>265</v>
      </c>
    </row>
    <row r="515" ht="15.75" customHeight="1">
      <c r="A515" s="5">
        <v>42752.0</v>
      </c>
      <c r="B515" s="1">
        <v>30.6926</v>
      </c>
      <c r="C515" s="1">
        <v>30.721064</v>
      </c>
      <c r="D515" s="1">
        <v>30.151802</v>
      </c>
      <c r="E515" s="1">
        <v>30.417458</v>
      </c>
      <c r="F515" s="1">
        <v>25.641447</v>
      </c>
      <c r="G515" s="1">
        <v>3.3838143E7</v>
      </c>
      <c r="H515" s="6">
        <f t="shared" si="1"/>
        <v>-0.01424609994</v>
      </c>
      <c r="J515" s="1">
        <v>513.0</v>
      </c>
      <c r="K515" s="8" t="s">
        <v>265</v>
      </c>
    </row>
    <row r="516" ht="15.75" customHeight="1">
      <c r="A516" s="5">
        <v>42753.0</v>
      </c>
      <c r="B516" s="1">
        <v>30.445921</v>
      </c>
      <c r="C516" s="1">
        <v>30.626186</v>
      </c>
      <c r="D516" s="1">
        <v>30.313093</v>
      </c>
      <c r="E516" s="1">
        <v>30.388994</v>
      </c>
      <c r="F516" s="1">
        <v>25.617453</v>
      </c>
      <c r="G516" s="1">
        <v>2.2629064E7</v>
      </c>
      <c r="H516" s="6">
        <f t="shared" si="1"/>
        <v>-0.0009361887107</v>
      </c>
      <c r="J516" s="1">
        <v>514.0</v>
      </c>
      <c r="K516" s="8" t="s">
        <v>265</v>
      </c>
    </row>
    <row r="517" ht="15.75" customHeight="1">
      <c r="A517" s="5">
        <v>42754.0</v>
      </c>
      <c r="B517" s="1">
        <v>30.417458</v>
      </c>
      <c r="C517" s="1">
        <v>30.445921</v>
      </c>
      <c r="D517" s="1">
        <v>29.914612</v>
      </c>
      <c r="E517" s="1">
        <v>30.075901</v>
      </c>
      <c r="F517" s="1">
        <v>25.353521</v>
      </c>
      <c r="G517" s="1">
        <v>2.7555881E7</v>
      </c>
      <c r="H517" s="6">
        <f t="shared" si="1"/>
        <v>-0.01035626115</v>
      </c>
      <c r="J517" s="1">
        <v>515.0</v>
      </c>
      <c r="K517" s="8" t="s">
        <v>266</v>
      </c>
    </row>
    <row r="518" ht="15.75" customHeight="1">
      <c r="A518" s="5">
        <v>42755.0</v>
      </c>
      <c r="B518" s="1">
        <v>30.094877</v>
      </c>
      <c r="C518" s="1">
        <v>30.474382</v>
      </c>
      <c r="D518" s="1">
        <v>30.037951</v>
      </c>
      <c r="E518" s="1">
        <v>30.142315</v>
      </c>
      <c r="F518" s="1">
        <v>25.409508</v>
      </c>
      <c r="G518" s="1">
        <v>3.1788324E7</v>
      </c>
      <c r="H518" s="6">
        <f t="shared" si="1"/>
        <v>0.002205818833</v>
      </c>
      <c r="J518" s="1">
        <v>516.0</v>
      </c>
      <c r="K518" s="8" t="s">
        <v>266</v>
      </c>
    </row>
    <row r="519" ht="15.75" customHeight="1">
      <c r="A519" s="5">
        <v>42758.0</v>
      </c>
      <c r="B519" s="1">
        <v>30.056927</v>
      </c>
      <c r="C519" s="1">
        <v>30.189753</v>
      </c>
      <c r="D519" s="1">
        <v>29.829222</v>
      </c>
      <c r="E519" s="1">
        <v>29.848198</v>
      </c>
      <c r="F519" s="1">
        <v>25.16157</v>
      </c>
      <c r="G519" s="1">
        <v>2.6098094E7</v>
      </c>
      <c r="H519" s="6">
        <f t="shared" si="1"/>
        <v>-0.009805604168</v>
      </c>
      <c r="J519" s="1">
        <v>517.0</v>
      </c>
      <c r="K519" s="8" t="s">
        <v>266</v>
      </c>
    </row>
    <row r="520" ht="15.75" customHeight="1">
      <c r="A520" s="5">
        <v>42759.0</v>
      </c>
      <c r="B520" s="1">
        <v>29.791271</v>
      </c>
      <c r="C520" s="1">
        <v>29.848198</v>
      </c>
      <c r="D520" s="1">
        <v>29.316889</v>
      </c>
      <c r="E520" s="1">
        <v>29.554079</v>
      </c>
      <c r="F520" s="1">
        <v>24.913631</v>
      </c>
      <c r="G520" s="1">
        <v>3.1225172E7</v>
      </c>
      <c r="H520" s="6">
        <f t="shared" si="1"/>
        <v>-0.009902747117</v>
      </c>
      <c r="J520" s="1">
        <v>518.0</v>
      </c>
      <c r="K520" s="8" t="s">
        <v>266</v>
      </c>
    </row>
    <row r="521" ht="15.75" customHeight="1">
      <c r="A521" s="5">
        <v>42760.0</v>
      </c>
      <c r="B521" s="1">
        <v>29.753321</v>
      </c>
      <c r="C521" s="1">
        <v>29.905123</v>
      </c>
      <c r="D521" s="1">
        <v>29.506641</v>
      </c>
      <c r="E521" s="1">
        <v>29.686907</v>
      </c>
      <c r="F521" s="1">
        <v>25.025604</v>
      </c>
      <c r="G521" s="1">
        <v>3.3905283E7</v>
      </c>
      <c r="H521" s="6">
        <f t="shared" si="1"/>
        <v>0.00448437737</v>
      </c>
      <c r="J521" s="1">
        <v>519.0</v>
      </c>
      <c r="K521" s="8" t="s">
        <v>266</v>
      </c>
    </row>
    <row r="522" ht="15.75" customHeight="1">
      <c r="A522" s="5">
        <v>42761.0</v>
      </c>
      <c r="B522" s="1">
        <v>29.791271</v>
      </c>
      <c r="C522" s="1">
        <v>29.857685</v>
      </c>
      <c r="D522" s="1">
        <v>29.601519</v>
      </c>
      <c r="E522" s="1">
        <v>29.67742</v>
      </c>
      <c r="F522" s="1">
        <v>25.017612</v>
      </c>
      <c r="G522" s="1">
        <v>2.8653517E7</v>
      </c>
      <c r="H522" s="6">
        <f t="shared" si="1"/>
        <v>-0.0003194039355</v>
      </c>
      <c r="J522" s="1">
        <v>520.0</v>
      </c>
      <c r="K522" s="8" t="s">
        <v>266</v>
      </c>
    </row>
    <row r="523" ht="15.75" customHeight="1">
      <c r="A523" s="5">
        <v>42762.0</v>
      </c>
      <c r="B523" s="1">
        <v>29.857685</v>
      </c>
      <c r="C523" s="1">
        <v>29.924099</v>
      </c>
      <c r="D523" s="1">
        <v>29.658443</v>
      </c>
      <c r="E523" s="1">
        <v>29.810247</v>
      </c>
      <c r="F523" s="1">
        <v>25.12958</v>
      </c>
      <c r="G523" s="1">
        <v>2.5353654E7</v>
      </c>
      <c r="H523" s="6">
        <f t="shared" si="1"/>
        <v>0.004465581485</v>
      </c>
      <c r="J523" s="1">
        <v>521.0</v>
      </c>
      <c r="K523" s="8" t="s">
        <v>267</v>
      </c>
    </row>
    <row r="524" ht="15.75" customHeight="1">
      <c r="A524" s="5">
        <v>42765.0</v>
      </c>
      <c r="B524" s="1">
        <v>29.857685</v>
      </c>
      <c r="C524" s="1">
        <v>29.886148</v>
      </c>
      <c r="D524" s="1">
        <v>29.468691</v>
      </c>
      <c r="E524" s="1">
        <v>29.705881</v>
      </c>
      <c r="F524" s="1">
        <v>25.041605</v>
      </c>
      <c r="G524" s="1">
        <v>2.8947899E7</v>
      </c>
      <c r="H524" s="6">
        <f t="shared" si="1"/>
        <v>-0.003506996702</v>
      </c>
      <c r="J524" s="1">
        <v>522.0</v>
      </c>
      <c r="K524" s="8" t="s">
        <v>267</v>
      </c>
    </row>
    <row r="525" ht="15.75" customHeight="1">
      <c r="A525" s="5">
        <v>42766.0</v>
      </c>
      <c r="B525" s="1">
        <v>29.421251</v>
      </c>
      <c r="C525" s="1">
        <v>30.294119</v>
      </c>
      <c r="D525" s="1">
        <v>29.34535</v>
      </c>
      <c r="E525" s="1">
        <v>30.104364</v>
      </c>
      <c r="F525" s="1">
        <v>25.377516</v>
      </c>
      <c r="G525" s="1">
        <v>3.94723E7</v>
      </c>
      <c r="H525" s="6">
        <f t="shared" si="1"/>
        <v>0.01332494353</v>
      </c>
      <c r="J525" s="1">
        <v>523.0</v>
      </c>
      <c r="K525" s="8" t="s">
        <v>267</v>
      </c>
    </row>
    <row r="526" ht="15.75" customHeight="1">
      <c r="A526" s="5">
        <v>42767.0</v>
      </c>
      <c r="B526" s="1">
        <v>29.895636</v>
      </c>
      <c r="C526" s="1">
        <v>30.066414</v>
      </c>
      <c r="D526" s="1">
        <v>29.658443</v>
      </c>
      <c r="E526" s="1">
        <v>30.047438</v>
      </c>
      <c r="F526" s="1">
        <v>25.58758</v>
      </c>
      <c r="G526" s="1">
        <v>3.0031938E7</v>
      </c>
      <c r="H526" s="6">
        <f t="shared" si="1"/>
        <v>0.008243492353</v>
      </c>
      <c r="J526" s="1">
        <v>524.0</v>
      </c>
      <c r="K526" s="8" t="s">
        <v>267</v>
      </c>
    </row>
    <row r="527" ht="15.75" customHeight="1">
      <c r="A527" s="5">
        <v>42768.0</v>
      </c>
      <c r="B527" s="1">
        <v>29.857685</v>
      </c>
      <c r="C527" s="1">
        <v>30.104364</v>
      </c>
      <c r="D527" s="1">
        <v>29.71537</v>
      </c>
      <c r="E527" s="1">
        <v>30.104364</v>
      </c>
      <c r="F527" s="1">
        <v>25.636059</v>
      </c>
      <c r="G527" s="1">
        <v>2.4634404E7</v>
      </c>
      <c r="H527" s="6">
        <f t="shared" si="1"/>
        <v>0.001892837581</v>
      </c>
      <c r="J527" s="1">
        <v>525.0</v>
      </c>
      <c r="K527" s="8" t="s">
        <v>267</v>
      </c>
    </row>
    <row r="528" ht="15.75" customHeight="1">
      <c r="A528" s="5">
        <v>42769.0</v>
      </c>
      <c r="B528" s="1">
        <v>30.40797</v>
      </c>
      <c r="C528" s="1">
        <v>30.588236</v>
      </c>
      <c r="D528" s="1">
        <v>30.28463</v>
      </c>
      <c r="E528" s="1">
        <v>30.445921</v>
      </c>
      <c r="F528" s="1">
        <v>25.92692</v>
      </c>
      <c r="G528" s="1">
        <v>3.7935252E7</v>
      </c>
      <c r="H528" s="6">
        <f t="shared" si="1"/>
        <v>0.01128189607</v>
      </c>
      <c r="J528" s="1">
        <v>526.0</v>
      </c>
      <c r="K528" s="8" t="s">
        <v>267</v>
      </c>
    </row>
    <row r="529" ht="15.75" customHeight="1">
      <c r="A529" s="5">
        <v>42772.0</v>
      </c>
      <c r="B529" s="1">
        <v>30.360531</v>
      </c>
      <c r="C529" s="1">
        <v>30.673624</v>
      </c>
      <c r="D529" s="1">
        <v>30.303604</v>
      </c>
      <c r="E529" s="1">
        <v>30.578749</v>
      </c>
      <c r="F529" s="1">
        <v>26.040033</v>
      </c>
      <c r="G529" s="1">
        <v>2.5859258E7</v>
      </c>
      <c r="H529" s="6">
        <f t="shared" si="1"/>
        <v>0.00435327346</v>
      </c>
      <c r="J529" s="1">
        <v>527.0</v>
      </c>
      <c r="K529" s="8" t="s">
        <v>267</v>
      </c>
    </row>
    <row r="530" ht="15.75" customHeight="1">
      <c r="A530" s="5">
        <v>42773.0</v>
      </c>
      <c r="B530" s="1">
        <v>30.664137</v>
      </c>
      <c r="C530" s="1">
        <v>30.6926</v>
      </c>
      <c r="D530" s="1">
        <v>30.303604</v>
      </c>
      <c r="E530" s="1">
        <v>30.436434</v>
      </c>
      <c r="F530" s="1">
        <v>25.918842</v>
      </c>
      <c r="G530" s="1">
        <v>2.4781648E7</v>
      </c>
      <c r="H530" s="6">
        <f t="shared" si="1"/>
        <v>-0.004664890061</v>
      </c>
      <c r="J530" s="1">
        <v>528.0</v>
      </c>
      <c r="K530" s="8" t="s">
        <v>267</v>
      </c>
    </row>
    <row r="531" ht="15.75" customHeight="1">
      <c r="A531" s="5">
        <v>42774.0</v>
      </c>
      <c r="B531" s="1">
        <v>30.28463</v>
      </c>
      <c r="C531" s="1">
        <v>30.6926</v>
      </c>
      <c r="D531" s="1">
        <v>30.28463</v>
      </c>
      <c r="E531" s="1">
        <v>30.493359</v>
      </c>
      <c r="F531" s="1">
        <v>25.96731</v>
      </c>
      <c r="G531" s="1">
        <v>2.0194745E7</v>
      </c>
      <c r="H531" s="6">
        <f t="shared" si="1"/>
        <v>0.001868244695</v>
      </c>
      <c r="J531" s="1">
        <v>529.0</v>
      </c>
      <c r="K531" s="8" t="s">
        <v>267</v>
      </c>
    </row>
    <row r="532" ht="15.75" customHeight="1">
      <c r="A532" s="5">
        <v>42775.0</v>
      </c>
      <c r="B532" s="1">
        <v>30.493359</v>
      </c>
      <c r="C532" s="1">
        <v>30.872866</v>
      </c>
      <c r="D532" s="1">
        <v>30.493359</v>
      </c>
      <c r="E532" s="1">
        <v>30.721064</v>
      </c>
      <c r="F532" s="1">
        <v>26.161221</v>
      </c>
      <c r="G532" s="1">
        <v>2.510238E7</v>
      </c>
      <c r="H532" s="6">
        <f t="shared" si="1"/>
        <v>0.007439760557</v>
      </c>
      <c r="J532" s="1">
        <v>530.0</v>
      </c>
      <c r="K532" s="8" t="s">
        <v>268</v>
      </c>
    </row>
    <row r="533" ht="15.75" customHeight="1">
      <c r="A533" s="5">
        <v>42776.0</v>
      </c>
      <c r="B533" s="1">
        <v>30.749525</v>
      </c>
      <c r="C533" s="1">
        <v>30.787476</v>
      </c>
      <c r="D533" s="1">
        <v>30.578749</v>
      </c>
      <c r="E533" s="1">
        <v>30.6926</v>
      </c>
      <c r="F533" s="1">
        <v>26.136984</v>
      </c>
      <c r="G533" s="1">
        <v>2.3090189E7</v>
      </c>
      <c r="H533" s="6">
        <f t="shared" si="1"/>
        <v>-0.0009268770022</v>
      </c>
      <c r="J533" s="1">
        <v>531.0</v>
      </c>
      <c r="K533" s="8" t="s">
        <v>268</v>
      </c>
    </row>
    <row r="534" ht="15.75" customHeight="1">
      <c r="A534" s="5">
        <v>42779.0</v>
      </c>
      <c r="B534" s="1">
        <v>30.777988</v>
      </c>
      <c r="C534" s="1">
        <v>31.015181</v>
      </c>
      <c r="D534" s="1">
        <v>30.777988</v>
      </c>
      <c r="E534" s="1">
        <v>30.93928</v>
      </c>
      <c r="F534" s="1">
        <v>26.347048</v>
      </c>
      <c r="G534" s="1">
        <v>2.1733585E7</v>
      </c>
      <c r="H534" s="6">
        <f t="shared" si="1"/>
        <v>0.008004915541</v>
      </c>
      <c r="J534" s="1">
        <v>532.0</v>
      </c>
      <c r="K534" s="8" t="s">
        <v>268</v>
      </c>
    </row>
    <row r="535" ht="15.75" customHeight="1">
      <c r="A535" s="5">
        <v>42780.0</v>
      </c>
      <c r="B535" s="1">
        <v>30.863379</v>
      </c>
      <c r="C535" s="1">
        <v>31.091082</v>
      </c>
      <c r="D535" s="1">
        <v>30.6926</v>
      </c>
      <c r="E535" s="1">
        <v>31.072105</v>
      </c>
      <c r="F535" s="1">
        <v>26.460159</v>
      </c>
      <c r="G535" s="1">
        <v>2.4205532E7</v>
      </c>
      <c r="H535" s="6">
        <f t="shared" si="1"/>
        <v>0.004283929388</v>
      </c>
      <c r="J535" s="1">
        <v>533.0</v>
      </c>
      <c r="K535" s="8" t="s">
        <v>268</v>
      </c>
    </row>
    <row r="536" ht="15.75" customHeight="1">
      <c r="A536" s="5">
        <v>42781.0</v>
      </c>
      <c r="B536" s="1">
        <v>31.100569</v>
      </c>
      <c r="C536" s="1">
        <v>31.859583</v>
      </c>
      <c r="D536" s="1">
        <v>31.015181</v>
      </c>
      <c r="E536" s="1">
        <v>31.793169</v>
      </c>
      <c r="F536" s="1">
        <v>27.074198</v>
      </c>
      <c r="G536" s="1">
        <v>4.8035523E7</v>
      </c>
      <c r="H536" s="6">
        <f t="shared" si="1"/>
        <v>0.02294100329</v>
      </c>
      <c r="J536" s="1">
        <v>534.0</v>
      </c>
      <c r="K536" s="8" t="s">
        <v>269</v>
      </c>
    </row>
    <row r="537" ht="15.75" customHeight="1">
      <c r="A537" s="5">
        <v>42782.0</v>
      </c>
      <c r="B537" s="1">
        <v>31.736242</v>
      </c>
      <c r="C537" s="1">
        <v>32.153702</v>
      </c>
      <c r="D537" s="1">
        <v>31.518026</v>
      </c>
      <c r="E537" s="1">
        <v>31.897533</v>
      </c>
      <c r="F537" s="1">
        <v>27.163073</v>
      </c>
      <c r="G537" s="1">
        <v>4.0402244E7</v>
      </c>
      <c r="H537" s="6">
        <f t="shared" si="1"/>
        <v>0.003277269594</v>
      </c>
      <c r="J537" s="1">
        <v>535.0</v>
      </c>
      <c r="K537" s="8" t="s">
        <v>269</v>
      </c>
    </row>
    <row r="538" ht="15.75" customHeight="1">
      <c r="A538" s="5">
        <v>42783.0</v>
      </c>
      <c r="B538" s="1">
        <v>31.86907</v>
      </c>
      <c r="C538" s="1">
        <v>32.153702</v>
      </c>
      <c r="D538" s="1">
        <v>31.812143</v>
      </c>
      <c r="E538" s="1">
        <v>31.897533</v>
      </c>
      <c r="F538" s="1">
        <v>27.163073</v>
      </c>
      <c r="G538" s="1">
        <v>3.6882306E7</v>
      </c>
      <c r="H538" s="6">
        <f t="shared" si="1"/>
        <v>0</v>
      </c>
      <c r="J538" s="1">
        <v>536.0</v>
      </c>
      <c r="K538" s="8" t="s">
        <v>269</v>
      </c>
    </row>
    <row r="539" ht="15.75" customHeight="1">
      <c r="A539" s="5">
        <v>42787.0</v>
      </c>
      <c r="B539" s="1">
        <v>31.850096</v>
      </c>
      <c r="C539" s="1">
        <v>32.06831</v>
      </c>
      <c r="D539" s="1">
        <v>31.764706</v>
      </c>
      <c r="E539" s="1">
        <v>31.897533</v>
      </c>
      <c r="F539" s="1">
        <v>27.163073</v>
      </c>
      <c r="G539" s="1">
        <v>2.5391598E7</v>
      </c>
      <c r="H539" s="6">
        <f t="shared" si="1"/>
        <v>0</v>
      </c>
      <c r="J539" s="1">
        <v>537.0</v>
      </c>
      <c r="K539" s="8" t="s">
        <v>269</v>
      </c>
    </row>
    <row r="540" ht="15.75" customHeight="1">
      <c r="A540" s="5">
        <v>42788.0</v>
      </c>
      <c r="B540" s="1">
        <v>31.850096</v>
      </c>
      <c r="C540" s="1">
        <v>32.020874</v>
      </c>
      <c r="D540" s="1">
        <v>31.54649</v>
      </c>
      <c r="E540" s="1">
        <v>31.86907</v>
      </c>
      <c r="F540" s="1">
        <v>27.138832</v>
      </c>
      <c r="G540" s="1">
        <v>2.8676494E7</v>
      </c>
      <c r="H540" s="6">
        <f t="shared" si="1"/>
        <v>-0.0008928232485</v>
      </c>
      <c r="J540" s="1">
        <v>538.0</v>
      </c>
      <c r="K540" s="8" t="s">
        <v>269</v>
      </c>
    </row>
    <row r="541" ht="15.75" customHeight="1">
      <c r="A541" s="5">
        <v>42789.0</v>
      </c>
      <c r="B541" s="1">
        <v>31.973434</v>
      </c>
      <c r="C541" s="1">
        <v>32.371918</v>
      </c>
      <c r="D541" s="1">
        <v>31.859583</v>
      </c>
      <c r="E541" s="1">
        <v>32.314991</v>
      </c>
      <c r="F541" s="1">
        <v>27.518572</v>
      </c>
      <c r="G541" s="1">
        <v>3.2122863E7</v>
      </c>
      <c r="H541" s="6">
        <f t="shared" si="1"/>
        <v>0.01389550481</v>
      </c>
      <c r="J541" s="1">
        <v>539.0</v>
      </c>
      <c r="K541" s="8" t="s">
        <v>269</v>
      </c>
    </row>
    <row r="542" ht="15.75" customHeight="1">
      <c r="A542" s="5">
        <v>42790.0</v>
      </c>
      <c r="B542" s="1">
        <v>32.419353</v>
      </c>
      <c r="C542" s="1">
        <v>32.590134</v>
      </c>
      <c r="D542" s="1">
        <v>32.248577</v>
      </c>
      <c r="E542" s="1">
        <v>32.504745</v>
      </c>
      <c r="F542" s="1">
        <v>27.680153</v>
      </c>
      <c r="G542" s="1">
        <v>2.6046448E7</v>
      </c>
      <c r="H542" s="6">
        <f t="shared" si="1"/>
        <v>0.005854536007</v>
      </c>
      <c r="J542" s="1">
        <v>540.0</v>
      </c>
      <c r="K542" s="8" t="s">
        <v>269</v>
      </c>
    </row>
    <row r="543" ht="15.75" customHeight="1">
      <c r="A543" s="5">
        <v>42793.0</v>
      </c>
      <c r="B543" s="1">
        <v>32.47628</v>
      </c>
      <c r="C543" s="1">
        <v>32.694496</v>
      </c>
      <c r="D543" s="1">
        <v>32.409866</v>
      </c>
      <c r="E543" s="1">
        <v>32.52372</v>
      </c>
      <c r="F543" s="1">
        <v>27.69632</v>
      </c>
      <c r="G543" s="1">
        <v>2.3009136E7</v>
      </c>
      <c r="H543" s="6">
        <f t="shared" si="1"/>
        <v>0.0005838941913</v>
      </c>
      <c r="J543" s="1">
        <v>541.0</v>
      </c>
      <c r="K543" s="8" t="s">
        <v>270</v>
      </c>
    </row>
    <row r="544" ht="15.75" customHeight="1">
      <c r="A544" s="5">
        <v>42794.0</v>
      </c>
      <c r="B544" s="1">
        <v>32.35294</v>
      </c>
      <c r="C544" s="1">
        <v>32.504745</v>
      </c>
      <c r="D544" s="1">
        <v>32.172676</v>
      </c>
      <c r="E544" s="1">
        <v>32.371918</v>
      </c>
      <c r="F544" s="1">
        <v>27.567047</v>
      </c>
      <c r="G544" s="1">
        <v>2.8964658E7</v>
      </c>
      <c r="H544" s="6">
        <f t="shared" si="1"/>
        <v>-0.00467844226</v>
      </c>
      <c r="J544" s="1">
        <v>542.0</v>
      </c>
      <c r="K544" s="8" t="s">
        <v>270</v>
      </c>
    </row>
    <row r="545" ht="15.75" customHeight="1">
      <c r="A545" s="5">
        <v>42795.0</v>
      </c>
      <c r="B545" s="1">
        <v>32.514233</v>
      </c>
      <c r="C545" s="1">
        <v>32.76091</v>
      </c>
      <c r="D545" s="1">
        <v>32.305504</v>
      </c>
      <c r="E545" s="1">
        <v>32.656548</v>
      </c>
      <c r="F545" s="1">
        <v>27.809435</v>
      </c>
      <c r="G545" s="1">
        <v>3.4034925E7</v>
      </c>
      <c r="H545" s="6">
        <f t="shared" si="1"/>
        <v>0.008754241484</v>
      </c>
      <c r="J545" s="1">
        <v>543.0</v>
      </c>
      <c r="K545" s="8" t="s">
        <v>270</v>
      </c>
    </row>
    <row r="546" ht="15.75" customHeight="1">
      <c r="A546" s="5">
        <v>42796.0</v>
      </c>
      <c r="B546" s="1">
        <v>32.694496</v>
      </c>
      <c r="C546" s="1">
        <v>32.969639</v>
      </c>
      <c r="D546" s="1">
        <v>32.656548</v>
      </c>
      <c r="E546" s="1">
        <v>32.741936</v>
      </c>
      <c r="F546" s="1">
        <v>27.882141</v>
      </c>
      <c r="G546" s="1">
        <v>2.6952993E7</v>
      </c>
      <c r="H546" s="6">
        <f t="shared" si="1"/>
        <v>0.002611024738</v>
      </c>
      <c r="J546" s="1">
        <v>544.0</v>
      </c>
      <c r="K546" s="8" t="s">
        <v>270</v>
      </c>
    </row>
    <row r="547" ht="15.75" customHeight="1">
      <c r="A547" s="5">
        <v>42797.0</v>
      </c>
      <c r="B547" s="1">
        <v>32.741936</v>
      </c>
      <c r="C547" s="1">
        <v>32.874763</v>
      </c>
      <c r="D547" s="1">
        <v>32.599621</v>
      </c>
      <c r="E547" s="1">
        <v>32.751423</v>
      </c>
      <c r="F547" s="1">
        <v>27.890223</v>
      </c>
      <c r="G547" s="1">
        <v>1.980076E7</v>
      </c>
      <c r="H547" s="6">
        <f t="shared" si="1"/>
        <v>0.0002898209607</v>
      </c>
      <c r="J547" s="1">
        <v>545.0</v>
      </c>
      <c r="K547" s="8" t="s">
        <v>270</v>
      </c>
    </row>
    <row r="548" ht="15.75" customHeight="1">
      <c r="A548" s="5">
        <v>42800.0</v>
      </c>
      <c r="B548" s="1">
        <v>32.571156</v>
      </c>
      <c r="C548" s="1">
        <v>32.703983</v>
      </c>
      <c r="D548" s="1">
        <v>32.333965</v>
      </c>
      <c r="E548" s="1">
        <v>32.590134</v>
      </c>
      <c r="F548" s="1">
        <v>27.752872</v>
      </c>
      <c r="G548" s="1">
        <v>1.9174263E7</v>
      </c>
      <c r="H548" s="6">
        <f t="shared" si="1"/>
        <v>-0.004936866972</v>
      </c>
      <c r="J548" s="1">
        <v>546.0</v>
      </c>
      <c r="K548" s="8" t="s">
        <v>270</v>
      </c>
    </row>
    <row r="549" ht="15.75" customHeight="1">
      <c r="A549" s="5">
        <v>42801.0</v>
      </c>
      <c r="B549" s="1">
        <v>32.134724</v>
      </c>
      <c r="C549" s="1">
        <v>32.447819</v>
      </c>
      <c r="D549" s="1">
        <v>32.020874</v>
      </c>
      <c r="E549" s="1">
        <v>32.248577</v>
      </c>
      <c r="F549" s="1">
        <v>27.462015</v>
      </c>
      <c r="G549" s="1">
        <v>3.0783335E7</v>
      </c>
      <c r="H549" s="6">
        <f t="shared" si="1"/>
        <v>-0.01053555322</v>
      </c>
      <c r="J549" s="1">
        <v>547.0</v>
      </c>
      <c r="K549" s="8" t="s">
        <v>270</v>
      </c>
    </row>
    <row r="550" ht="15.75" customHeight="1">
      <c r="A550" s="5">
        <v>42802.0</v>
      </c>
      <c r="B550" s="1">
        <v>32.172676</v>
      </c>
      <c r="C550" s="1">
        <v>32.35294</v>
      </c>
      <c r="D550" s="1">
        <v>31.992411</v>
      </c>
      <c r="E550" s="1">
        <v>32.172676</v>
      </c>
      <c r="F550" s="1">
        <v>27.397375</v>
      </c>
      <c r="G550" s="1">
        <v>2.387036E7</v>
      </c>
      <c r="H550" s="6">
        <f t="shared" si="1"/>
        <v>-0.002356571224</v>
      </c>
      <c r="J550" s="1">
        <v>548.0</v>
      </c>
      <c r="K550" s="8" t="s">
        <v>270</v>
      </c>
    </row>
    <row r="551" ht="15.75" customHeight="1">
      <c r="A551" s="5">
        <v>42803.0</v>
      </c>
      <c r="B551" s="1">
        <v>32.144215</v>
      </c>
      <c r="C551" s="1">
        <v>32.390892</v>
      </c>
      <c r="D551" s="1">
        <v>32.049335</v>
      </c>
      <c r="E551" s="1">
        <v>32.305504</v>
      </c>
      <c r="F551" s="1">
        <v>27.51049</v>
      </c>
      <c r="G551" s="1">
        <v>2.0199594E7</v>
      </c>
      <c r="H551" s="6">
        <f t="shared" si="1"/>
        <v>0.004120180598</v>
      </c>
      <c r="J551" s="1">
        <v>549.0</v>
      </c>
      <c r="K551" s="8" t="s">
        <v>270</v>
      </c>
    </row>
    <row r="552" ht="15.75" customHeight="1">
      <c r="A552" s="5">
        <v>42804.0</v>
      </c>
      <c r="B552" s="1">
        <v>32.390892</v>
      </c>
      <c r="C552" s="1">
        <v>32.561668</v>
      </c>
      <c r="D552" s="1">
        <v>32.258064</v>
      </c>
      <c r="E552" s="1">
        <v>32.362431</v>
      </c>
      <c r="F552" s="1">
        <v>27.558968</v>
      </c>
      <c r="G552" s="1">
        <v>2.0214666E7</v>
      </c>
      <c r="H552" s="6">
        <f t="shared" si="1"/>
        <v>0.001760613388</v>
      </c>
      <c r="J552" s="1">
        <v>550.0</v>
      </c>
      <c r="K552" s="8" t="s">
        <v>270</v>
      </c>
    </row>
    <row r="553" ht="15.75" customHeight="1">
      <c r="A553" s="5">
        <v>42807.0</v>
      </c>
      <c r="B553" s="1">
        <v>32.390892</v>
      </c>
      <c r="C553" s="1">
        <v>32.400379</v>
      </c>
      <c r="D553" s="1">
        <v>32.172676</v>
      </c>
      <c r="E553" s="1">
        <v>32.362431</v>
      </c>
      <c r="F553" s="1">
        <v>27.558968</v>
      </c>
      <c r="G553" s="1">
        <v>1.9988056E7</v>
      </c>
      <c r="H553" s="6">
        <f t="shared" si="1"/>
        <v>0</v>
      </c>
      <c r="J553" s="1">
        <v>551.0</v>
      </c>
      <c r="K553" s="8" t="s">
        <v>270</v>
      </c>
    </row>
    <row r="554" ht="15.75" customHeight="1">
      <c r="A554" s="5">
        <v>42808.0</v>
      </c>
      <c r="B554" s="1">
        <v>32.277039</v>
      </c>
      <c r="C554" s="1">
        <v>32.571156</v>
      </c>
      <c r="D554" s="1">
        <v>32.23909</v>
      </c>
      <c r="E554" s="1">
        <v>32.466793</v>
      </c>
      <c r="F554" s="1">
        <v>27.647837</v>
      </c>
      <c r="G554" s="1">
        <v>1.5563469E7</v>
      </c>
      <c r="H554" s="6">
        <f t="shared" si="1"/>
        <v>0.003219497189</v>
      </c>
      <c r="J554" s="1">
        <v>552.0</v>
      </c>
      <c r="K554" s="8" t="s">
        <v>270</v>
      </c>
    </row>
    <row r="555" ht="15.75" customHeight="1">
      <c r="A555" s="5">
        <v>42809.0</v>
      </c>
      <c r="B555" s="1">
        <v>32.466793</v>
      </c>
      <c r="C555" s="1">
        <v>32.922199</v>
      </c>
      <c r="D555" s="1">
        <v>32.428844</v>
      </c>
      <c r="E555" s="1">
        <v>32.855785</v>
      </c>
      <c r="F555" s="1">
        <v>27.979099</v>
      </c>
      <c r="G555" s="1">
        <v>2.4279839E7</v>
      </c>
      <c r="H555" s="6">
        <f t="shared" si="1"/>
        <v>0.01191027009</v>
      </c>
      <c r="J555" s="1">
        <v>553.0</v>
      </c>
      <c r="K555" s="8" t="s">
        <v>271</v>
      </c>
    </row>
    <row r="556" ht="15.75" customHeight="1">
      <c r="A556" s="5">
        <v>42810.0</v>
      </c>
      <c r="B556" s="1">
        <v>32.798862</v>
      </c>
      <c r="C556" s="1">
        <v>32.855785</v>
      </c>
      <c r="D556" s="1">
        <v>32.495255</v>
      </c>
      <c r="E556" s="1">
        <v>32.666035</v>
      </c>
      <c r="F556" s="1">
        <v>27.817513</v>
      </c>
      <c r="G556" s="1">
        <v>2.1816219E7</v>
      </c>
      <c r="H556" s="6">
        <f t="shared" si="1"/>
        <v>-0.005791980765</v>
      </c>
      <c r="J556" s="1">
        <v>554.0</v>
      </c>
      <c r="K556" s="8" t="s">
        <v>271</v>
      </c>
    </row>
    <row r="557" ht="15.75" customHeight="1">
      <c r="A557" s="5">
        <v>42811.0</v>
      </c>
      <c r="B557" s="1">
        <v>32.694496</v>
      </c>
      <c r="C557" s="1">
        <v>32.80835</v>
      </c>
      <c r="D557" s="1">
        <v>32.514233</v>
      </c>
      <c r="E557" s="1">
        <v>32.561668</v>
      </c>
      <c r="F557" s="1">
        <v>27.72863</v>
      </c>
      <c r="G557" s="1">
        <v>4.5736117E7</v>
      </c>
      <c r="H557" s="6">
        <f t="shared" si="1"/>
        <v>-0.003200332951</v>
      </c>
      <c r="J557" s="1">
        <v>555.0</v>
      </c>
      <c r="K557" s="8" t="s">
        <v>271</v>
      </c>
    </row>
    <row r="558" ht="15.75" customHeight="1">
      <c r="A558" s="5">
        <v>42814.0</v>
      </c>
      <c r="B558" s="1">
        <v>32.637569</v>
      </c>
      <c r="C558" s="1">
        <v>32.732449</v>
      </c>
      <c r="D558" s="1">
        <v>32.561668</v>
      </c>
      <c r="E558" s="1">
        <v>32.618595</v>
      </c>
      <c r="F558" s="1">
        <v>27.777109</v>
      </c>
      <c r="G558" s="1">
        <v>1.8435514E7</v>
      </c>
      <c r="H558" s="6">
        <f t="shared" si="1"/>
        <v>0.001746810806</v>
      </c>
      <c r="J558" s="1">
        <v>556.0</v>
      </c>
      <c r="K558" s="8" t="s">
        <v>271</v>
      </c>
    </row>
    <row r="559" ht="15.75" customHeight="1">
      <c r="A559" s="5">
        <v>42815.0</v>
      </c>
      <c r="B559" s="1">
        <v>32.71347</v>
      </c>
      <c r="C559" s="1">
        <v>32.836811</v>
      </c>
      <c r="D559" s="1">
        <v>32.428844</v>
      </c>
      <c r="E559" s="1">
        <v>32.495255</v>
      </c>
      <c r="F559" s="1">
        <v>27.672075</v>
      </c>
      <c r="G559" s="1">
        <v>3.3083479E7</v>
      </c>
      <c r="H559" s="6">
        <f t="shared" si="1"/>
        <v>-0.003788482284</v>
      </c>
      <c r="J559" s="1">
        <v>557.0</v>
      </c>
      <c r="K559" s="8" t="s">
        <v>271</v>
      </c>
    </row>
    <row r="560" ht="15.75" customHeight="1">
      <c r="A560" s="5">
        <v>42816.0</v>
      </c>
      <c r="B560" s="1">
        <v>32.542694</v>
      </c>
      <c r="C560" s="1">
        <v>32.770397</v>
      </c>
      <c r="D560" s="1">
        <v>32.248577</v>
      </c>
      <c r="E560" s="1">
        <v>32.703983</v>
      </c>
      <c r="F560" s="1">
        <v>27.849819</v>
      </c>
      <c r="G560" s="1">
        <v>2.7528267E7</v>
      </c>
      <c r="H560" s="6">
        <f t="shared" si="1"/>
        <v>0.006402685298</v>
      </c>
      <c r="J560" s="1">
        <v>558.0</v>
      </c>
      <c r="K560" s="8" t="s">
        <v>271</v>
      </c>
    </row>
    <row r="561" ht="15.75" customHeight="1">
      <c r="A561" s="5">
        <v>42817.0</v>
      </c>
      <c r="B561" s="1">
        <v>32.561668</v>
      </c>
      <c r="C561" s="1">
        <v>32.789375</v>
      </c>
      <c r="D561" s="1">
        <v>32.47628</v>
      </c>
      <c r="E561" s="1">
        <v>32.533207</v>
      </c>
      <c r="F561" s="1">
        <v>27.704395</v>
      </c>
      <c r="G561" s="1">
        <v>2.1378704E7</v>
      </c>
      <c r="H561" s="6">
        <f t="shared" si="1"/>
        <v>-0.005235402382</v>
      </c>
      <c r="J561" s="1">
        <v>559.0</v>
      </c>
      <c r="K561" s="8" t="s">
        <v>272</v>
      </c>
    </row>
    <row r="562" ht="15.75" customHeight="1">
      <c r="A562" s="5">
        <v>42818.0</v>
      </c>
      <c r="B562" s="1">
        <v>32.514233</v>
      </c>
      <c r="C562" s="1">
        <v>32.514233</v>
      </c>
      <c r="D562" s="1">
        <v>32.201138</v>
      </c>
      <c r="E562" s="1">
        <v>32.258064</v>
      </c>
      <c r="F562" s="1">
        <v>27.470093</v>
      </c>
      <c r="G562" s="1">
        <v>2.858311E7</v>
      </c>
      <c r="H562" s="6">
        <f t="shared" si="1"/>
        <v>-0.008493179254</v>
      </c>
      <c r="J562" s="1">
        <v>560.0</v>
      </c>
      <c r="K562" s="8" t="s">
        <v>272</v>
      </c>
    </row>
    <row r="563" ht="15.75" customHeight="1">
      <c r="A563" s="5">
        <v>42821.0</v>
      </c>
      <c r="B563" s="1">
        <v>32.011387</v>
      </c>
      <c r="C563" s="1">
        <v>32.552181</v>
      </c>
      <c r="D563" s="1">
        <v>32.011387</v>
      </c>
      <c r="E563" s="1">
        <v>32.428844</v>
      </c>
      <c r="F563" s="1">
        <v>27.615524</v>
      </c>
      <c r="G563" s="1">
        <v>1.8852055E7</v>
      </c>
      <c r="H563" s="6">
        <f t="shared" si="1"/>
        <v>0.005280192755</v>
      </c>
      <c r="J563" s="1">
        <v>561.0</v>
      </c>
      <c r="K563" s="8" t="s">
        <v>272</v>
      </c>
    </row>
    <row r="564" ht="15.75" customHeight="1">
      <c r="A564" s="5">
        <v>42822.0</v>
      </c>
      <c r="B564" s="1">
        <v>32.314991</v>
      </c>
      <c r="C564" s="1">
        <v>32.504745</v>
      </c>
      <c r="D564" s="1">
        <v>32.229603</v>
      </c>
      <c r="E564" s="1">
        <v>32.409866</v>
      </c>
      <c r="F564" s="1">
        <v>27.59936</v>
      </c>
      <c r="G564" s="1">
        <v>1.9327725E7</v>
      </c>
      <c r="H564" s="6">
        <f t="shared" si="1"/>
        <v>-0.0005854943193</v>
      </c>
      <c r="J564" s="1">
        <v>562.0</v>
      </c>
      <c r="K564" s="8" t="s">
        <v>272</v>
      </c>
    </row>
    <row r="565" ht="15.75" customHeight="1">
      <c r="A565" s="5">
        <v>42823.0</v>
      </c>
      <c r="B565" s="1">
        <v>32.409866</v>
      </c>
      <c r="C565" s="1">
        <v>32.685009</v>
      </c>
      <c r="D565" s="1">
        <v>32.362431</v>
      </c>
      <c r="E565" s="1">
        <v>32.571156</v>
      </c>
      <c r="F565" s="1">
        <v>27.736713</v>
      </c>
      <c r="G565" s="1">
        <v>1.8214174E7</v>
      </c>
      <c r="H565" s="6">
        <f t="shared" si="1"/>
        <v>0.004964330667</v>
      </c>
      <c r="J565" s="1">
        <v>563.0</v>
      </c>
      <c r="K565" s="8" t="s">
        <v>272</v>
      </c>
    </row>
    <row r="566" ht="15.75" customHeight="1">
      <c r="A566" s="5">
        <v>42824.0</v>
      </c>
      <c r="B566" s="1">
        <v>32.438332</v>
      </c>
      <c r="C566" s="1">
        <v>32.675522</v>
      </c>
      <c r="D566" s="1">
        <v>32.400379</v>
      </c>
      <c r="E566" s="1">
        <v>32.590134</v>
      </c>
      <c r="F566" s="1">
        <v>27.752872</v>
      </c>
      <c r="G566" s="1">
        <v>1.5803465E7</v>
      </c>
      <c r="H566" s="6">
        <f t="shared" si="1"/>
        <v>0.0005824156175</v>
      </c>
      <c r="J566" s="1">
        <v>564.0</v>
      </c>
      <c r="K566" s="8" t="s">
        <v>272</v>
      </c>
    </row>
    <row r="567" ht="15.75" customHeight="1">
      <c r="A567" s="5">
        <v>42825.0</v>
      </c>
      <c r="B567" s="1">
        <v>32.457306</v>
      </c>
      <c r="C567" s="1">
        <v>32.618595</v>
      </c>
      <c r="D567" s="1">
        <v>32.409866</v>
      </c>
      <c r="E567" s="1">
        <v>32.457306</v>
      </c>
      <c r="F567" s="1">
        <v>27.639759</v>
      </c>
      <c r="G567" s="1">
        <v>1.9616837E7</v>
      </c>
      <c r="H567" s="6">
        <f t="shared" si="1"/>
        <v>-0.004084050719</v>
      </c>
      <c r="J567" s="1">
        <v>565.0</v>
      </c>
      <c r="K567" s="8" t="s">
        <v>273</v>
      </c>
    </row>
    <row r="568" ht="15.75" customHeight="1">
      <c r="A568" s="5">
        <v>42828.0</v>
      </c>
      <c r="B568" s="1">
        <v>32.362431</v>
      </c>
      <c r="C568" s="1">
        <v>32.590134</v>
      </c>
      <c r="D568" s="1">
        <v>32.35294</v>
      </c>
      <c r="E568" s="1">
        <v>32.485767</v>
      </c>
      <c r="F568" s="1">
        <v>27.663996</v>
      </c>
      <c r="G568" s="1">
        <v>1.9064752E7</v>
      </c>
      <c r="H568" s="6">
        <f t="shared" si="1"/>
        <v>0.0008765047347</v>
      </c>
      <c r="J568" s="1">
        <v>566.0</v>
      </c>
      <c r="K568" s="8" t="s">
        <v>273</v>
      </c>
    </row>
    <row r="569" ht="15.75" customHeight="1">
      <c r="A569" s="5">
        <v>42829.0</v>
      </c>
      <c r="B569" s="1">
        <v>32.428844</v>
      </c>
      <c r="C569" s="1">
        <v>32.732449</v>
      </c>
      <c r="D569" s="1">
        <v>32.305504</v>
      </c>
      <c r="E569" s="1">
        <v>32.580647</v>
      </c>
      <c r="F569" s="1">
        <v>27.744797</v>
      </c>
      <c r="G569" s="1">
        <v>2.0324177E7</v>
      </c>
      <c r="H569" s="6">
        <f t="shared" si="1"/>
        <v>0.002916542769</v>
      </c>
      <c r="J569" s="1">
        <v>567.0</v>
      </c>
      <c r="K569" s="8" t="s">
        <v>273</v>
      </c>
    </row>
    <row r="570" ht="15.75" customHeight="1">
      <c r="A570" s="5">
        <v>42830.0</v>
      </c>
      <c r="B570" s="1">
        <v>32.571156</v>
      </c>
      <c r="C570" s="1">
        <v>32.751423</v>
      </c>
      <c r="D570" s="1">
        <v>32.400379</v>
      </c>
      <c r="E570" s="1">
        <v>32.438332</v>
      </c>
      <c r="F570" s="1">
        <v>27.623604</v>
      </c>
      <c r="G570" s="1">
        <v>2.0321225E7</v>
      </c>
      <c r="H570" s="6">
        <f t="shared" si="1"/>
        <v>-0.004377702493</v>
      </c>
      <c r="J570" s="1">
        <v>568.0</v>
      </c>
      <c r="K570" s="8" t="s">
        <v>273</v>
      </c>
    </row>
    <row r="571" ht="15.75" customHeight="1">
      <c r="A571" s="5">
        <v>42831.0</v>
      </c>
      <c r="B571" s="1">
        <v>32.390892</v>
      </c>
      <c r="C571" s="1">
        <v>32.590134</v>
      </c>
      <c r="D571" s="1">
        <v>32.314991</v>
      </c>
      <c r="E571" s="1">
        <v>32.362431</v>
      </c>
      <c r="F571" s="1">
        <v>27.558968</v>
      </c>
      <c r="G571" s="1">
        <v>1.7164706E7</v>
      </c>
      <c r="H571" s="6">
        <f t="shared" si="1"/>
        <v>-0.002342624753</v>
      </c>
      <c r="J571" s="1">
        <v>569.0</v>
      </c>
      <c r="K571" s="8" t="s">
        <v>273</v>
      </c>
    </row>
    <row r="572" ht="15.75" customHeight="1">
      <c r="A572" s="5">
        <v>42832.0</v>
      </c>
      <c r="B572" s="1">
        <v>32.343452</v>
      </c>
      <c r="C572" s="1">
        <v>32.495255</v>
      </c>
      <c r="D572" s="1">
        <v>32.296017</v>
      </c>
      <c r="E572" s="1">
        <v>32.35294</v>
      </c>
      <c r="F572" s="1">
        <v>27.550884</v>
      </c>
      <c r="G572" s="1">
        <v>1.4728069E7</v>
      </c>
      <c r="H572" s="6">
        <f t="shared" si="1"/>
        <v>-0.0002933776726</v>
      </c>
      <c r="J572" s="1">
        <v>570.0</v>
      </c>
      <c r="K572" s="8" t="s">
        <v>273</v>
      </c>
    </row>
    <row r="573" ht="15.75" customHeight="1">
      <c r="A573" s="5">
        <v>42835.0</v>
      </c>
      <c r="B573" s="1">
        <v>32.381405</v>
      </c>
      <c r="C573" s="1">
        <v>32.466793</v>
      </c>
      <c r="D573" s="1">
        <v>32.229603</v>
      </c>
      <c r="E573" s="1">
        <v>32.296017</v>
      </c>
      <c r="F573" s="1">
        <v>27.502409</v>
      </c>
      <c r="G573" s="1">
        <v>1.6852722E7</v>
      </c>
      <c r="H573" s="6">
        <f t="shared" si="1"/>
        <v>-0.001761021363</v>
      </c>
      <c r="J573" s="1">
        <v>571.0</v>
      </c>
      <c r="K573" s="8" t="s">
        <v>273</v>
      </c>
    </row>
    <row r="574" ht="15.75" customHeight="1">
      <c r="A574" s="5">
        <v>42836.0</v>
      </c>
      <c r="B574" s="1">
        <v>32.277039</v>
      </c>
      <c r="C574" s="1">
        <v>32.333965</v>
      </c>
      <c r="D574" s="1">
        <v>32.011387</v>
      </c>
      <c r="E574" s="1">
        <v>32.19165</v>
      </c>
      <c r="F574" s="1">
        <v>27.413534</v>
      </c>
      <c r="G574" s="1">
        <v>2.0155642E7</v>
      </c>
      <c r="H574" s="6">
        <f t="shared" si="1"/>
        <v>-0.003236767785</v>
      </c>
      <c r="J574" s="1">
        <v>572.0</v>
      </c>
      <c r="K574" s="8" t="s">
        <v>273</v>
      </c>
    </row>
    <row r="575" ht="15.75" customHeight="1">
      <c r="A575" s="5">
        <v>42837.0</v>
      </c>
      <c r="B575" s="1">
        <v>32.144215</v>
      </c>
      <c r="C575" s="1">
        <v>32.248577</v>
      </c>
      <c r="D575" s="1">
        <v>31.982922</v>
      </c>
      <c r="E575" s="1">
        <v>32.182163</v>
      </c>
      <c r="F575" s="1">
        <v>27.405453</v>
      </c>
      <c r="G575" s="1">
        <v>2.6022628E7</v>
      </c>
      <c r="H575" s="6">
        <f t="shared" si="1"/>
        <v>-0.0002948248591</v>
      </c>
      <c r="J575" s="1">
        <v>573.0</v>
      </c>
      <c r="K575" s="8" t="s">
        <v>274</v>
      </c>
    </row>
    <row r="576" ht="15.75" customHeight="1">
      <c r="A576" s="5">
        <v>42838.0</v>
      </c>
      <c r="B576" s="1">
        <v>32.144215</v>
      </c>
      <c r="C576" s="1">
        <v>32.277039</v>
      </c>
      <c r="D576" s="1">
        <v>32.087288</v>
      </c>
      <c r="E576" s="1">
        <v>32.144215</v>
      </c>
      <c r="F576" s="1">
        <v>27.373137</v>
      </c>
      <c r="G576" s="1">
        <v>1.3560553E7</v>
      </c>
      <c r="H576" s="6">
        <f t="shared" si="1"/>
        <v>-0.001179877165</v>
      </c>
      <c r="J576" s="1">
        <v>574.0</v>
      </c>
      <c r="K576" s="8" t="s">
        <v>274</v>
      </c>
    </row>
    <row r="577" ht="15.75" customHeight="1">
      <c r="A577" s="5">
        <v>42842.0</v>
      </c>
      <c r="B577" s="1">
        <v>32.163189</v>
      </c>
      <c r="C577" s="1">
        <v>32.305504</v>
      </c>
      <c r="D577" s="1">
        <v>32.087288</v>
      </c>
      <c r="E577" s="1">
        <v>32.258064</v>
      </c>
      <c r="F577" s="1">
        <v>27.470093</v>
      </c>
      <c r="G577" s="1">
        <v>1.5963462E7</v>
      </c>
      <c r="H577" s="6">
        <f t="shared" si="1"/>
        <v>0.003535754587</v>
      </c>
      <c r="J577" s="1">
        <v>575.0</v>
      </c>
      <c r="K577" s="8" t="s">
        <v>274</v>
      </c>
    </row>
    <row r="578" ht="15.75" customHeight="1">
      <c r="A578" s="5">
        <v>42843.0</v>
      </c>
      <c r="B578" s="1">
        <v>32.030361</v>
      </c>
      <c r="C578" s="1">
        <v>32.144215</v>
      </c>
      <c r="D578" s="1">
        <v>31.935484</v>
      </c>
      <c r="E578" s="1">
        <v>32.106262</v>
      </c>
      <c r="F578" s="1">
        <v>27.340822</v>
      </c>
      <c r="G578" s="1">
        <v>2.2293365E7</v>
      </c>
      <c r="H578" s="6">
        <f t="shared" si="1"/>
        <v>-0.004716988931</v>
      </c>
      <c r="J578" s="1">
        <v>576.0</v>
      </c>
      <c r="K578" s="8" t="s">
        <v>274</v>
      </c>
    </row>
    <row r="579" ht="15.75" customHeight="1">
      <c r="A579" s="5">
        <v>42844.0</v>
      </c>
      <c r="B579" s="1">
        <v>32.115749</v>
      </c>
      <c r="C579" s="1">
        <v>32.172676</v>
      </c>
      <c r="D579" s="1">
        <v>31.83112</v>
      </c>
      <c r="E579" s="1">
        <v>31.888046</v>
      </c>
      <c r="F579" s="1">
        <v>27.154991</v>
      </c>
      <c r="G579" s="1">
        <v>2.5204302E7</v>
      </c>
      <c r="H579" s="6">
        <f t="shared" si="1"/>
        <v>-0.006820036625</v>
      </c>
      <c r="J579" s="1">
        <v>577.0</v>
      </c>
      <c r="K579" s="8" t="s">
        <v>274</v>
      </c>
    </row>
    <row r="580" ht="15.75" customHeight="1">
      <c r="A580" s="5">
        <v>42845.0</v>
      </c>
      <c r="B580" s="1">
        <v>31.907021</v>
      </c>
      <c r="C580" s="1">
        <v>32.134724</v>
      </c>
      <c r="D580" s="1">
        <v>31.764706</v>
      </c>
      <c r="E580" s="1">
        <v>32.011387</v>
      </c>
      <c r="F580" s="1">
        <v>27.260025</v>
      </c>
      <c r="G580" s="1">
        <v>1.9339319E7</v>
      </c>
      <c r="H580" s="6">
        <f t="shared" si="1"/>
        <v>0.003860483307</v>
      </c>
      <c r="J580" s="1">
        <v>578.0</v>
      </c>
      <c r="K580" s="8" t="s">
        <v>274</v>
      </c>
    </row>
    <row r="581" ht="15.75" customHeight="1">
      <c r="A581" s="5">
        <v>42846.0</v>
      </c>
      <c r="B581" s="1">
        <v>31.91651</v>
      </c>
      <c r="C581" s="1">
        <v>32.0019</v>
      </c>
      <c r="D581" s="1">
        <v>31.755219</v>
      </c>
      <c r="E581" s="1">
        <v>31.91651</v>
      </c>
      <c r="F581" s="1">
        <v>27.179232</v>
      </c>
      <c r="G581" s="1">
        <v>2.5552227E7</v>
      </c>
      <c r="H581" s="6">
        <f t="shared" si="1"/>
        <v>-0.002968191109</v>
      </c>
      <c r="J581" s="1">
        <v>579.0</v>
      </c>
      <c r="K581" s="8" t="s">
        <v>274</v>
      </c>
    </row>
    <row r="582" ht="15.75" customHeight="1">
      <c r="A582" s="5">
        <v>42849.0</v>
      </c>
      <c r="B582" s="1">
        <v>32.23909</v>
      </c>
      <c r="C582" s="1">
        <v>32.28653</v>
      </c>
      <c r="D582" s="1">
        <v>31.925997</v>
      </c>
      <c r="E582" s="1">
        <v>32.011387</v>
      </c>
      <c r="F582" s="1">
        <v>27.260025</v>
      </c>
      <c r="G582" s="1">
        <v>2.2438501E7</v>
      </c>
      <c r="H582" s="6">
        <f t="shared" si="1"/>
        <v>0.002968191109</v>
      </c>
      <c r="J582" s="1">
        <v>580.0</v>
      </c>
      <c r="K582" s="8" t="s">
        <v>274</v>
      </c>
    </row>
    <row r="583" ht="15.75" customHeight="1">
      <c r="A583" s="5">
        <v>42850.0</v>
      </c>
      <c r="B583" s="1">
        <v>32.087288</v>
      </c>
      <c r="C583" s="1">
        <v>32.220116</v>
      </c>
      <c r="D583" s="1">
        <v>31.982922</v>
      </c>
      <c r="E583" s="1">
        <v>32.030361</v>
      </c>
      <c r="F583" s="1">
        <v>27.276182</v>
      </c>
      <c r="G583" s="1">
        <v>1.9756176E7</v>
      </c>
      <c r="H583" s="6">
        <f t="shared" si="1"/>
        <v>0.0005925238062</v>
      </c>
      <c r="J583" s="1">
        <v>581.0</v>
      </c>
      <c r="K583" s="8" t="s">
        <v>274</v>
      </c>
    </row>
    <row r="584" ht="15.75" customHeight="1">
      <c r="A584" s="5">
        <v>42851.0</v>
      </c>
      <c r="B584" s="1">
        <v>32.125237</v>
      </c>
      <c r="C584" s="1">
        <v>32.28653</v>
      </c>
      <c r="D584" s="1">
        <v>32.115749</v>
      </c>
      <c r="E584" s="1">
        <v>32.115749</v>
      </c>
      <c r="F584" s="1">
        <v>27.348898</v>
      </c>
      <c r="G584" s="1">
        <v>2.0884483E7</v>
      </c>
      <c r="H584" s="6">
        <f t="shared" si="1"/>
        <v>0.002662368383</v>
      </c>
      <c r="J584" s="1">
        <v>582.0</v>
      </c>
      <c r="K584" s="8" t="s">
        <v>274</v>
      </c>
    </row>
    <row r="585" ht="15.75" customHeight="1">
      <c r="A585" s="5">
        <v>42852.0</v>
      </c>
      <c r="B585" s="1">
        <v>32.220116</v>
      </c>
      <c r="C585" s="1">
        <v>32.277039</v>
      </c>
      <c r="D585" s="1">
        <v>32.039848</v>
      </c>
      <c r="E585" s="1">
        <v>32.125237</v>
      </c>
      <c r="F585" s="1">
        <v>27.356976</v>
      </c>
      <c r="G585" s="1">
        <v>1.5633139E7</v>
      </c>
      <c r="H585" s="6">
        <f t="shared" si="1"/>
        <v>0.0002953247784</v>
      </c>
      <c r="J585" s="1">
        <v>583.0</v>
      </c>
      <c r="K585" s="8" t="s">
        <v>274</v>
      </c>
    </row>
    <row r="586" ht="15.75" customHeight="1">
      <c r="A586" s="5">
        <v>42853.0</v>
      </c>
      <c r="B586" s="1">
        <v>32.144215</v>
      </c>
      <c r="C586" s="1">
        <v>32.201138</v>
      </c>
      <c r="D586" s="1">
        <v>32.020874</v>
      </c>
      <c r="E586" s="1">
        <v>32.182163</v>
      </c>
      <c r="F586" s="1">
        <v>27.405453</v>
      </c>
      <c r="G586" s="1">
        <v>1.6842077E7</v>
      </c>
      <c r="H586" s="6">
        <f t="shared" si="1"/>
        <v>0.001770447862</v>
      </c>
      <c r="J586" s="1">
        <v>584.0</v>
      </c>
      <c r="K586" s="8" t="s">
        <v>274</v>
      </c>
    </row>
    <row r="587" ht="15.75" customHeight="1">
      <c r="A587" s="5">
        <v>42856.0</v>
      </c>
      <c r="B587" s="1">
        <v>32.153702</v>
      </c>
      <c r="C587" s="1">
        <v>32.248577</v>
      </c>
      <c r="D587" s="1">
        <v>32.039848</v>
      </c>
      <c r="E587" s="1">
        <v>32.049335</v>
      </c>
      <c r="F587" s="1">
        <v>27.292347</v>
      </c>
      <c r="G587" s="1">
        <v>2.3910833E7</v>
      </c>
      <c r="H587" s="6">
        <f t="shared" si="1"/>
        <v>-0.004135674971</v>
      </c>
      <c r="J587" s="1">
        <v>585.0</v>
      </c>
      <c r="K587" s="8" t="s">
        <v>275</v>
      </c>
    </row>
    <row r="588" ht="15.75" customHeight="1">
      <c r="A588" s="5">
        <v>42857.0</v>
      </c>
      <c r="B588" s="1">
        <v>31.859583</v>
      </c>
      <c r="C588" s="1">
        <v>31.992411</v>
      </c>
      <c r="D588" s="1">
        <v>31.195446</v>
      </c>
      <c r="E588" s="1">
        <v>31.888046</v>
      </c>
      <c r="F588" s="1">
        <v>27.154991</v>
      </c>
      <c r="G588" s="1">
        <v>4.2965678E7</v>
      </c>
      <c r="H588" s="6">
        <f t="shared" si="1"/>
        <v>-0.005045473165</v>
      </c>
      <c r="J588" s="1">
        <v>586.0</v>
      </c>
      <c r="K588" s="8" t="s">
        <v>275</v>
      </c>
    </row>
    <row r="589" ht="15.75" customHeight="1">
      <c r="A589" s="5">
        <v>42858.0</v>
      </c>
      <c r="B589" s="1">
        <v>31.764706</v>
      </c>
      <c r="C589" s="1">
        <v>31.86907</v>
      </c>
      <c r="D589" s="1">
        <v>31.593927</v>
      </c>
      <c r="E589" s="1">
        <v>31.755219</v>
      </c>
      <c r="F589" s="1">
        <v>27.04188</v>
      </c>
      <c r="G589" s="1">
        <v>2.6155748E7</v>
      </c>
      <c r="H589" s="6">
        <f t="shared" si="1"/>
        <v>-0.004174084671</v>
      </c>
      <c r="J589" s="1">
        <v>587.0</v>
      </c>
      <c r="K589" s="8" t="s">
        <v>275</v>
      </c>
    </row>
    <row r="590" ht="15.75" customHeight="1">
      <c r="A590" s="5">
        <v>42859.0</v>
      </c>
      <c r="B590" s="1">
        <v>31.726755</v>
      </c>
      <c r="C590" s="1">
        <v>31.86907</v>
      </c>
      <c r="D590" s="1">
        <v>31.612904</v>
      </c>
      <c r="E590" s="1">
        <v>31.736242</v>
      </c>
      <c r="F590" s="1">
        <v>27.025724</v>
      </c>
      <c r="G590" s="1">
        <v>2.6897869E7</v>
      </c>
      <c r="H590" s="6">
        <f t="shared" si="1"/>
        <v>-0.0005976222094</v>
      </c>
      <c r="J590" s="1">
        <v>588.0</v>
      </c>
      <c r="K590" s="8" t="s">
        <v>275</v>
      </c>
    </row>
    <row r="591" ht="15.75" customHeight="1">
      <c r="A591" s="5">
        <v>42860.0</v>
      </c>
      <c r="B591" s="1">
        <v>31.726755</v>
      </c>
      <c r="C591" s="1">
        <v>31.764706</v>
      </c>
      <c r="D591" s="1">
        <v>31.527514</v>
      </c>
      <c r="E591" s="1">
        <v>31.764706</v>
      </c>
      <c r="F591" s="1">
        <v>27.049963</v>
      </c>
      <c r="G591" s="1">
        <v>2.2999966E7</v>
      </c>
      <c r="H591" s="6">
        <f t="shared" si="1"/>
        <v>0.0008964842785</v>
      </c>
      <c r="J591" s="1">
        <v>589.0</v>
      </c>
      <c r="K591" s="8" t="s">
        <v>275</v>
      </c>
    </row>
    <row r="592" ht="15.75" customHeight="1">
      <c r="A592" s="5">
        <v>42863.0</v>
      </c>
      <c r="B592" s="1">
        <v>31.688805</v>
      </c>
      <c r="C592" s="1">
        <v>31.897533</v>
      </c>
      <c r="D592" s="1">
        <v>31.641365</v>
      </c>
      <c r="E592" s="1">
        <v>31.736242</v>
      </c>
      <c r="F592" s="1">
        <v>27.025724</v>
      </c>
      <c r="G592" s="1">
        <v>2.4781543E7</v>
      </c>
      <c r="H592" s="6">
        <f t="shared" si="1"/>
        <v>-0.0008964842785</v>
      </c>
      <c r="J592" s="1">
        <v>590.0</v>
      </c>
      <c r="K592" s="8" t="s">
        <v>276</v>
      </c>
    </row>
    <row r="593" ht="15.75" customHeight="1">
      <c r="A593" s="5">
        <v>42864.0</v>
      </c>
      <c r="B593" s="1">
        <v>31.736242</v>
      </c>
      <c r="C593" s="1">
        <v>31.86907</v>
      </c>
      <c r="D593" s="1">
        <v>31.641365</v>
      </c>
      <c r="E593" s="1">
        <v>31.669828</v>
      </c>
      <c r="F593" s="1">
        <v>26.969166</v>
      </c>
      <c r="G593" s="1">
        <v>1.8028248E7</v>
      </c>
      <c r="H593" s="6">
        <f t="shared" si="1"/>
        <v>-0.00209493975</v>
      </c>
      <c r="J593" s="1">
        <v>591.0</v>
      </c>
      <c r="K593" s="8" t="s">
        <v>276</v>
      </c>
    </row>
    <row r="594" ht="15.75" customHeight="1">
      <c r="A594" s="5">
        <v>42865.0</v>
      </c>
      <c r="B594" s="1">
        <v>31.309298</v>
      </c>
      <c r="C594" s="1">
        <v>31.423149</v>
      </c>
      <c r="D594" s="1">
        <v>31.21442</v>
      </c>
      <c r="E594" s="1">
        <v>31.337761</v>
      </c>
      <c r="F594" s="1">
        <v>26.944693</v>
      </c>
      <c r="G594" s="1">
        <v>3.4829852E7</v>
      </c>
      <c r="H594" s="6">
        <f t="shared" si="1"/>
        <v>-0.0009078556844</v>
      </c>
      <c r="J594" s="1">
        <v>592.0</v>
      </c>
      <c r="K594" s="8" t="s">
        <v>276</v>
      </c>
    </row>
    <row r="595" ht="15.75" customHeight="1">
      <c r="A595" s="5">
        <v>42866.0</v>
      </c>
      <c r="B595" s="1">
        <v>31.29981</v>
      </c>
      <c r="C595" s="1">
        <v>31.442125</v>
      </c>
      <c r="D595" s="1">
        <v>31.166983</v>
      </c>
      <c r="E595" s="1">
        <v>31.347248</v>
      </c>
      <c r="F595" s="1">
        <v>26.952848</v>
      </c>
      <c r="G595" s="1">
        <v>2.6421567E7</v>
      </c>
      <c r="H595" s="6">
        <f t="shared" si="1"/>
        <v>0.0003026112105</v>
      </c>
      <c r="J595" s="1">
        <v>593.0</v>
      </c>
      <c r="K595" s="8" t="s">
        <v>276</v>
      </c>
    </row>
    <row r="596" ht="15.75" customHeight="1">
      <c r="A596" s="5">
        <v>42867.0</v>
      </c>
      <c r="B596" s="1">
        <v>31.204933</v>
      </c>
      <c r="C596" s="1">
        <v>31.375711</v>
      </c>
      <c r="D596" s="1">
        <v>31.204933</v>
      </c>
      <c r="E596" s="1">
        <v>31.318787</v>
      </c>
      <c r="F596" s="1">
        <v>26.928381</v>
      </c>
      <c r="G596" s="1">
        <v>1.8589187E7</v>
      </c>
      <c r="H596" s="6">
        <f t="shared" si="1"/>
        <v>-0.0009081827618</v>
      </c>
      <c r="J596" s="1">
        <v>594.0</v>
      </c>
      <c r="K596" s="8" t="s">
        <v>276</v>
      </c>
    </row>
    <row r="597" ht="15.75" customHeight="1">
      <c r="A597" s="5">
        <v>42870.0</v>
      </c>
      <c r="B597" s="1">
        <v>31.280834</v>
      </c>
      <c r="C597" s="1">
        <v>31.480076</v>
      </c>
      <c r="D597" s="1">
        <v>31.119545</v>
      </c>
      <c r="E597" s="1">
        <v>31.423149</v>
      </c>
      <c r="F597" s="1">
        <v>27.018108</v>
      </c>
      <c r="G597" s="1">
        <v>2.0530444E7</v>
      </c>
      <c r="H597" s="6">
        <f t="shared" si="1"/>
        <v>0.003326521685</v>
      </c>
      <c r="J597" s="1">
        <v>595.0</v>
      </c>
      <c r="K597" s="8" t="s">
        <v>276</v>
      </c>
    </row>
    <row r="598" ht="15.75" customHeight="1">
      <c r="A598" s="5">
        <v>42871.0</v>
      </c>
      <c r="B598" s="1">
        <v>30.891842</v>
      </c>
      <c r="C598" s="1">
        <v>31.119545</v>
      </c>
      <c r="D598" s="1">
        <v>30.730551</v>
      </c>
      <c r="E598" s="1">
        <v>30.92979</v>
      </c>
      <c r="F598" s="1">
        <v>26.593912</v>
      </c>
      <c r="G598" s="1">
        <v>4.2437834E7</v>
      </c>
      <c r="H598" s="6">
        <f t="shared" si="1"/>
        <v>-0.01582499046</v>
      </c>
      <c r="J598" s="1">
        <v>596.0</v>
      </c>
      <c r="K598" s="8" t="s">
        <v>277</v>
      </c>
    </row>
    <row r="599" ht="15.75" customHeight="1">
      <c r="A599" s="5">
        <v>42872.0</v>
      </c>
      <c r="B599" s="1">
        <v>30.92979</v>
      </c>
      <c r="C599" s="1">
        <v>30.92979</v>
      </c>
      <c r="D599" s="1">
        <v>30.559772</v>
      </c>
      <c r="E599" s="1">
        <v>30.578749</v>
      </c>
      <c r="F599" s="1">
        <v>26.292082</v>
      </c>
      <c r="G599" s="1">
        <v>2.9931281E7</v>
      </c>
      <c r="H599" s="6">
        <f t="shared" si="1"/>
        <v>-0.0114144882</v>
      </c>
      <c r="J599" s="1">
        <v>597.0</v>
      </c>
      <c r="K599" s="8" t="s">
        <v>277</v>
      </c>
    </row>
    <row r="600" ht="15.75" customHeight="1">
      <c r="A600" s="5">
        <v>42873.0</v>
      </c>
      <c r="B600" s="1">
        <v>30.550285</v>
      </c>
      <c r="C600" s="1">
        <v>30.759012</v>
      </c>
      <c r="D600" s="1">
        <v>30.426945</v>
      </c>
      <c r="E600" s="1">
        <v>30.56926</v>
      </c>
      <c r="F600" s="1">
        <v>26.283922</v>
      </c>
      <c r="G600" s="1">
        <v>2.4874822E7</v>
      </c>
      <c r="H600" s="6">
        <f t="shared" si="1"/>
        <v>-0.0003104077695</v>
      </c>
      <c r="J600" s="1">
        <v>598.0</v>
      </c>
      <c r="K600" s="8" t="s">
        <v>277</v>
      </c>
    </row>
    <row r="601" ht="15.75" customHeight="1">
      <c r="A601" s="5">
        <v>42874.0</v>
      </c>
      <c r="B601" s="1">
        <v>30.645161</v>
      </c>
      <c r="C601" s="1">
        <v>30.796965</v>
      </c>
      <c r="D601" s="1">
        <v>30.540796</v>
      </c>
      <c r="E601" s="1">
        <v>30.796965</v>
      </c>
      <c r="F601" s="1">
        <v>26.47971</v>
      </c>
      <c r="G601" s="1">
        <v>2.9885432E7</v>
      </c>
      <c r="H601" s="6">
        <f t="shared" si="1"/>
        <v>0.007421357901</v>
      </c>
      <c r="J601" s="1">
        <v>599.0</v>
      </c>
      <c r="K601" s="8" t="s">
        <v>277</v>
      </c>
    </row>
    <row r="602" ht="15.75" customHeight="1">
      <c r="A602" s="5">
        <v>42877.0</v>
      </c>
      <c r="B602" s="1">
        <v>30.834915</v>
      </c>
      <c r="C602" s="1">
        <v>30.834915</v>
      </c>
      <c r="D602" s="1">
        <v>30.474382</v>
      </c>
      <c r="E602" s="1">
        <v>30.474382</v>
      </c>
      <c r="F602" s="1">
        <v>26.202353</v>
      </c>
      <c r="G602" s="1">
        <v>2.6725962E7</v>
      </c>
      <c r="H602" s="6">
        <f t="shared" si="1"/>
        <v>-0.01052956345</v>
      </c>
      <c r="J602" s="1">
        <v>600.0</v>
      </c>
      <c r="K602" s="8" t="s">
        <v>277</v>
      </c>
    </row>
    <row r="603" ht="15.75" customHeight="1">
      <c r="A603" s="5">
        <v>42878.0</v>
      </c>
      <c r="B603" s="1">
        <v>30.474382</v>
      </c>
      <c r="C603" s="1">
        <v>30.626186</v>
      </c>
      <c r="D603" s="1">
        <v>30.436434</v>
      </c>
      <c r="E603" s="1">
        <v>30.493359</v>
      </c>
      <c r="F603" s="1">
        <v>26.218662</v>
      </c>
      <c r="G603" s="1">
        <v>1.851741E7</v>
      </c>
      <c r="H603" s="6">
        <f t="shared" si="1"/>
        <v>0.0006222313905</v>
      </c>
      <c r="J603" s="1">
        <v>601.0</v>
      </c>
      <c r="K603" s="8" t="s">
        <v>277</v>
      </c>
    </row>
    <row r="604" ht="15.75" customHeight="1">
      <c r="A604" s="5">
        <v>42879.0</v>
      </c>
      <c r="B604" s="1">
        <v>30.521822</v>
      </c>
      <c r="C604" s="1">
        <v>30.626186</v>
      </c>
      <c r="D604" s="1">
        <v>30.332067</v>
      </c>
      <c r="E604" s="1">
        <v>30.40797</v>
      </c>
      <c r="F604" s="1">
        <v>26.145248</v>
      </c>
      <c r="G604" s="1">
        <v>2.3576821E7</v>
      </c>
      <c r="H604" s="6">
        <f t="shared" si="1"/>
        <v>-0.002803994129</v>
      </c>
      <c r="J604" s="1">
        <v>602.0</v>
      </c>
      <c r="K604" s="8" t="s">
        <v>278</v>
      </c>
    </row>
    <row r="605" ht="15.75" customHeight="1">
      <c r="A605" s="5">
        <v>42880.0</v>
      </c>
      <c r="B605" s="1">
        <v>30.417458</v>
      </c>
      <c r="C605" s="1">
        <v>30.550285</v>
      </c>
      <c r="D605" s="1">
        <v>30.332067</v>
      </c>
      <c r="E605" s="1">
        <v>30.512335</v>
      </c>
      <c r="F605" s="1">
        <v>26.23498</v>
      </c>
      <c r="G605" s="1">
        <v>1.8227244E7</v>
      </c>
      <c r="H605" s="6">
        <f t="shared" si="1"/>
        <v>0.003426181642</v>
      </c>
      <c r="J605" s="1">
        <v>603.0</v>
      </c>
      <c r="K605" s="8" t="s">
        <v>278</v>
      </c>
    </row>
    <row r="606" ht="15.75" customHeight="1">
      <c r="A606" s="5">
        <v>42881.0</v>
      </c>
      <c r="B606" s="1">
        <v>30.531309</v>
      </c>
      <c r="C606" s="1">
        <v>30.635674</v>
      </c>
      <c r="D606" s="1">
        <v>30.455408</v>
      </c>
      <c r="E606" s="1">
        <v>30.493359</v>
      </c>
      <c r="F606" s="1">
        <v>26.218662</v>
      </c>
      <c r="G606" s="1">
        <v>1.2330746E7</v>
      </c>
      <c r="H606" s="6">
        <f t="shared" si="1"/>
        <v>-0.0006221875128</v>
      </c>
      <c r="J606" s="1">
        <v>604.0</v>
      </c>
      <c r="K606" s="8" t="s">
        <v>278</v>
      </c>
    </row>
    <row r="607" ht="15.75" customHeight="1">
      <c r="A607" s="5">
        <v>42885.0</v>
      </c>
      <c r="B607" s="1">
        <v>30.417458</v>
      </c>
      <c r="C607" s="1">
        <v>30.65465</v>
      </c>
      <c r="D607" s="1">
        <v>30.379507</v>
      </c>
      <c r="E607" s="1">
        <v>30.483871</v>
      </c>
      <c r="F607" s="1">
        <v>26.210505</v>
      </c>
      <c r="G607" s="1">
        <v>1.6913643E7</v>
      </c>
      <c r="H607" s="6">
        <f t="shared" si="1"/>
        <v>-0.0003111626803</v>
      </c>
      <c r="J607" s="1">
        <v>605.0</v>
      </c>
      <c r="K607" s="8" t="s">
        <v>278</v>
      </c>
    </row>
    <row r="608" ht="15.75" customHeight="1">
      <c r="A608" s="5">
        <v>42886.0</v>
      </c>
      <c r="B608" s="1">
        <v>30.626186</v>
      </c>
      <c r="C608" s="1">
        <v>31.110058</v>
      </c>
      <c r="D608" s="1">
        <v>30.483871</v>
      </c>
      <c r="E608" s="1">
        <v>30.97723</v>
      </c>
      <c r="F608" s="1">
        <v>26.634703</v>
      </c>
      <c r="G608" s="1">
        <v>3.0585499E7</v>
      </c>
      <c r="H608" s="6">
        <f t="shared" si="1"/>
        <v>0.01605470496</v>
      </c>
      <c r="J608" s="1">
        <v>606.0</v>
      </c>
      <c r="K608" s="8" t="s">
        <v>278</v>
      </c>
    </row>
    <row r="609" ht="15.75" customHeight="1">
      <c r="A609" s="5">
        <v>42887.0</v>
      </c>
      <c r="B609" s="1">
        <v>30.996204</v>
      </c>
      <c r="C609" s="1">
        <v>31.166983</v>
      </c>
      <c r="D609" s="1">
        <v>30.853889</v>
      </c>
      <c r="E609" s="1">
        <v>31.034157</v>
      </c>
      <c r="F609" s="1">
        <v>26.683647</v>
      </c>
      <c r="G609" s="1">
        <v>2.5184803E7</v>
      </c>
      <c r="H609" s="6">
        <f t="shared" si="1"/>
        <v>0.001835916293</v>
      </c>
      <c r="J609" s="1">
        <v>607.0</v>
      </c>
      <c r="K609" s="8" t="s">
        <v>278</v>
      </c>
    </row>
    <row r="610" ht="15.75" customHeight="1">
      <c r="A610" s="5">
        <v>42888.0</v>
      </c>
      <c r="B610" s="1">
        <v>31.091082</v>
      </c>
      <c r="C610" s="1">
        <v>31.195446</v>
      </c>
      <c r="D610" s="1">
        <v>30.777988</v>
      </c>
      <c r="E610" s="1">
        <v>30.872866</v>
      </c>
      <c r="F610" s="1">
        <v>26.54497</v>
      </c>
      <c r="G610" s="1">
        <v>2.1984543E7</v>
      </c>
      <c r="H610" s="6">
        <f t="shared" si="1"/>
        <v>-0.00521062998</v>
      </c>
      <c r="J610" s="1">
        <v>608.0</v>
      </c>
      <c r="K610" s="8" t="s">
        <v>278</v>
      </c>
    </row>
    <row r="611" ht="15.75" customHeight="1">
      <c r="A611" s="5">
        <v>42891.0</v>
      </c>
      <c r="B611" s="1">
        <v>30.844402</v>
      </c>
      <c r="C611" s="1">
        <v>30.910816</v>
      </c>
      <c r="D611" s="1">
        <v>30.550285</v>
      </c>
      <c r="E611" s="1">
        <v>30.6926</v>
      </c>
      <c r="F611" s="1">
        <v>26.389973</v>
      </c>
      <c r="G611" s="1">
        <v>1.4994836E7</v>
      </c>
      <c r="H611" s="6">
        <f t="shared" si="1"/>
        <v>-0.005856148479</v>
      </c>
      <c r="J611" s="1">
        <v>609.0</v>
      </c>
      <c r="K611" s="8" t="s">
        <v>278</v>
      </c>
    </row>
    <row r="612" ht="15.75" customHeight="1">
      <c r="A612" s="5">
        <v>42892.0</v>
      </c>
      <c r="B612" s="1">
        <v>30.645161</v>
      </c>
      <c r="C612" s="1">
        <v>30.711575</v>
      </c>
      <c r="D612" s="1">
        <v>30.398481</v>
      </c>
      <c r="E612" s="1">
        <v>30.426945</v>
      </c>
      <c r="F612" s="1">
        <v>26.161556</v>
      </c>
      <c r="G612" s="1">
        <v>1.8831186E7</v>
      </c>
      <c r="H612" s="6">
        <f t="shared" si="1"/>
        <v>-0.008693122457</v>
      </c>
      <c r="J612" s="1">
        <v>610.0</v>
      </c>
      <c r="K612" s="8" t="s">
        <v>279</v>
      </c>
    </row>
    <row r="613" ht="15.75" customHeight="1">
      <c r="A613" s="5">
        <v>42893.0</v>
      </c>
      <c r="B613" s="1">
        <v>30.436434</v>
      </c>
      <c r="C613" s="1">
        <v>30.512335</v>
      </c>
      <c r="D613" s="1">
        <v>30.265656</v>
      </c>
      <c r="E613" s="1">
        <v>30.360531</v>
      </c>
      <c r="F613" s="1">
        <v>26.10446</v>
      </c>
      <c r="G613" s="1">
        <v>1.7479641E7</v>
      </c>
      <c r="H613" s="6">
        <f t="shared" si="1"/>
        <v>-0.002184823986</v>
      </c>
      <c r="J613" s="1">
        <v>611.0</v>
      </c>
      <c r="K613" s="8" t="s">
        <v>279</v>
      </c>
    </row>
    <row r="614" ht="15.75" customHeight="1">
      <c r="A614" s="5">
        <v>42894.0</v>
      </c>
      <c r="B614" s="1">
        <v>30.360531</v>
      </c>
      <c r="C614" s="1">
        <v>30.455408</v>
      </c>
      <c r="D614" s="1">
        <v>30.047438</v>
      </c>
      <c r="E614" s="1">
        <v>30.123341</v>
      </c>
      <c r="F614" s="1">
        <v>25.900518</v>
      </c>
      <c r="G614" s="1">
        <v>3.5620773E7</v>
      </c>
      <c r="H614" s="6">
        <f t="shared" si="1"/>
        <v>-0.007843212451</v>
      </c>
      <c r="J614" s="1">
        <v>612.0</v>
      </c>
      <c r="K614" s="8" t="s">
        <v>279</v>
      </c>
    </row>
    <row r="615" ht="15.75" customHeight="1">
      <c r="A615" s="5">
        <v>42895.0</v>
      </c>
      <c r="B615" s="1">
        <v>30.180265</v>
      </c>
      <c r="C615" s="1">
        <v>31.119545</v>
      </c>
      <c r="D615" s="1">
        <v>30.113852</v>
      </c>
      <c r="E615" s="1">
        <v>31.091082</v>
      </c>
      <c r="F615" s="1">
        <v>26.732594</v>
      </c>
      <c r="G615" s="1">
        <v>3.1764609E7</v>
      </c>
      <c r="H615" s="6">
        <f t="shared" si="1"/>
        <v>0.03162060146</v>
      </c>
      <c r="J615" s="1">
        <v>613.0</v>
      </c>
      <c r="K615" s="8" t="s">
        <v>279</v>
      </c>
    </row>
    <row r="616" ht="15.75" customHeight="1">
      <c r="A616" s="5">
        <v>42898.0</v>
      </c>
      <c r="B616" s="1">
        <v>31.091082</v>
      </c>
      <c r="C616" s="1">
        <v>31.394688</v>
      </c>
      <c r="D616" s="1">
        <v>31.024668</v>
      </c>
      <c r="E616" s="1">
        <v>31.024668</v>
      </c>
      <c r="F616" s="1">
        <v>26.675491</v>
      </c>
      <c r="G616" s="1">
        <v>3.0435515E7</v>
      </c>
      <c r="H616" s="6">
        <f t="shared" si="1"/>
        <v>-0.002138366195</v>
      </c>
      <c r="J616" s="1">
        <v>614.0</v>
      </c>
      <c r="K616" s="8" t="s">
        <v>279</v>
      </c>
    </row>
    <row r="617" ht="15.75" customHeight="1">
      <c r="A617" s="5">
        <v>42899.0</v>
      </c>
      <c r="B617" s="1">
        <v>31.034157</v>
      </c>
      <c r="C617" s="1">
        <v>31.100569</v>
      </c>
      <c r="D617" s="1">
        <v>30.853889</v>
      </c>
      <c r="E617" s="1">
        <v>30.910816</v>
      </c>
      <c r="F617" s="1">
        <v>26.577602</v>
      </c>
      <c r="G617" s="1">
        <v>1.8093913E7</v>
      </c>
      <c r="H617" s="6">
        <f t="shared" si="1"/>
        <v>-0.00367637276</v>
      </c>
      <c r="J617" s="1">
        <v>615.0</v>
      </c>
      <c r="K617" s="8" t="s">
        <v>279</v>
      </c>
    </row>
    <row r="618" ht="15.75" customHeight="1">
      <c r="A618" s="5">
        <v>42900.0</v>
      </c>
      <c r="B618" s="1">
        <v>30.920303</v>
      </c>
      <c r="C618" s="1">
        <v>31.081594</v>
      </c>
      <c r="D618" s="1">
        <v>30.796965</v>
      </c>
      <c r="E618" s="1">
        <v>31.015181</v>
      </c>
      <c r="F618" s="1">
        <v>26.667334</v>
      </c>
      <c r="G618" s="1">
        <v>1.4568177E7</v>
      </c>
      <c r="H618" s="6">
        <f t="shared" si="1"/>
        <v>0.003370539687</v>
      </c>
      <c r="J618" s="1">
        <v>616.0</v>
      </c>
      <c r="K618" s="8" t="s">
        <v>279</v>
      </c>
    </row>
    <row r="619" ht="15.75" customHeight="1">
      <c r="A619" s="5">
        <v>42901.0</v>
      </c>
      <c r="B619" s="1">
        <v>30.948767</v>
      </c>
      <c r="C619" s="1">
        <v>31.337761</v>
      </c>
      <c r="D619" s="1">
        <v>30.891842</v>
      </c>
      <c r="E619" s="1">
        <v>31.129032</v>
      </c>
      <c r="F619" s="1">
        <v>26.765224</v>
      </c>
      <c r="G619" s="1">
        <v>1.9952115E7</v>
      </c>
      <c r="H619" s="6">
        <f t="shared" si="1"/>
        <v>0.003664062256</v>
      </c>
      <c r="J619" s="1">
        <v>617.0</v>
      </c>
      <c r="K619" s="8" t="s">
        <v>279</v>
      </c>
    </row>
    <row r="620" ht="15.75" customHeight="1">
      <c r="A620" s="5">
        <v>42902.0</v>
      </c>
      <c r="B620" s="1">
        <v>31.290323</v>
      </c>
      <c r="C620" s="1">
        <v>31.432638</v>
      </c>
      <c r="D620" s="1">
        <v>31.129032</v>
      </c>
      <c r="E620" s="1">
        <v>31.280834</v>
      </c>
      <c r="F620" s="1">
        <v>26.895746</v>
      </c>
      <c r="G620" s="1">
        <v>3.3600044E7</v>
      </c>
      <c r="H620" s="6">
        <f t="shared" si="1"/>
        <v>0.004864699889</v>
      </c>
      <c r="J620" s="1">
        <v>618.0</v>
      </c>
      <c r="K620" s="8" t="s">
        <v>280</v>
      </c>
    </row>
    <row r="621" ht="15.75" customHeight="1">
      <c r="A621" s="5">
        <v>42905.0</v>
      </c>
      <c r="B621" s="1">
        <v>31.252373</v>
      </c>
      <c r="C621" s="1">
        <v>31.54649</v>
      </c>
      <c r="D621" s="1">
        <v>31.223909</v>
      </c>
      <c r="E621" s="1">
        <v>31.518026</v>
      </c>
      <c r="F621" s="1">
        <v>27.099689</v>
      </c>
      <c r="G621" s="1">
        <v>2.1922146E7</v>
      </c>
      <c r="H621" s="6">
        <f t="shared" si="1"/>
        <v>0.007554118967</v>
      </c>
      <c r="J621" s="1">
        <v>619.0</v>
      </c>
      <c r="K621" s="8" t="s">
        <v>280</v>
      </c>
    </row>
    <row r="622" ht="15.75" customHeight="1">
      <c r="A622" s="5">
        <v>42906.0</v>
      </c>
      <c r="B622" s="1">
        <v>31.508539</v>
      </c>
      <c r="C622" s="1">
        <v>32.020874</v>
      </c>
      <c r="D622" s="1">
        <v>31.451612</v>
      </c>
      <c r="E622" s="1">
        <v>31.840607</v>
      </c>
      <c r="F622" s="1">
        <v>27.377048</v>
      </c>
      <c r="G622" s="1">
        <v>2.7473775E7</v>
      </c>
      <c r="H622" s="6">
        <f t="shared" si="1"/>
        <v>0.01018274632</v>
      </c>
      <c r="J622" s="1">
        <v>620.0</v>
      </c>
      <c r="K622" s="8" t="s">
        <v>280</v>
      </c>
    </row>
    <row r="623" ht="15.75" customHeight="1">
      <c r="A623" s="5">
        <v>42907.0</v>
      </c>
      <c r="B623" s="1">
        <v>31.859583</v>
      </c>
      <c r="C623" s="1">
        <v>32.35294</v>
      </c>
      <c r="D623" s="1">
        <v>31.859583</v>
      </c>
      <c r="E623" s="1">
        <v>32.144215</v>
      </c>
      <c r="F623" s="1">
        <v>27.638096</v>
      </c>
      <c r="G623" s="1">
        <v>2.7134492E7</v>
      </c>
      <c r="H623" s="6">
        <f t="shared" si="1"/>
        <v>0.00949011273</v>
      </c>
      <c r="J623" s="1">
        <v>621.0</v>
      </c>
      <c r="K623" s="8" t="s">
        <v>280</v>
      </c>
    </row>
    <row r="624" ht="15.75" customHeight="1">
      <c r="A624" s="5">
        <v>42908.0</v>
      </c>
      <c r="B624" s="1">
        <v>32.210625</v>
      </c>
      <c r="C624" s="1">
        <v>32.71347</v>
      </c>
      <c r="D624" s="1">
        <v>32.182163</v>
      </c>
      <c r="E624" s="1">
        <v>32.314991</v>
      </c>
      <c r="F624" s="1">
        <v>27.784927</v>
      </c>
      <c r="G624" s="1">
        <v>2.3352529E7</v>
      </c>
      <c r="H624" s="6">
        <f t="shared" si="1"/>
        <v>0.005298568558</v>
      </c>
      <c r="J624" s="1">
        <v>622.0</v>
      </c>
      <c r="K624" s="8" t="s">
        <v>281</v>
      </c>
    </row>
    <row r="625" ht="15.75" customHeight="1">
      <c r="A625" s="5">
        <v>42909.0</v>
      </c>
      <c r="B625" s="1">
        <v>32.333965</v>
      </c>
      <c r="C625" s="1">
        <v>32.466793</v>
      </c>
      <c r="D625" s="1">
        <v>32.229603</v>
      </c>
      <c r="E625" s="1">
        <v>32.419353</v>
      </c>
      <c r="F625" s="1">
        <v>27.874664</v>
      </c>
      <c r="G625" s="1">
        <v>3.16688E7</v>
      </c>
      <c r="H625" s="6">
        <f t="shared" si="1"/>
        <v>0.003224496484</v>
      </c>
      <c r="J625" s="1">
        <v>623.0</v>
      </c>
      <c r="K625" s="8" t="s">
        <v>281</v>
      </c>
    </row>
    <row r="626" ht="15.75" customHeight="1">
      <c r="A626" s="5">
        <v>42912.0</v>
      </c>
      <c r="B626" s="1">
        <v>32.409866</v>
      </c>
      <c r="C626" s="1">
        <v>32.457306</v>
      </c>
      <c r="D626" s="1">
        <v>32.229603</v>
      </c>
      <c r="E626" s="1">
        <v>32.296017</v>
      </c>
      <c r="F626" s="1">
        <v>27.768616</v>
      </c>
      <c r="G626" s="1">
        <v>1.4937604E7</v>
      </c>
      <c r="H626" s="6">
        <f t="shared" si="1"/>
        <v>-0.003811713774</v>
      </c>
      <c r="J626" s="1">
        <v>624.0</v>
      </c>
      <c r="K626" s="8" t="s">
        <v>281</v>
      </c>
    </row>
    <row r="627" ht="15.75" customHeight="1">
      <c r="A627" s="5">
        <v>42913.0</v>
      </c>
      <c r="B627" s="1">
        <v>32.381405</v>
      </c>
      <c r="C627" s="1">
        <v>32.381405</v>
      </c>
      <c r="D627" s="1">
        <v>32.020874</v>
      </c>
      <c r="E627" s="1">
        <v>32.039848</v>
      </c>
      <c r="F627" s="1">
        <v>27.548357</v>
      </c>
      <c r="G627" s="1">
        <v>1.6089942E7</v>
      </c>
      <c r="H627" s="6">
        <f t="shared" si="1"/>
        <v>-0.007963565325</v>
      </c>
      <c r="J627" s="1">
        <v>625.0</v>
      </c>
      <c r="K627" s="8" t="s">
        <v>281</v>
      </c>
    </row>
    <row r="628" ht="15.75" customHeight="1">
      <c r="A628" s="5">
        <v>42914.0</v>
      </c>
      <c r="B628" s="1">
        <v>32.125237</v>
      </c>
      <c r="C628" s="1">
        <v>32.248577</v>
      </c>
      <c r="D628" s="1">
        <v>31.925997</v>
      </c>
      <c r="E628" s="1">
        <v>32.020874</v>
      </c>
      <c r="F628" s="1">
        <v>27.532045</v>
      </c>
      <c r="G628" s="1">
        <v>1.5594035E7</v>
      </c>
      <c r="H628" s="6">
        <f t="shared" si="1"/>
        <v>-0.0005922978005</v>
      </c>
      <c r="J628" s="1">
        <v>626.0</v>
      </c>
      <c r="K628" s="8" t="s">
        <v>281</v>
      </c>
    </row>
    <row r="629" ht="15.75" customHeight="1">
      <c r="A629" s="5">
        <v>42915.0</v>
      </c>
      <c r="B629" s="1">
        <v>32.020874</v>
      </c>
      <c r="C629" s="1">
        <v>32.134724</v>
      </c>
      <c r="D629" s="1">
        <v>31.660341</v>
      </c>
      <c r="E629" s="1">
        <v>31.907021</v>
      </c>
      <c r="F629" s="1">
        <v>27.434153</v>
      </c>
      <c r="G629" s="1">
        <v>1.5724837E7</v>
      </c>
      <c r="H629" s="6">
        <f t="shared" si="1"/>
        <v>-0.003561901935</v>
      </c>
      <c r="J629" s="1">
        <v>627.0</v>
      </c>
      <c r="K629" s="8" t="s">
        <v>281</v>
      </c>
    </row>
    <row r="630" ht="15.75" customHeight="1">
      <c r="A630" s="5">
        <v>42916.0</v>
      </c>
      <c r="B630" s="1">
        <v>32.0019</v>
      </c>
      <c r="C630" s="1">
        <v>32.06831</v>
      </c>
      <c r="D630" s="1">
        <v>31.793169</v>
      </c>
      <c r="E630" s="1">
        <v>31.86907</v>
      </c>
      <c r="F630" s="1">
        <v>27.40152</v>
      </c>
      <c r="G630" s="1">
        <v>1.4242175E7</v>
      </c>
      <c r="H630" s="6">
        <f t="shared" si="1"/>
        <v>-0.001190210754</v>
      </c>
      <c r="J630" s="1">
        <v>628.0</v>
      </c>
      <c r="K630" s="8" t="s">
        <v>281</v>
      </c>
    </row>
    <row r="631" ht="15.75" customHeight="1">
      <c r="A631" s="5">
        <v>42919.0</v>
      </c>
      <c r="B631" s="1">
        <v>31.764706</v>
      </c>
      <c r="C631" s="1">
        <v>32.229603</v>
      </c>
      <c r="D631" s="1">
        <v>31.755219</v>
      </c>
      <c r="E631" s="1">
        <v>32.087288</v>
      </c>
      <c r="F631" s="1">
        <v>27.589151</v>
      </c>
      <c r="G631" s="1">
        <v>8971964.0</v>
      </c>
      <c r="H631" s="6">
        <f t="shared" si="1"/>
        <v>0.006824129429</v>
      </c>
      <c r="J631" s="1">
        <v>629.0</v>
      </c>
      <c r="K631" s="8" t="s">
        <v>281</v>
      </c>
    </row>
    <row r="632" ht="15.75" customHeight="1">
      <c r="A632" s="5">
        <v>42921.0</v>
      </c>
      <c r="B632" s="1">
        <v>32.201138</v>
      </c>
      <c r="C632" s="1">
        <v>32.210625</v>
      </c>
      <c r="D632" s="1">
        <v>31.774195</v>
      </c>
      <c r="E632" s="1">
        <v>31.91651</v>
      </c>
      <c r="F632" s="1">
        <v>27.442308</v>
      </c>
      <c r="G632" s="1">
        <v>1.707227E7</v>
      </c>
      <c r="H632" s="6">
        <f t="shared" si="1"/>
        <v>-0.005336705629</v>
      </c>
      <c r="J632" s="1">
        <v>630.0</v>
      </c>
      <c r="K632" s="8" t="s">
        <v>282</v>
      </c>
    </row>
    <row r="633" ht="15.75" customHeight="1">
      <c r="A633" s="5">
        <v>42922.0</v>
      </c>
      <c r="B633" s="1">
        <v>31.91651</v>
      </c>
      <c r="C633" s="1">
        <v>31.944971</v>
      </c>
      <c r="D633" s="1">
        <v>31.442125</v>
      </c>
      <c r="E633" s="1">
        <v>31.518026</v>
      </c>
      <c r="F633" s="1">
        <v>27.099689</v>
      </c>
      <c r="G633" s="1">
        <v>1.4676318E7</v>
      </c>
      <c r="H633" s="6">
        <f t="shared" si="1"/>
        <v>-0.0125636583</v>
      </c>
      <c r="J633" s="1">
        <v>631.0</v>
      </c>
      <c r="K633" s="8" t="s">
        <v>282</v>
      </c>
    </row>
    <row r="634" ht="15.75" customHeight="1">
      <c r="A634" s="5">
        <v>42923.0</v>
      </c>
      <c r="B634" s="1">
        <v>31.54649</v>
      </c>
      <c r="C634" s="1">
        <v>31.650854</v>
      </c>
      <c r="D634" s="1">
        <v>31.328274</v>
      </c>
      <c r="E634" s="1">
        <v>31.641365</v>
      </c>
      <c r="F634" s="1">
        <v>27.205738</v>
      </c>
      <c r="G634" s="1">
        <v>1.7914522E7</v>
      </c>
      <c r="H634" s="6">
        <f t="shared" si="1"/>
        <v>0.003905655131</v>
      </c>
      <c r="J634" s="1">
        <v>632.0</v>
      </c>
      <c r="K634" s="8" t="s">
        <v>282</v>
      </c>
    </row>
    <row r="635" ht="15.75" customHeight="1">
      <c r="A635" s="5">
        <v>42926.0</v>
      </c>
      <c r="B635" s="1">
        <v>31.650854</v>
      </c>
      <c r="C635" s="1">
        <v>31.812143</v>
      </c>
      <c r="D635" s="1">
        <v>31.537003</v>
      </c>
      <c r="E635" s="1">
        <v>31.698292</v>
      </c>
      <c r="F635" s="1">
        <v>27.254683</v>
      </c>
      <c r="G635" s="1">
        <v>1.425672E7</v>
      </c>
      <c r="H635" s="6">
        <f t="shared" si="1"/>
        <v>0.001797452619</v>
      </c>
      <c r="J635" s="1">
        <v>633.0</v>
      </c>
      <c r="K635" s="8" t="s">
        <v>282</v>
      </c>
    </row>
    <row r="636" ht="15.75" customHeight="1">
      <c r="A636" s="5">
        <v>42927.0</v>
      </c>
      <c r="B636" s="1">
        <v>31.688805</v>
      </c>
      <c r="C636" s="1">
        <v>31.755219</v>
      </c>
      <c r="D636" s="1">
        <v>31.356735</v>
      </c>
      <c r="E636" s="1">
        <v>31.470589</v>
      </c>
      <c r="F636" s="1">
        <v>27.058901</v>
      </c>
      <c r="G636" s="1">
        <v>1.2874083E7</v>
      </c>
      <c r="H636" s="6">
        <f t="shared" si="1"/>
        <v>-0.007209351089</v>
      </c>
      <c r="J636" s="1">
        <v>634.0</v>
      </c>
      <c r="K636" s="8" t="s">
        <v>282</v>
      </c>
    </row>
    <row r="637" ht="15.75" customHeight="1">
      <c r="A637" s="5">
        <v>42928.0</v>
      </c>
      <c r="B637" s="1">
        <v>31.63188</v>
      </c>
      <c r="C637" s="1">
        <v>31.812143</v>
      </c>
      <c r="D637" s="1">
        <v>31.49905</v>
      </c>
      <c r="E637" s="1">
        <v>31.518026</v>
      </c>
      <c r="F637" s="1">
        <v>27.099689</v>
      </c>
      <c r="G637" s="1">
        <v>1.4577979E7</v>
      </c>
      <c r="H637" s="6">
        <f t="shared" si="1"/>
        <v>0.001506243339</v>
      </c>
      <c r="J637" s="1">
        <v>635.0</v>
      </c>
      <c r="K637" s="8" t="s">
        <v>282</v>
      </c>
    </row>
    <row r="638" ht="15.75" customHeight="1">
      <c r="A638" s="5">
        <v>42929.0</v>
      </c>
      <c r="B638" s="1">
        <v>31.518026</v>
      </c>
      <c r="C638" s="1">
        <v>31.63188</v>
      </c>
      <c r="D638" s="1">
        <v>31.29981</v>
      </c>
      <c r="E638" s="1">
        <v>31.574953</v>
      </c>
      <c r="F638" s="1">
        <v>27.148636</v>
      </c>
      <c r="G638" s="1">
        <v>1.4112006E7</v>
      </c>
      <c r="H638" s="6">
        <f t="shared" si="1"/>
        <v>0.001804553902</v>
      </c>
      <c r="J638" s="1">
        <v>636.0</v>
      </c>
      <c r="K638" s="8" t="s">
        <v>282</v>
      </c>
    </row>
    <row r="639" ht="15.75" customHeight="1">
      <c r="A639" s="5">
        <v>42930.0</v>
      </c>
      <c r="B639" s="1">
        <v>31.565466</v>
      </c>
      <c r="C639" s="1">
        <v>31.83112</v>
      </c>
      <c r="D639" s="1">
        <v>31.537003</v>
      </c>
      <c r="E639" s="1">
        <v>31.717268</v>
      </c>
      <c r="F639" s="1">
        <v>27.271</v>
      </c>
      <c r="G639" s="1">
        <v>1.3175843E7</v>
      </c>
      <c r="H639" s="6">
        <f t="shared" si="1"/>
        <v>0.004497060812</v>
      </c>
      <c r="J639" s="1">
        <v>637.0</v>
      </c>
      <c r="K639" s="8" t="s">
        <v>282</v>
      </c>
    </row>
    <row r="640" ht="15.75" customHeight="1">
      <c r="A640" s="5">
        <v>42933.0</v>
      </c>
      <c r="B640" s="1">
        <v>31.726755</v>
      </c>
      <c r="C640" s="1">
        <v>31.755219</v>
      </c>
      <c r="D640" s="1">
        <v>31.442125</v>
      </c>
      <c r="E640" s="1">
        <v>31.54649</v>
      </c>
      <c r="F640" s="1">
        <v>27.124163</v>
      </c>
      <c r="G640" s="1">
        <v>1.7733866E7</v>
      </c>
      <c r="H640" s="6">
        <f t="shared" si="1"/>
        <v>-0.005398912277</v>
      </c>
      <c r="J640" s="1">
        <v>638.0</v>
      </c>
      <c r="K640" s="8" t="s">
        <v>283</v>
      </c>
    </row>
    <row r="641" ht="15.75" customHeight="1">
      <c r="A641" s="5">
        <v>42934.0</v>
      </c>
      <c r="B641" s="1">
        <v>31.527514</v>
      </c>
      <c r="C641" s="1">
        <v>31.679317</v>
      </c>
      <c r="D641" s="1">
        <v>31.347248</v>
      </c>
      <c r="E641" s="1">
        <v>31.650854</v>
      </c>
      <c r="F641" s="1">
        <v>27.213896</v>
      </c>
      <c r="G641" s="1">
        <v>1.5356148E7</v>
      </c>
      <c r="H641" s="6">
        <f t="shared" si="1"/>
        <v>0.003302770957</v>
      </c>
      <c r="J641" s="1">
        <v>639.0</v>
      </c>
      <c r="K641" s="8" t="s">
        <v>283</v>
      </c>
    </row>
    <row r="642" ht="15.75" customHeight="1">
      <c r="A642" s="5">
        <v>42935.0</v>
      </c>
      <c r="B642" s="1">
        <v>31.660341</v>
      </c>
      <c r="C642" s="1">
        <v>31.963947</v>
      </c>
      <c r="D642" s="1">
        <v>31.603416</v>
      </c>
      <c r="E642" s="1">
        <v>31.897533</v>
      </c>
      <c r="F642" s="1">
        <v>27.425993</v>
      </c>
      <c r="G642" s="1">
        <v>1.9825951E7</v>
      </c>
      <c r="H642" s="6">
        <f t="shared" si="1"/>
        <v>0.007763488146</v>
      </c>
      <c r="J642" s="1">
        <v>640.0</v>
      </c>
      <c r="K642" s="8" t="s">
        <v>283</v>
      </c>
    </row>
    <row r="643" ht="15.75" customHeight="1">
      <c r="A643" s="5">
        <v>42936.0</v>
      </c>
      <c r="B643" s="1">
        <v>31.755219</v>
      </c>
      <c r="C643" s="1">
        <v>31.973434</v>
      </c>
      <c r="D643" s="1">
        <v>31.63188</v>
      </c>
      <c r="E643" s="1">
        <v>31.821632</v>
      </c>
      <c r="F643" s="1">
        <v>27.360733</v>
      </c>
      <c r="G643" s="1">
        <v>1.7870043E7</v>
      </c>
      <c r="H643" s="6">
        <f t="shared" si="1"/>
        <v>-0.002382330014</v>
      </c>
      <c r="J643" s="1">
        <v>641.0</v>
      </c>
      <c r="K643" s="8" t="s">
        <v>283</v>
      </c>
    </row>
    <row r="644" ht="15.75" customHeight="1">
      <c r="A644" s="5">
        <v>42937.0</v>
      </c>
      <c r="B644" s="1">
        <v>31.755219</v>
      </c>
      <c r="C644" s="1">
        <v>31.859583</v>
      </c>
      <c r="D644" s="1">
        <v>31.679317</v>
      </c>
      <c r="E644" s="1">
        <v>31.764706</v>
      </c>
      <c r="F644" s="1">
        <v>27.311787</v>
      </c>
      <c r="G644" s="1">
        <v>1.2673718E7</v>
      </c>
      <c r="H644" s="6">
        <f t="shared" si="1"/>
        <v>-0.001790516079</v>
      </c>
      <c r="J644" s="1">
        <v>642.0</v>
      </c>
      <c r="K644" s="8" t="s">
        <v>283</v>
      </c>
    </row>
    <row r="645" ht="15.75" customHeight="1">
      <c r="A645" s="5">
        <v>42940.0</v>
      </c>
      <c r="B645" s="1">
        <v>31.669828</v>
      </c>
      <c r="C645" s="1">
        <v>31.736242</v>
      </c>
      <c r="D645" s="1">
        <v>31.470589</v>
      </c>
      <c r="E645" s="1">
        <v>31.612904</v>
      </c>
      <c r="F645" s="1">
        <v>27.181271</v>
      </c>
      <c r="G645" s="1">
        <v>1.5558937E7</v>
      </c>
      <c r="H645" s="6">
        <f t="shared" si="1"/>
        <v>-0.004790197297</v>
      </c>
      <c r="J645" s="1">
        <v>643.0</v>
      </c>
      <c r="K645" s="8" t="s">
        <v>284</v>
      </c>
    </row>
    <row r="646" ht="15.75" customHeight="1">
      <c r="A646" s="5">
        <v>42941.0</v>
      </c>
      <c r="B646" s="1">
        <v>31.669828</v>
      </c>
      <c r="C646" s="1">
        <v>31.764706</v>
      </c>
      <c r="D646" s="1">
        <v>31.318787</v>
      </c>
      <c r="E646" s="1">
        <v>31.404175</v>
      </c>
      <c r="F646" s="1">
        <v>27.001795</v>
      </c>
      <c r="G646" s="1">
        <v>2.0856025E7</v>
      </c>
      <c r="H646" s="6">
        <f t="shared" si="1"/>
        <v>-0.006624824679</v>
      </c>
      <c r="J646" s="1">
        <v>644.0</v>
      </c>
      <c r="K646" s="8" t="s">
        <v>284</v>
      </c>
    </row>
    <row r="647" ht="15.75" customHeight="1">
      <c r="A647" s="5">
        <v>42942.0</v>
      </c>
      <c r="B647" s="1">
        <v>31.394688</v>
      </c>
      <c r="C647" s="1">
        <v>31.404175</v>
      </c>
      <c r="D647" s="1">
        <v>31.148008</v>
      </c>
      <c r="E647" s="1">
        <v>31.204933</v>
      </c>
      <c r="F647" s="1">
        <v>26.830482</v>
      </c>
      <c r="G647" s="1">
        <v>1.6572674E7</v>
      </c>
      <c r="H647" s="6">
        <f t="shared" si="1"/>
        <v>-0.006364716035</v>
      </c>
      <c r="J647" s="1">
        <v>645.0</v>
      </c>
      <c r="K647" s="8" t="s">
        <v>284</v>
      </c>
    </row>
    <row r="648" ht="15.75" customHeight="1">
      <c r="A648" s="5">
        <v>42943.0</v>
      </c>
      <c r="B648" s="1">
        <v>31.110058</v>
      </c>
      <c r="C648" s="1">
        <v>31.309298</v>
      </c>
      <c r="D648" s="1">
        <v>31.015181</v>
      </c>
      <c r="E648" s="1">
        <v>31.309298</v>
      </c>
      <c r="F648" s="1">
        <v>26.920219</v>
      </c>
      <c r="G648" s="1">
        <v>1.7561221E7</v>
      </c>
      <c r="H648" s="6">
        <f t="shared" si="1"/>
        <v>0.003339010718</v>
      </c>
      <c r="J648" s="1">
        <v>646.0</v>
      </c>
      <c r="K648" s="8" t="s">
        <v>284</v>
      </c>
    </row>
    <row r="649" ht="15.75" customHeight="1">
      <c r="A649" s="5">
        <v>42944.0</v>
      </c>
      <c r="B649" s="1">
        <v>31.366224</v>
      </c>
      <c r="C649" s="1">
        <v>31.470589</v>
      </c>
      <c r="D649" s="1">
        <v>31.129032</v>
      </c>
      <c r="E649" s="1">
        <v>31.451612</v>
      </c>
      <c r="F649" s="1">
        <v>27.042583</v>
      </c>
      <c r="G649" s="1">
        <v>1.7116117E7</v>
      </c>
      <c r="H649" s="6">
        <f t="shared" si="1"/>
        <v>0.004535131802</v>
      </c>
      <c r="J649" s="1">
        <v>647.0</v>
      </c>
      <c r="K649" s="8" t="s">
        <v>284</v>
      </c>
    </row>
    <row r="650" ht="15.75" customHeight="1">
      <c r="A650" s="5">
        <v>42947.0</v>
      </c>
      <c r="B650" s="1">
        <v>31.508539</v>
      </c>
      <c r="C650" s="1">
        <v>31.679317</v>
      </c>
      <c r="D650" s="1">
        <v>31.442125</v>
      </c>
      <c r="E650" s="1">
        <v>31.461102</v>
      </c>
      <c r="F650" s="1">
        <v>27.050743</v>
      </c>
      <c r="G650" s="1">
        <v>2.316966E7</v>
      </c>
      <c r="H650" s="6">
        <f t="shared" si="1"/>
        <v>0.0003017008073</v>
      </c>
      <c r="J650" s="1">
        <v>648.0</v>
      </c>
      <c r="K650" s="8" t="s">
        <v>284</v>
      </c>
    </row>
    <row r="651" ht="15.75" customHeight="1">
      <c r="A651" s="5">
        <v>42948.0</v>
      </c>
      <c r="B651" s="1">
        <v>31.347248</v>
      </c>
      <c r="C651" s="1">
        <v>31.593927</v>
      </c>
      <c r="D651" s="1">
        <v>31.043644</v>
      </c>
      <c r="E651" s="1">
        <v>31.385199</v>
      </c>
      <c r="F651" s="1">
        <v>26.985481</v>
      </c>
      <c r="G651" s="1">
        <v>2.8072552E7</v>
      </c>
      <c r="H651" s="6">
        <f t="shared" si="1"/>
        <v>-0.002415491939</v>
      </c>
      <c r="J651" s="1">
        <v>649.0</v>
      </c>
      <c r="K651" s="8" t="s">
        <v>285</v>
      </c>
    </row>
    <row r="652" ht="15.75" customHeight="1">
      <c r="A652" s="5">
        <v>42949.0</v>
      </c>
      <c r="B652" s="1">
        <v>31.185959</v>
      </c>
      <c r="C652" s="1">
        <v>31.233397</v>
      </c>
      <c r="D652" s="1">
        <v>31.024668</v>
      </c>
      <c r="E652" s="1">
        <v>31.233397</v>
      </c>
      <c r="F652" s="1">
        <v>27.117279</v>
      </c>
      <c r="G652" s="1">
        <v>3.0412116E7</v>
      </c>
      <c r="H652" s="6">
        <f t="shared" si="1"/>
        <v>0.004872145551</v>
      </c>
      <c r="J652" s="1">
        <v>650.0</v>
      </c>
      <c r="K652" s="8" t="s">
        <v>285</v>
      </c>
    </row>
    <row r="653" ht="15.75" customHeight="1">
      <c r="A653" s="5">
        <v>42950.0</v>
      </c>
      <c r="B653" s="1">
        <v>31.26186</v>
      </c>
      <c r="C653" s="1">
        <v>32.077801</v>
      </c>
      <c r="D653" s="1">
        <v>31.176472</v>
      </c>
      <c r="E653" s="1">
        <v>31.717268</v>
      </c>
      <c r="F653" s="1">
        <v>27.537384</v>
      </c>
      <c r="G653" s="1">
        <v>2.8739945E7</v>
      </c>
      <c r="H653" s="6">
        <f t="shared" si="1"/>
        <v>0.0153733735</v>
      </c>
      <c r="J653" s="1">
        <v>651.0</v>
      </c>
      <c r="K653" s="8" t="s">
        <v>285</v>
      </c>
    </row>
    <row r="654" ht="15.75" customHeight="1">
      <c r="A654" s="5">
        <v>42951.0</v>
      </c>
      <c r="B654" s="1">
        <v>31.859583</v>
      </c>
      <c r="C654" s="1">
        <v>32.258064</v>
      </c>
      <c r="D654" s="1">
        <v>31.764706</v>
      </c>
      <c r="E654" s="1">
        <v>31.91651</v>
      </c>
      <c r="F654" s="1">
        <v>27.710367</v>
      </c>
      <c r="G654" s="1">
        <v>2.7183398E7</v>
      </c>
      <c r="H654" s="6">
        <f t="shared" si="1"/>
        <v>0.006262103421</v>
      </c>
      <c r="J654" s="1">
        <v>652.0</v>
      </c>
      <c r="K654" s="8" t="s">
        <v>285</v>
      </c>
    </row>
    <row r="655" ht="15.75" customHeight="1">
      <c r="A655" s="5">
        <v>42954.0</v>
      </c>
      <c r="B655" s="1">
        <v>31.83112</v>
      </c>
      <c r="C655" s="1">
        <v>31.86907</v>
      </c>
      <c r="D655" s="1">
        <v>31.54649</v>
      </c>
      <c r="E655" s="1">
        <v>31.603416</v>
      </c>
      <c r="F655" s="1">
        <v>27.438534</v>
      </c>
      <c r="G655" s="1">
        <v>1.318828E7</v>
      </c>
      <c r="H655" s="6">
        <f t="shared" si="1"/>
        <v>-0.009858227329</v>
      </c>
      <c r="J655" s="1">
        <v>653.0</v>
      </c>
      <c r="K655" s="8" t="s">
        <v>285</v>
      </c>
    </row>
    <row r="656" ht="15.75" customHeight="1">
      <c r="A656" s="5">
        <v>42955.0</v>
      </c>
      <c r="B656" s="1">
        <v>31.622391</v>
      </c>
      <c r="C656" s="1">
        <v>31.745731</v>
      </c>
      <c r="D656" s="1">
        <v>31.518026</v>
      </c>
      <c r="E656" s="1">
        <v>31.574953</v>
      </c>
      <c r="F656" s="1">
        <v>27.413824</v>
      </c>
      <c r="G656" s="1">
        <v>1.6986475E7</v>
      </c>
      <c r="H656" s="6">
        <f t="shared" si="1"/>
        <v>-0.0009009640633</v>
      </c>
      <c r="J656" s="1">
        <v>654.0</v>
      </c>
      <c r="K656" s="8" t="s">
        <v>285</v>
      </c>
    </row>
    <row r="657" ht="15.75" customHeight="1">
      <c r="A657" s="5">
        <v>42956.0</v>
      </c>
      <c r="B657" s="1">
        <v>31.63188</v>
      </c>
      <c r="C657" s="1">
        <v>31.745731</v>
      </c>
      <c r="D657" s="1">
        <v>31.461102</v>
      </c>
      <c r="E657" s="1">
        <v>31.736242</v>
      </c>
      <c r="F657" s="1">
        <v>27.553856</v>
      </c>
      <c r="G657" s="1">
        <v>1.5807681E7</v>
      </c>
      <c r="H657" s="6">
        <f t="shared" si="1"/>
        <v>0.005095077796</v>
      </c>
      <c r="J657" s="1">
        <v>655.0</v>
      </c>
      <c r="K657" s="8" t="s">
        <v>286</v>
      </c>
    </row>
    <row r="658" ht="15.75" customHeight="1">
      <c r="A658" s="5">
        <v>42957.0</v>
      </c>
      <c r="B658" s="1">
        <v>31.660341</v>
      </c>
      <c r="C658" s="1">
        <v>31.83112</v>
      </c>
      <c r="D658" s="1">
        <v>31.508539</v>
      </c>
      <c r="E658" s="1">
        <v>31.707781</v>
      </c>
      <c r="F658" s="1">
        <v>27.529146</v>
      </c>
      <c r="G658" s="1">
        <v>1.9062539E7</v>
      </c>
      <c r="H658" s="6">
        <f t="shared" si="1"/>
        <v>-0.0008971915386</v>
      </c>
      <c r="J658" s="1">
        <v>656.0</v>
      </c>
      <c r="K658" s="8" t="s">
        <v>286</v>
      </c>
    </row>
    <row r="659" ht="15.75" customHeight="1">
      <c r="A659" s="5">
        <v>42958.0</v>
      </c>
      <c r="B659" s="1">
        <v>31.783682</v>
      </c>
      <c r="C659" s="1">
        <v>31.850096</v>
      </c>
      <c r="D659" s="1">
        <v>31.508539</v>
      </c>
      <c r="E659" s="1">
        <v>31.54649</v>
      </c>
      <c r="F659" s="1">
        <v>27.389112</v>
      </c>
      <c r="G659" s="1">
        <v>1.3626639E7</v>
      </c>
      <c r="H659" s="6">
        <f t="shared" si="1"/>
        <v>-0.005099735811</v>
      </c>
      <c r="J659" s="1">
        <v>657.0</v>
      </c>
      <c r="K659" s="8" t="s">
        <v>286</v>
      </c>
    </row>
    <row r="660" ht="15.75" customHeight="1">
      <c r="A660" s="5">
        <v>42961.0</v>
      </c>
      <c r="B660" s="1">
        <v>31.622391</v>
      </c>
      <c r="C660" s="1">
        <v>31.660341</v>
      </c>
      <c r="D660" s="1">
        <v>31.442125</v>
      </c>
      <c r="E660" s="1">
        <v>31.603416</v>
      </c>
      <c r="F660" s="1">
        <v>27.438534</v>
      </c>
      <c r="G660" s="1">
        <v>1.3482241E7</v>
      </c>
      <c r="H660" s="6">
        <f t="shared" si="1"/>
        <v>0.001802813617</v>
      </c>
      <c r="J660" s="1">
        <v>658.0</v>
      </c>
      <c r="K660" s="8" t="s">
        <v>286</v>
      </c>
    </row>
    <row r="661" ht="15.75" customHeight="1">
      <c r="A661" s="5">
        <v>42962.0</v>
      </c>
      <c r="B661" s="1">
        <v>31.63188</v>
      </c>
      <c r="C661" s="1">
        <v>31.812143</v>
      </c>
      <c r="D661" s="1">
        <v>31.555977</v>
      </c>
      <c r="E661" s="1">
        <v>31.669828</v>
      </c>
      <c r="F661" s="1">
        <v>27.496195</v>
      </c>
      <c r="G661" s="1">
        <v>1.8048801E7</v>
      </c>
      <c r="H661" s="6">
        <f t="shared" si="1"/>
        <v>0.002099255689</v>
      </c>
      <c r="J661" s="1">
        <v>659.0</v>
      </c>
      <c r="K661" s="8" t="s">
        <v>287</v>
      </c>
    </row>
    <row r="662" ht="15.75" customHeight="1">
      <c r="A662" s="5">
        <v>42963.0</v>
      </c>
      <c r="B662" s="1">
        <v>31.622391</v>
      </c>
      <c r="C662" s="1">
        <v>31.774195</v>
      </c>
      <c r="D662" s="1">
        <v>31.555977</v>
      </c>
      <c r="E662" s="1">
        <v>31.650854</v>
      </c>
      <c r="F662" s="1">
        <v>27.479721</v>
      </c>
      <c r="G662" s="1">
        <v>1.1128764E7</v>
      </c>
      <c r="H662" s="6">
        <f t="shared" si="1"/>
        <v>-0.0005993169989</v>
      </c>
      <c r="J662" s="1">
        <v>660.0</v>
      </c>
      <c r="K662" s="8" t="s">
        <v>287</v>
      </c>
    </row>
    <row r="663" ht="15.75" customHeight="1">
      <c r="A663" s="5">
        <v>42964.0</v>
      </c>
      <c r="B663" s="1">
        <v>31.58444</v>
      </c>
      <c r="C663" s="1">
        <v>31.736242</v>
      </c>
      <c r="D663" s="1">
        <v>31.26186</v>
      </c>
      <c r="E663" s="1">
        <v>31.26186</v>
      </c>
      <c r="F663" s="1">
        <v>27.141991</v>
      </c>
      <c r="G663" s="1">
        <v>1.5661175E7</v>
      </c>
      <c r="H663" s="6">
        <f t="shared" si="1"/>
        <v>-0.01236630239</v>
      </c>
      <c r="J663" s="1">
        <v>661.0</v>
      </c>
      <c r="K663" s="8" t="s">
        <v>287</v>
      </c>
    </row>
    <row r="664" ht="15.75" customHeight="1">
      <c r="A664" s="5">
        <v>42965.0</v>
      </c>
      <c r="B664" s="1">
        <v>31.223909</v>
      </c>
      <c r="C664" s="1">
        <v>31.280834</v>
      </c>
      <c r="D664" s="1">
        <v>30.97723</v>
      </c>
      <c r="E664" s="1">
        <v>30.996204</v>
      </c>
      <c r="F664" s="1">
        <v>26.911346</v>
      </c>
      <c r="G664" s="1">
        <v>1.6326565E7</v>
      </c>
      <c r="H664" s="6">
        <f t="shared" si="1"/>
        <v>-0.008534030001</v>
      </c>
      <c r="J664" s="1">
        <v>662.0</v>
      </c>
      <c r="K664" s="8" t="s">
        <v>287</v>
      </c>
    </row>
    <row r="665" ht="15.75" customHeight="1">
      <c r="A665" s="5">
        <v>42968.0</v>
      </c>
      <c r="B665" s="1">
        <v>30.92979</v>
      </c>
      <c r="C665" s="1">
        <v>31.185959</v>
      </c>
      <c r="D665" s="1">
        <v>30.664137</v>
      </c>
      <c r="E665" s="1">
        <v>31.081594</v>
      </c>
      <c r="F665" s="1">
        <v>26.985485</v>
      </c>
      <c r="G665" s="1">
        <v>1.7848752E7</v>
      </c>
      <c r="H665" s="6">
        <f t="shared" si="1"/>
        <v>0.002751146789</v>
      </c>
      <c r="J665" s="1">
        <v>663.0</v>
      </c>
      <c r="K665" s="8" t="s">
        <v>288</v>
      </c>
    </row>
    <row r="666" ht="15.75" customHeight="1">
      <c r="A666" s="5">
        <v>42969.0</v>
      </c>
      <c r="B666" s="1">
        <v>31.081594</v>
      </c>
      <c r="C666" s="1">
        <v>31.518026</v>
      </c>
      <c r="D666" s="1">
        <v>31.024668</v>
      </c>
      <c r="E666" s="1">
        <v>31.451612</v>
      </c>
      <c r="F666" s="1">
        <v>27.306736</v>
      </c>
      <c r="G666" s="1">
        <v>1.4178619E7</v>
      </c>
      <c r="H666" s="6">
        <f t="shared" si="1"/>
        <v>0.01183428283</v>
      </c>
      <c r="J666" s="1">
        <v>664.0</v>
      </c>
      <c r="K666" s="8" t="s">
        <v>288</v>
      </c>
    </row>
    <row r="667" ht="15.75" customHeight="1">
      <c r="A667" s="5">
        <v>42970.0</v>
      </c>
      <c r="B667" s="1">
        <v>31.375711</v>
      </c>
      <c r="C667" s="1">
        <v>31.679317</v>
      </c>
      <c r="D667" s="1">
        <v>31.375711</v>
      </c>
      <c r="E667" s="1">
        <v>31.537003</v>
      </c>
      <c r="F667" s="1">
        <v>27.380877</v>
      </c>
      <c r="G667" s="1">
        <v>1.6989953E7</v>
      </c>
      <c r="H667" s="6">
        <f t="shared" si="1"/>
        <v>0.002711438344</v>
      </c>
      <c r="J667" s="1">
        <v>665.0</v>
      </c>
      <c r="K667" s="8" t="s">
        <v>288</v>
      </c>
    </row>
    <row r="668" ht="15.75" customHeight="1">
      <c r="A668" s="5">
        <v>42971.0</v>
      </c>
      <c r="B668" s="1">
        <v>31.660341</v>
      </c>
      <c r="C668" s="1">
        <v>31.688805</v>
      </c>
      <c r="D668" s="1">
        <v>31.470589</v>
      </c>
      <c r="E668" s="1">
        <v>31.527514</v>
      </c>
      <c r="F668" s="1">
        <v>27.372639</v>
      </c>
      <c r="G668" s="1">
        <v>1.2140394E7</v>
      </c>
      <c r="H668" s="6">
        <f t="shared" si="1"/>
        <v>-0.0003009121848</v>
      </c>
      <c r="J668" s="1">
        <v>666.0</v>
      </c>
      <c r="K668" s="8" t="s">
        <v>288</v>
      </c>
    </row>
    <row r="669" ht="15.75" customHeight="1">
      <c r="A669" s="5">
        <v>42972.0</v>
      </c>
      <c r="B669" s="1">
        <v>31.574953</v>
      </c>
      <c r="C669" s="1">
        <v>31.897533</v>
      </c>
      <c r="D669" s="1">
        <v>31.527514</v>
      </c>
      <c r="E669" s="1">
        <v>31.679317</v>
      </c>
      <c r="F669" s="1">
        <v>27.504433</v>
      </c>
      <c r="G669" s="1">
        <v>1.5171171E7</v>
      </c>
      <c r="H669" s="6">
        <f t="shared" si="1"/>
        <v>0.004803253839</v>
      </c>
      <c r="J669" s="1">
        <v>667.0</v>
      </c>
      <c r="K669" s="8" t="s">
        <v>288</v>
      </c>
    </row>
    <row r="670" ht="15.75" customHeight="1">
      <c r="A670" s="5">
        <v>42975.0</v>
      </c>
      <c r="B670" s="1">
        <v>31.783682</v>
      </c>
      <c r="C670" s="1">
        <v>31.897533</v>
      </c>
      <c r="D670" s="1">
        <v>31.698292</v>
      </c>
      <c r="E670" s="1">
        <v>31.755219</v>
      </c>
      <c r="F670" s="1">
        <v>27.570333</v>
      </c>
      <c r="G670" s="1">
        <v>1.3033026E7</v>
      </c>
      <c r="H670" s="6">
        <f t="shared" si="1"/>
        <v>0.002393111628</v>
      </c>
      <c r="J670" s="1">
        <v>668.0</v>
      </c>
      <c r="K670" s="8" t="s">
        <v>288</v>
      </c>
    </row>
    <row r="671" ht="15.75" customHeight="1">
      <c r="A671" s="5">
        <v>42976.0</v>
      </c>
      <c r="B671" s="1">
        <v>31.717268</v>
      </c>
      <c r="C671" s="1">
        <v>31.83112</v>
      </c>
      <c r="D671" s="1">
        <v>31.537003</v>
      </c>
      <c r="E671" s="1">
        <v>31.783682</v>
      </c>
      <c r="F671" s="1">
        <v>27.595043</v>
      </c>
      <c r="G671" s="1">
        <v>1.2884096E7</v>
      </c>
      <c r="H671" s="6">
        <f t="shared" si="1"/>
        <v>0.0008958518348</v>
      </c>
      <c r="J671" s="1">
        <v>669.0</v>
      </c>
      <c r="K671" s="8" t="s">
        <v>288</v>
      </c>
    </row>
    <row r="672" ht="15.75" customHeight="1">
      <c r="A672" s="5">
        <v>42977.0</v>
      </c>
      <c r="B672" s="1">
        <v>31.764706</v>
      </c>
      <c r="C672" s="1">
        <v>31.764706</v>
      </c>
      <c r="D672" s="1">
        <v>31.54649</v>
      </c>
      <c r="E672" s="1">
        <v>31.736242</v>
      </c>
      <c r="F672" s="1">
        <v>27.553856</v>
      </c>
      <c r="G672" s="1">
        <v>1.2394935E7</v>
      </c>
      <c r="H672" s="6">
        <f t="shared" si="1"/>
        <v>-0.001493665636</v>
      </c>
      <c r="J672" s="1">
        <v>670.0</v>
      </c>
      <c r="K672" s="8" t="s">
        <v>289</v>
      </c>
    </row>
    <row r="673" ht="15.75" customHeight="1">
      <c r="A673" s="5">
        <v>42978.0</v>
      </c>
      <c r="B673" s="1">
        <v>31.783682</v>
      </c>
      <c r="C673" s="1">
        <v>32.277039</v>
      </c>
      <c r="D673" s="1">
        <v>31.764706</v>
      </c>
      <c r="E673" s="1">
        <v>32.182163</v>
      </c>
      <c r="F673" s="1">
        <v>27.94101</v>
      </c>
      <c r="G673" s="1">
        <v>2.7300497E7</v>
      </c>
      <c r="H673" s="6">
        <f t="shared" si="1"/>
        <v>0.01395301256</v>
      </c>
      <c r="J673" s="1">
        <v>671.0</v>
      </c>
      <c r="K673" s="8" t="s">
        <v>289</v>
      </c>
    </row>
    <row r="674" ht="15.75" customHeight="1">
      <c r="A674" s="5">
        <v>42979.0</v>
      </c>
      <c r="B674" s="1">
        <v>32.201138</v>
      </c>
      <c r="C674" s="1">
        <v>32.381405</v>
      </c>
      <c r="D674" s="1">
        <v>32.087288</v>
      </c>
      <c r="E674" s="1">
        <v>32.220116</v>
      </c>
      <c r="F674" s="1">
        <v>27.973963</v>
      </c>
      <c r="G674" s="1">
        <v>1.9160771E7</v>
      </c>
      <c r="H674" s="6">
        <f t="shared" si="1"/>
        <v>0.001178682634</v>
      </c>
      <c r="J674" s="1">
        <v>672.0</v>
      </c>
      <c r="K674" s="8" t="s">
        <v>289</v>
      </c>
    </row>
    <row r="675" ht="15.75" customHeight="1">
      <c r="A675" s="5">
        <v>42983.0</v>
      </c>
      <c r="B675" s="1">
        <v>32.144215</v>
      </c>
      <c r="C675" s="1">
        <v>32.419353</v>
      </c>
      <c r="D675" s="1">
        <v>32.020874</v>
      </c>
      <c r="E675" s="1">
        <v>32.06831</v>
      </c>
      <c r="F675" s="1">
        <v>27.842161</v>
      </c>
      <c r="G675" s="1">
        <v>1.5068616E7</v>
      </c>
      <c r="H675" s="6">
        <f t="shared" si="1"/>
        <v>-0.004722730119</v>
      </c>
      <c r="J675" s="1">
        <v>673.0</v>
      </c>
      <c r="K675" s="8" t="s">
        <v>289</v>
      </c>
    </row>
    <row r="676" ht="15.75" customHeight="1">
      <c r="A676" s="5">
        <v>42984.0</v>
      </c>
      <c r="B676" s="1">
        <v>32.210625</v>
      </c>
      <c r="C676" s="1">
        <v>32.362431</v>
      </c>
      <c r="D676" s="1">
        <v>32.172676</v>
      </c>
      <c r="E676" s="1">
        <v>32.248577</v>
      </c>
      <c r="F676" s="1">
        <v>27.998676</v>
      </c>
      <c r="G676" s="1">
        <v>1.3925764E7</v>
      </c>
      <c r="H676" s="6">
        <f t="shared" si="1"/>
        <v>0.005605768763</v>
      </c>
      <c r="J676" s="1">
        <v>674.0</v>
      </c>
      <c r="K676" s="8" t="s">
        <v>289</v>
      </c>
    </row>
    <row r="677" ht="15.75" customHeight="1">
      <c r="A677" s="5">
        <v>42985.0</v>
      </c>
      <c r="B677" s="1">
        <v>32.296017</v>
      </c>
      <c r="C677" s="1">
        <v>32.381405</v>
      </c>
      <c r="D677" s="1">
        <v>32.077801</v>
      </c>
      <c r="E677" s="1">
        <v>32.248577</v>
      </c>
      <c r="F677" s="1">
        <v>27.998676</v>
      </c>
      <c r="G677" s="1">
        <v>1.8831923E7</v>
      </c>
      <c r="H677" s="6">
        <f t="shared" si="1"/>
        <v>0</v>
      </c>
      <c r="J677" s="1">
        <v>675.0</v>
      </c>
      <c r="K677" s="8" t="s">
        <v>290</v>
      </c>
    </row>
    <row r="678" ht="15.75" customHeight="1">
      <c r="A678" s="5">
        <v>42986.0</v>
      </c>
      <c r="B678" s="1">
        <v>32.210625</v>
      </c>
      <c r="C678" s="1">
        <v>32.495255</v>
      </c>
      <c r="D678" s="1">
        <v>32.06831</v>
      </c>
      <c r="E678" s="1">
        <v>32.35294</v>
      </c>
      <c r="F678" s="1">
        <v>28.089283000000002</v>
      </c>
      <c r="G678" s="1">
        <v>1.627629E7</v>
      </c>
      <c r="H678" s="6">
        <f t="shared" si="1"/>
        <v>0.00323089235</v>
      </c>
      <c r="J678" s="1">
        <v>676.0</v>
      </c>
      <c r="K678" s="8" t="s">
        <v>290</v>
      </c>
    </row>
    <row r="679" ht="15.75" customHeight="1">
      <c r="A679" s="5">
        <v>42989.0</v>
      </c>
      <c r="B679" s="1">
        <v>32.343452</v>
      </c>
      <c r="C679" s="1">
        <v>32.580647</v>
      </c>
      <c r="D679" s="1">
        <v>32.23909</v>
      </c>
      <c r="E679" s="1">
        <v>32.561668</v>
      </c>
      <c r="F679" s="1">
        <v>28.270502</v>
      </c>
      <c r="G679" s="1">
        <v>1.7263993E7</v>
      </c>
      <c r="H679" s="6">
        <f t="shared" si="1"/>
        <v>0.006430813195</v>
      </c>
      <c r="J679" s="1">
        <v>677.0</v>
      </c>
      <c r="K679" s="8" t="s">
        <v>290</v>
      </c>
    </row>
    <row r="680" ht="15.75" customHeight="1">
      <c r="A680" s="5">
        <v>42990.0</v>
      </c>
      <c r="B680" s="1">
        <v>32.618595</v>
      </c>
      <c r="C680" s="1">
        <v>33.918407</v>
      </c>
      <c r="D680" s="1">
        <v>32.599621</v>
      </c>
      <c r="E680" s="1">
        <v>33.557877</v>
      </c>
      <c r="F680" s="1">
        <v>29.135427</v>
      </c>
      <c r="G680" s="1">
        <v>3.9268351E7</v>
      </c>
      <c r="H680" s="6">
        <f t="shared" si="1"/>
        <v>0.03013592751</v>
      </c>
      <c r="J680" s="1">
        <v>678.0</v>
      </c>
      <c r="K680" s="8" t="s">
        <v>290</v>
      </c>
    </row>
    <row r="681" ht="15.75" customHeight="1">
      <c r="A681" s="5">
        <v>42991.0</v>
      </c>
      <c r="B681" s="1">
        <v>33.45351</v>
      </c>
      <c r="C681" s="1">
        <v>33.614799</v>
      </c>
      <c r="D681" s="1">
        <v>33.178368</v>
      </c>
      <c r="E681" s="1">
        <v>33.263756</v>
      </c>
      <c r="F681" s="1">
        <v>28.880068</v>
      </c>
      <c r="G681" s="1">
        <v>2.211545E7</v>
      </c>
      <c r="H681" s="6">
        <f t="shared" si="1"/>
        <v>-0.008803187807</v>
      </c>
      <c r="J681" s="1">
        <v>679.0</v>
      </c>
      <c r="K681" s="8" t="s">
        <v>290</v>
      </c>
    </row>
    <row r="682" ht="15.75" customHeight="1">
      <c r="A682" s="5">
        <v>42992.0</v>
      </c>
      <c r="B682" s="1">
        <v>33.254269</v>
      </c>
      <c r="C682" s="1">
        <v>34.003796</v>
      </c>
      <c r="D682" s="1">
        <v>33.206833</v>
      </c>
      <c r="E682" s="1">
        <v>33.899429</v>
      </c>
      <c r="F682" s="1">
        <v>29.431965</v>
      </c>
      <c r="G682" s="1">
        <v>2.8907847E7</v>
      </c>
      <c r="H682" s="6">
        <f t="shared" si="1"/>
        <v>0.01892966003</v>
      </c>
      <c r="J682" s="1">
        <v>680.0</v>
      </c>
      <c r="K682" s="8" t="s">
        <v>290</v>
      </c>
    </row>
    <row r="683" ht="15.75" customHeight="1">
      <c r="A683" s="5">
        <v>42993.0</v>
      </c>
      <c r="B683" s="1">
        <v>33.776093</v>
      </c>
      <c r="C683" s="1">
        <v>33.889942</v>
      </c>
      <c r="D683" s="1">
        <v>33.434536</v>
      </c>
      <c r="E683" s="1">
        <v>33.548386</v>
      </c>
      <c r="F683" s="1">
        <v>29.127188</v>
      </c>
      <c r="G683" s="1">
        <v>3.0430139E7</v>
      </c>
      <c r="H683" s="6">
        <f t="shared" si="1"/>
        <v>-0.01040929509</v>
      </c>
      <c r="J683" s="1">
        <v>681.0</v>
      </c>
      <c r="K683" s="8" t="s">
        <v>290</v>
      </c>
    </row>
    <row r="684" ht="15.75" customHeight="1">
      <c r="A684" s="5">
        <v>42996.0</v>
      </c>
      <c r="B684" s="1">
        <v>33.567364</v>
      </c>
      <c r="C684" s="1">
        <v>33.728653</v>
      </c>
      <c r="D684" s="1">
        <v>33.406071</v>
      </c>
      <c r="E684" s="1">
        <v>33.728653</v>
      </c>
      <c r="F684" s="1">
        <v>29.283695</v>
      </c>
      <c r="G684" s="1">
        <v>1.7850755E7</v>
      </c>
      <c r="H684" s="6">
        <f t="shared" si="1"/>
        <v>0.005358842959</v>
      </c>
      <c r="J684" s="1">
        <v>682.0</v>
      </c>
      <c r="K684" s="8" t="s">
        <v>290</v>
      </c>
    </row>
    <row r="685" ht="15.75" customHeight="1">
      <c r="A685" s="5">
        <v>42997.0</v>
      </c>
      <c r="B685" s="1">
        <v>33.833015</v>
      </c>
      <c r="C685" s="1">
        <v>33.833015</v>
      </c>
      <c r="D685" s="1">
        <v>33.538898</v>
      </c>
      <c r="E685" s="1">
        <v>33.633778</v>
      </c>
      <c r="F685" s="1">
        <v>29.201321</v>
      </c>
      <c r="G685" s="1">
        <v>1.6539579E7</v>
      </c>
      <c r="H685" s="6">
        <f t="shared" si="1"/>
        <v>-0.002816928509</v>
      </c>
      <c r="J685" s="1">
        <v>683.0</v>
      </c>
      <c r="K685" s="8" t="s">
        <v>290</v>
      </c>
    </row>
    <row r="686" ht="15.75" customHeight="1">
      <c r="A686" s="5">
        <v>42998.0</v>
      </c>
      <c r="B686" s="1">
        <v>34.089184</v>
      </c>
      <c r="C686" s="1">
        <v>34.354839</v>
      </c>
      <c r="D686" s="1">
        <v>33.97533</v>
      </c>
      <c r="E686" s="1">
        <v>34.146111</v>
      </c>
      <c r="F686" s="1">
        <v>29.646143</v>
      </c>
      <c r="G686" s="1">
        <v>2.7066825E7</v>
      </c>
      <c r="H686" s="6">
        <f t="shared" si="1"/>
        <v>0.01511808469</v>
      </c>
      <c r="J686" s="1">
        <v>684.0</v>
      </c>
      <c r="K686" s="8" t="s">
        <v>290</v>
      </c>
    </row>
    <row r="687" ht="15.75" customHeight="1">
      <c r="A687" s="5">
        <v>42999.0</v>
      </c>
      <c r="B687" s="1">
        <v>34.212524</v>
      </c>
      <c r="C687" s="1">
        <v>34.335861</v>
      </c>
      <c r="D687" s="1">
        <v>34.07021</v>
      </c>
      <c r="E687" s="1">
        <v>34.127136</v>
      </c>
      <c r="F687" s="1">
        <v>29.629663</v>
      </c>
      <c r="G687" s="1">
        <v>1.6580579E7</v>
      </c>
      <c r="H687" s="6">
        <f t="shared" si="1"/>
        <v>-0.000556044752</v>
      </c>
      <c r="J687" s="1">
        <v>685.0</v>
      </c>
      <c r="K687" s="8" t="s">
        <v>290</v>
      </c>
    </row>
    <row r="688" ht="15.75" customHeight="1">
      <c r="A688" s="5">
        <v>43000.0</v>
      </c>
      <c r="B688" s="1">
        <v>34.250473</v>
      </c>
      <c r="C688" s="1">
        <v>34.269451</v>
      </c>
      <c r="D688" s="1">
        <v>33.937382</v>
      </c>
      <c r="E688" s="1">
        <v>34.117645</v>
      </c>
      <c r="F688" s="1">
        <v>29.621422</v>
      </c>
      <c r="G688" s="1">
        <v>1.5394092E7</v>
      </c>
      <c r="H688" s="6">
        <f t="shared" si="1"/>
        <v>-0.000278172123</v>
      </c>
      <c r="J688" s="1">
        <v>686.0</v>
      </c>
      <c r="K688" s="8" t="s">
        <v>290</v>
      </c>
    </row>
    <row r="689" ht="15.75" customHeight="1">
      <c r="A689" s="5">
        <v>43003.0</v>
      </c>
      <c r="B689" s="1">
        <v>34.060722</v>
      </c>
      <c r="C689" s="1">
        <v>34.184059</v>
      </c>
      <c r="D689" s="1">
        <v>33.624287</v>
      </c>
      <c r="E689" s="1">
        <v>33.690701</v>
      </c>
      <c r="F689" s="1">
        <v>29.250744</v>
      </c>
      <c r="G689" s="1">
        <v>2.3379828E7</v>
      </c>
      <c r="H689" s="6">
        <f t="shared" si="1"/>
        <v>-0.01259280654</v>
      </c>
      <c r="J689" s="1">
        <v>687.0</v>
      </c>
      <c r="K689" s="8" t="s">
        <v>290</v>
      </c>
    </row>
    <row r="690" ht="15.75" customHeight="1">
      <c r="A690" s="5">
        <v>43004.0</v>
      </c>
      <c r="B690" s="1">
        <v>33.690701</v>
      </c>
      <c r="C690" s="1">
        <v>33.823528</v>
      </c>
      <c r="D690" s="1">
        <v>33.434536</v>
      </c>
      <c r="E690" s="1">
        <v>33.491463</v>
      </c>
      <c r="F690" s="1">
        <v>29.077766</v>
      </c>
      <c r="G690" s="1">
        <v>1.8508029E7</v>
      </c>
      <c r="H690" s="6">
        <f t="shared" si="1"/>
        <v>-0.005931182096</v>
      </c>
      <c r="J690" s="1">
        <v>688.0</v>
      </c>
      <c r="K690" s="8" t="s">
        <v>291</v>
      </c>
    </row>
    <row r="691" ht="15.75" customHeight="1">
      <c r="A691" s="5">
        <v>43005.0</v>
      </c>
      <c r="B691" s="1">
        <v>33.444023</v>
      </c>
      <c r="C691" s="1">
        <v>33.709679</v>
      </c>
      <c r="D691" s="1">
        <v>33.387096</v>
      </c>
      <c r="E691" s="1">
        <v>33.633778</v>
      </c>
      <c r="F691" s="1">
        <v>29.201321</v>
      </c>
      <c r="G691" s="1">
        <v>1.5502759E7</v>
      </c>
      <c r="H691" s="6">
        <f t="shared" si="1"/>
        <v>0.004240120821</v>
      </c>
      <c r="J691" s="1">
        <v>689.0</v>
      </c>
      <c r="K691" s="8" t="s">
        <v>291</v>
      </c>
    </row>
    <row r="692" ht="15.75" customHeight="1">
      <c r="A692" s="5">
        <v>43006.0</v>
      </c>
      <c r="B692" s="1">
        <v>33.462997</v>
      </c>
      <c r="C692" s="1">
        <v>33.946869</v>
      </c>
      <c r="D692" s="1">
        <v>33.415562</v>
      </c>
      <c r="E692" s="1">
        <v>33.776093</v>
      </c>
      <c r="F692" s="1">
        <v>29.324883</v>
      </c>
      <c r="G692" s="1">
        <v>1.9038086E7</v>
      </c>
      <c r="H692" s="6">
        <f t="shared" si="1"/>
        <v>0.004222456785</v>
      </c>
      <c r="J692" s="1">
        <v>690.0</v>
      </c>
      <c r="K692" s="8" t="s">
        <v>291</v>
      </c>
    </row>
    <row r="693" ht="15.75" customHeight="1">
      <c r="A693" s="5">
        <v>43007.0</v>
      </c>
      <c r="B693" s="1">
        <v>33.814041</v>
      </c>
      <c r="C693" s="1">
        <v>33.870968</v>
      </c>
      <c r="D693" s="1">
        <v>33.538898</v>
      </c>
      <c r="E693" s="1">
        <v>33.870968</v>
      </c>
      <c r="F693" s="1">
        <v>29.407255</v>
      </c>
      <c r="G693" s="1">
        <v>1.68679E7</v>
      </c>
      <c r="H693" s="6">
        <f t="shared" si="1"/>
        <v>0.002805007848</v>
      </c>
      <c r="J693" s="1">
        <v>691.0</v>
      </c>
      <c r="K693" s="8" t="s">
        <v>291</v>
      </c>
    </row>
    <row r="694" ht="15.75" customHeight="1">
      <c r="A694" s="5">
        <v>43010.0</v>
      </c>
      <c r="B694" s="1">
        <v>33.842506</v>
      </c>
      <c r="C694" s="1">
        <v>34.250473</v>
      </c>
      <c r="D694" s="1">
        <v>33.671726</v>
      </c>
      <c r="E694" s="1">
        <v>34.222012</v>
      </c>
      <c r="F694" s="1">
        <v>29.71203</v>
      </c>
      <c r="G694" s="1">
        <v>1.75413E7</v>
      </c>
      <c r="H694" s="6">
        <f t="shared" si="1"/>
        <v>0.01031060169</v>
      </c>
      <c r="J694" s="1">
        <v>692.0</v>
      </c>
      <c r="K694" s="8" t="s">
        <v>293</v>
      </c>
    </row>
    <row r="695" ht="15.75" customHeight="1">
      <c r="A695" s="5">
        <v>43011.0</v>
      </c>
      <c r="B695" s="1">
        <v>34.174572</v>
      </c>
      <c r="C695" s="1">
        <v>34.345352</v>
      </c>
      <c r="D695" s="1">
        <v>33.918407</v>
      </c>
      <c r="E695" s="1">
        <v>34.288425</v>
      </c>
      <c r="F695" s="1">
        <v>29.769699</v>
      </c>
      <c r="G695" s="1">
        <v>1.4328392E7</v>
      </c>
      <c r="H695" s="6">
        <f t="shared" si="1"/>
        <v>0.001939049824</v>
      </c>
      <c r="J695" s="1">
        <v>693.0</v>
      </c>
      <c r="K695" s="8" t="s">
        <v>293</v>
      </c>
    </row>
    <row r="696" ht="15.75" customHeight="1">
      <c r="A696" s="5">
        <v>43012.0</v>
      </c>
      <c r="B696" s="1">
        <v>34.326378</v>
      </c>
      <c r="C696" s="1">
        <v>34.383301</v>
      </c>
      <c r="D696" s="1">
        <v>34.060722</v>
      </c>
      <c r="E696" s="1">
        <v>34.117645</v>
      </c>
      <c r="F696" s="1">
        <v>29.621422</v>
      </c>
      <c r="G696" s="1">
        <v>1.1435268E7</v>
      </c>
      <c r="H696" s="6">
        <f t="shared" si="1"/>
        <v>-0.004993248337</v>
      </c>
      <c r="J696" s="1">
        <v>694.0</v>
      </c>
      <c r="K696" s="8" t="s">
        <v>293</v>
      </c>
    </row>
    <row r="697" ht="15.75" customHeight="1">
      <c r="A697" s="5">
        <v>43013.0</v>
      </c>
      <c r="B697" s="1">
        <v>34.041744</v>
      </c>
      <c r="C697" s="1">
        <v>34.155598</v>
      </c>
      <c r="D697" s="1">
        <v>33.918407</v>
      </c>
      <c r="E697" s="1">
        <v>34.155598</v>
      </c>
      <c r="F697" s="1">
        <v>29.654375</v>
      </c>
      <c r="G697" s="1">
        <v>1.4340408E7</v>
      </c>
      <c r="H697" s="6">
        <f t="shared" si="1"/>
        <v>0.001111853575</v>
      </c>
      <c r="J697" s="1">
        <v>695.0</v>
      </c>
      <c r="K697" s="8" t="s">
        <v>293</v>
      </c>
    </row>
    <row r="698" ht="15.75" customHeight="1">
      <c r="A698" s="5">
        <v>43014.0</v>
      </c>
      <c r="B698" s="1">
        <v>34.146111</v>
      </c>
      <c r="C698" s="1">
        <v>34.288425</v>
      </c>
      <c r="D698" s="1">
        <v>34.098671</v>
      </c>
      <c r="E698" s="1">
        <v>34.203037</v>
      </c>
      <c r="F698" s="1">
        <v>29.695559</v>
      </c>
      <c r="G698" s="1">
        <v>1.2711345E7</v>
      </c>
      <c r="H698" s="6">
        <f t="shared" si="1"/>
        <v>0.001387836644</v>
      </c>
      <c r="J698" s="1">
        <v>696.0</v>
      </c>
      <c r="K698" s="8" t="s">
        <v>293</v>
      </c>
    </row>
    <row r="699" ht="15.75" customHeight="1">
      <c r="A699" s="5">
        <v>43017.0</v>
      </c>
      <c r="B699" s="1">
        <v>34.212524</v>
      </c>
      <c r="C699" s="1">
        <v>34.297913</v>
      </c>
      <c r="D699" s="1">
        <v>34.089184</v>
      </c>
      <c r="E699" s="1">
        <v>34.288425</v>
      </c>
      <c r="F699" s="1">
        <v>29.769699</v>
      </c>
      <c r="G699" s="1">
        <v>1.0278081E7</v>
      </c>
      <c r="H699" s="6">
        <f t="shared" si="1"/>
        <v>0.002493558118</v>
      </c>
      <c r="J699" s="1">
        <v>697.0</v>
      </c>
      <c r="K699" s="8" t="s">
        <v>293</v>
      </c>
    </row>
    <row r="700" ht="15.75" customHeight="1">
      <c r="A700" s="5">
        <v>43018.0</v>
      </c>
      <c r="B700" s="1">
        <v>34.516129</v>
      </c>
      <c r="C700" s="1">
        <v>34.639469</v>
      </c>
      <c r="D700" s="1">
        <v>34.184059</v>
      </c>
      <c r="E700" s="1">
        <v>34.535103</v>
      </c>
      <c r="F700" s="1">
        <v>29.983866</v>
      </c>
      <c r="G700" s="1">
        <v>1.8697433E7</v>
      </c>
      <c r="H700" s="6">
        <f t="shared" si="1"/>
        <v>0.007168372869</v>
      </c>
      <c r="J700" s="1">
        <v>698.0</v>
      </c>
      <c r="K700" s="8" t="s">
        <v>293</v>
      </c>
    </row>
    <row r="701" ht="15.75" customHeight="1">
      <c r="A701" s="5">
        <v>43019.0</v>
      </c>
      <c r="B701" s="1">
        <v>34.506641</v>
      </c>
      <c r="C701" s="1">
        <v>34.611008</v>
      </c>
      <c r="D701" s="1">
        <v>34.345352</v>
      </c>
      <c r="E701" s="1">
        <v>34.582542</v>
      </c>
      <c r="F701" s="1">
        <v>30.025057</v>
      </c>
      <c r="G701" s="1">
        <v>1.8163687E7</v>
      </c>
      <c r="H701" s="6">
        <f t="shared" si="1"/>
        <v>0.001372829386</v>
      </c>
      <c r="J701" s="1">
        <v>699.0</v>
      </c>
      <c r="K701" s="8" t="s">
        <v>293</v>
      </c>
    </row>
    <row r="702" ht="15.75" customHeight="1">
      <c r="A702" s="5">
        <v>43020.0</v>
      </c>
      <c r="B702" s="1">
        <v>34.611008</v>
      </c>
      <c r="C702" s="1">
        <v>34.724857</v>
      </c>
      <c r="D702" s="1">
        <v>34.421253</v>
      </c>
      <c r="E702" s="1">
        <v>34.487667</v>
      </c>
      <c r="F702" s="1">
        <v>29.942684</v>
      </c>
      <c r="G702" s="1">
        <v>1.4750098E7</v>
      </c>
      <c r="H702" s="6">
        <f t="shared" si="1"/>
        <v>-0.00274724545</v>
      </c>
      <c r="J702" s="1">
        <v>700.0</v>
      </c>
      <c r="K702" s="8" t="s">
        <v>293</v>
      </c>
    </row>
    <row r="703" ht="15.75" customHeight="1">
      <c r="A703" s="5">
        <v>43021.0</v>
      </c>
      <c r="B703" s="1">
        <v>34.506641</v>
      </c>
      <c r="C703" s="1">
        <v>34.620495</v>
      </c>
      <c r="D703" s="1">
        <v>34.392788</v>
      </c>
      <c r="E703" s="1">
        <v>34.478176</v>
      </c>
      <c r="F703" s="1">
        <v>29.934444</v>
      </c>
      <c r="G703" s="1">
        <v>1.3458842E7</v>
      </c>
      <c r="H703" s="6">
        <f t="shared" si="1"/>
        <v>-0.0002752303034</v>
      </c>
      <c r="J703" s="1">
        <v>701.0</v>
      </c>
      <c r="K703" s="8" t="s">
        <v>293</v>
      </c>
    </row>
    <row r="704" ht="15.75" customHeight="1">
      <c r="A704" s="5">
        <v>43024.0</v>
      </c>
      <c r="B704" s="1">
        <v>34.487667</v>
      </c>
      <c r="C704" s="1">
        <v>34.611008</v>
      </c>
      <c r="D704" s="1">
        <v>34.041744</v>
      </c>
      <c r="E704" s="1">
        <v>34.136623</v>
      </c>
      <c r="F704" s="1">
        <v>29.637899</v>
      </c>
      <c r="G704" s="1">
        <v>1.4315006E7</v>
      </c>
      <c r="H704" s="6">
        <f t="shared" si="1"/>
        <v>-0.009955876654</v>
      </c>
      <c r="J704" s="1">
        <v>702.0</v>
      </c>
      <c r="K704" s="8" t="s">
        <v>293</v>
      </c>
    </row>
    <row r="705" ht="15.75" customHeight="1">
      <c r="A705" s="5">
        <v>43025.0</v>
      </c>
      <c r="B705" s="1">
        <v>34.089184</v>
      </c>
      <c r="C705" s="1">
        <v>34.468693</v>
      </c>
      <c r="D705" s="1">
        <v>33.918407</v>
      </c>
      <c r="E705" s="1">
        <v>34.345352</v>
      </c>
      <c r="F705" s="1">
        <v>29.81912</v>
      </c>
      <c r="G705" s="1">
        <v>1.4776764E7</v>
      </c>
      <c r="H705" s="6">
        <f t="shared" si="1"/>
        <v>0.006095884531</v>
      </c>
      <c r="J705" s="1">
        <v>703.0</v>
      </c>
      <c r="K705" s="8" t="s">
        <v>293</v>
      </c>
    </row>
    <row r="706" ht="15.75" customHeight="1">
      <c r="A706" s="5">
        <v>43026.0</v>
      </c>
      <c r="B706" s="1">
        <v>34.392788</v>
      </c>
      <c r="C706" s="1">
        <v>34.43074</v>
      </c>
      <c r="D706" s="1">
        <v>33.956356</v>
      </c>
      <c r="E706" s="1">
        <v>33.994308</v>
      </c>
      <c r="F706" s="1">
        <v>29.514336</v>
      </c>
      <c r="G706" s="1">
        <v>1.5196572E7</v>
      </c>
      <c r="H706" s="6">
        <f t="shared" si="1"/>
        <v>-0.0102736871</v>
      </c>
      <c r="J706" s="1">
        <v>704.0</v>
      </c>
      <c r="K706" s="8" t="s">
        <v>293</v>
      </c>
    </row>
    <row r="707" ht="15.75" customHeight="1">
      <c r="A707" s="5">
        <v>43027.0</v>
      </c>
      <c r="B707" s="1">
        <v>34.051231</v>
      </c>
      <c r="C707" s="1">
        <v>34.516129</v>
      </c>
      <c r="D707" s="1">
        <v>34.003796</v>
      </c>
      <c r="E707" s="1">
        <v>34.383301</v>
      </c>
      <c r="F707" s="1">
        <v>29.852072</v>
      </c>
      <c r="G707" s="1">
        <v>2.0858028E7</v>
      </c>
      <c r="H707" s="6">
        <f t="shared" si="1"/>
        <v>0.01137813976</v>
      </c>
      <c r="J707" s="1">
        <v>705.0</v>
      </c>
      <c r="K707" s="8" t="s">
        <v>293</v>
      </c>
    </row>
    <row r="708" ht="15.75" customHeight="1">
      <c r="A708" s="5">
        <v>43028.0</v>
      </c>
      <c r="B708" s="1">
        <v>34.440228</v>
      </c>
      <c r="C708" s="1">
        <v>34.554081</v>
      </c>
      <c r="D708" s="1">
        <v>34.184059</v>
      </c>
      <c r="E708" s="1">
        <v>34.554081</v>
      </c>
      <c r="F708" s="1">
        <v>30.00034</v>
      </c>
      <c r="G708" s="1">
        <v>1.8447319E7</v>
      </c>
      <c r="H708" s="6">
        <f t="shared" si="1"/>
        <v>0.004954463766</v>
      </c>
      <c r="J708" s="1">
        <v>706.0</v>
      </c>
      <c r="K708" s="8" t="s">
        <v>293</v>
      </c>
    </row>
    <row r="709" ht="15.75" customHeight="1">
      <c r="A709" s="5">
        <v>43031.0</v>
      </c>
      <c r="B709" s="1">
        <v>34.440228</v>
      </c>
      <c r="C709" s="1">
        <v>34.895638</v>
      </c>
      <c r="D709" s="1">
        <v>34.440228</v>
      </c>
      <c r="E709" s="1">
        <v>34.535103</v>
      </c>
      <c r="F709" s="1">
        <v>29.983866</v>
      </c>
      <c r="G709" s="1">
        <v>1.5978008E7</v>
      </c>
      <c r="H709" s="6">
        <f t="shared" si="1"/>
        <v>-0.0005492779354</v>
      </c>
      <c r="J709" s="1">
        <v>707.0</v>
      </c>
      <c r="K709" s="8" t="s">
        <v>293</v>
      </c>
    </row>
    <row r="710" ht="15.75" customHeight="1">
      <c r="A710" s="5">
        <v>43032.0</v>
      </c>
      <c r="B710" s="1">
        <v>34.582542</v>
      </c>
      <c r="C710" s="1">
        <v>34.658443</v>
      </c>
      <c r="D710" s="1">
        <v>34.146111</v>
      </c>
      <c r="E710" s="1">
        <v>34.411766</v>
      </c>
      <c r="F710" s="1">
        <v>29.876781</v>
      </c>
      <c r="G710" s="1">
        <v>1.5826126E7</v>
      </c>
      <c r="H710" s="6">
        <f t="shared" si="1"/>
        <v>-0.003577813458</v>
      </c>
      <c r="J710" s="1">
        <v>708.0</v>
      </c>
      <c r="K710" s="8" t="s">
        <v>293</v>
      </c>
    </row>
    <row r="711" ht="15.75" customHeight="1">
      <c r="A711" s="5">
        <v>43033.0</v>
      </c>
      <c r="B711" s="1">
        <v>34.345352</v>
      </c>
      <c r="C711" s="1">
        <v>34.487667</v>
      </c>
      <c r="D711" s="1">
        <v>34.079697</v>
      </c>
      <c r="E711" s="1">
        <v>34.3074</v>
      </c>
      <c r="F711" s="1">
        <v>29.786173</v>
      </c>
      <c r="G711" s="1">
        <v>1.7523488E7</v>
      </c>
      <c r="H711" s="6">
        <f t="shared" si="1"/>
        <v>-0.003037330993</v>
      </c>
      <c r="J711" s="1">
        <v>709.0</v>
      </c>
      <c r="K711" s="8" t="s">
        <v>294</v>
      </c>
    </row>
    <row r="712" ht="15.75" customHeight="1">
      <c r="A712" s="5">
        <v>43034.0</v>
      </c>
      <c r="B712" s="1">
        <v>34.240986</v>
      </c>
      <c r="C712" s="1">
        <v>34.364326</v>
      </c>
      <c r="D712" s="1">
        <v>33.776093</v>
      </c>
      <c r="E712" s="1">
        <v>33.908916</v>
      </c>
      <c r="F712" s="1">
        <v>29.440205</v>
      </c>
      <c r="G712" s="1">
        <v>1.8374277E7</v>
      </c>
      <c r="H712" s="6">
        <f t="shared" si="1"/>
        <v>-0.01168303539</v>
      </c>
      <c r="J712" s="1">
        <v>710.0</v>
      </c>
      <c r="K712" s="8" t="s">
        <v>294</v>
      </c>
    </row>
    <row r="713" ht="15.75" customHeight="1">
      <c r="A713" s="5">
        <v>43035.0</v>
      </c>
      <c r="B713" s="1">
        <v>33.709679</v>
      </c>
      <c r="C713" s="1">
        <v>33.918407</v>
      </c>
      <c r="D713" s="1">
        <v>33.586338</v>
      </c>
      <c r="E713" s="1">
        <v>33.776093</v>
      </c>
      <c r="F713" s="1">
        <v>29.324883</v>
      </c>
      <c r="G713" s="1">
        <v>1.5746865E7</v>
      </c>
      <c r="H713" s="6">
        <f t="shared" si="1"/>
        <v>-0.00392485239</v>
      </c>
      <c r="J713" s="1">
        <v>711.0</v>
      </c>
      <c r="K713" s="8" t="s">
        <v>294</v>
      </c>
    </row>
    <row r="714" ht="15.75" customHeight="1">
      <c r="A714" s="5">
        <v>43038.0</v>
      </c>
      <c r="B714" s="1">
        <v>33.614799</v>
      </c>
      <c r="C714" s="1">
        <v>33.652752</v>
      </c>
      <c r="D714" s="1">
        <v>33.225807</v>
      </c>
      <c r="E714" s="1">
        <v>33.349148</v>
      </c>
      <c r="F714" s="1">
        <v>28.954205</v>
      </c>
      <c r="G714" s="1">
        <v>2.6679586E7</v>
      </c>
      <c r="H714" s="6">
        <f t="shared" si="1"/>
        <v>-0.01272096086</v>
      </c>
      <c r="J714" s="1">
        <v>712.0</v>
      </c>
      <c r="K714" s="8" t="s">
        <v>294</v>
      </c>
    </row>
    <row r="715" ht="15.75" customHeight="1">
      <c r="A715" s="5">
        <v>43039.0</v>
      </c>
      <c r="B715" s="1">
        <v>33.254269</v>
      </c>
      <c r="C715" s="1">
        <v>33.529411</v>
      </c>
      <c r="D715" s="1">
        <v>32.35294</v>
      </c>
      <c r="E715" s="1">
        <v>33.263756</v>
      </c>
      <c r="F715" s="1">
        <v>28.880068</v>
      </c>
      <c r="G715" s="1">
        <v>2.4794085E7</v>
      </c>
      <c r="H715" s="6">
        <f t="shared" si="1"/>
        <v>-0.00256377531</v>
      </c>
      <c r="J715" s="1">
        <v>713.0</v>
      </c>
      <c r="K715" s="8" t="s">
        <v>294</v>
      </c>
    </row>
    <row r="716" ht="15.75" customHeight="1">
      <c r="A716" s="5">
        <v>43040.0</v>
      </c>
      <c r="B716" s="1">
        <v>33.21632</v>
      </c>
      <c r="C716" s="1">
        <v>33.899429</v>
      </c>
      <c r="D716" s="1">
        <v>33.111954</v>
      </c>
      <c r="E716" s="1">
        <v>33.45351</v>
      </c>
      <c r="F716" s="1">
        <v>29.044811</v>
      </c>
      <c r="G716" s="1">
        <v>1.6557497E7</v>
      </c>
      <c r="H716" s="6">
        <f t="shared" si="1"/>
        <v>0.005688175687</v>
      </c>
      <c r="J716" s="1">
        <v>714.0</v>
      </c>
      <c r="K716" s="8" t="s">
        <v>296</v>
      </c>
    </row>
    <row r="717" ht="15.75" customHeight="1">
      <c r="A717" s="5">
        <v>43041.0</v>
      </c>
      <c r="B717" s="1">
        <v>33.462997</v>
      </c>
      <c r="C717" s="1">
        <v>33.690701</v>
      </c>
      <c r="D717" s="1">
        <v>33.235294</v>
      </c>
      <c r="E717" s="1">
        <v>33.643265</v>
      </c>
      <c r="F717" s="1">
        <v>29.209558</v>
      </c>
      <c r="G717" s="1">
        <v>1.3880021E7</v>
      </c>
      <c r="H717" s="6">
        <f t="shared" si="1"/>
        <v>0.005656140202</v>
      </c>
      <c r="J717" s="1">
        <v>715.0</v>
      </c>
      <c r="K717" s="8" t="s">
        <v>296</v>
      </c>
    </row>
    <row r="718" ht="15.75" customHeight="1">
      <c r="A718" s="5">
        <v>43042.0</v>
      </c>
      <c r="B718" s="1">
        <v>33.633778</v>
      </c>
      <c r="C718" s="1">
        <v>33.73814</v>
      </c>
      <c r="D718" s="1">
        <v>33.510437</v>
      </c>
      <c r="E718" s="1">
        <v>33.728653</v>
      </c>
      <c r="F718" s="1">
        <v>29.283695</v>
      </c>
      <c r="G718" s="1">
        <v>9358255.0</v>
      </c>
      <c r="H718" s="6">
        <f t="shared" si="1"/>
        <v>0.002534892005</v>
      </c>
      <c r="J718" s="1">
        <v>716.0</v>
      </c>
      <c r="K718" s="8" t="s">
        <v>296</v>
      </c>
    </row>
    <row r="719" ht="15.75" customHeight="1">
      <c r="A719" s="5">
        <v>43045.0</v>
      </c>
      <c r="B719" s="1">
        <v>33.766602</v>
      </c>
      <c r="C719" s="1">
        <v>33.78558</v>
      </c>
      <c r="D719" s="1">
        <v>33.320683</v>
      </c>
      <c r="E719" s="1">
        <v>33.510437</v>
      </c>
      <c r="F719" s="1">
        <v>29.094234</v>
      </c>
      <c r="G719" s="1">
        <v>1.1200542E7</v>
      </c>
      <c r="H719" s="6">
        <f t="shared" si="1"/>
        <v>-0.006490866272</v>
      </c>
      <c r="J719" s="1">
        <v>717.0</v>
      </c>
      <c r="K719" s="8" t="s">
        <v>296</v>
      </c>
    </row>
    <row r="720" ht="15.75" customHeight="1">
      <c r="A720" s="5">
        <v>43046.0</v>
      </c>
      <c r="B720" s="1">
        <v>33.491463</v>
      </c>
      <c r="C720" s="1">
        <v>33.605312</v>
      </c>
      <c r="D720" s="1">
        <v>33.434536</v>
      </c>
      <c r="E720" s="1">
        <v>33.548386</v>
      </c>
      <c r="F720" s="1">
        <v>29.127188</v>
      </c>
      <c r="G720" s="1">
        <v>1.1480906E7</v>
      </c>
      <c r="H720" s="6">
        <f t="shared" si="1"/>
        <v>0.001132023313</v>
      </c>
      <c r="J720" s="1">
        <v>718.0</v>
      </c>
      <c r="K720" s="8" t="s">
        <v>296</v>
      </c>
    </row>
    <row r="721" ht="15.75" customHeight="1">
      <c r="A721" s="5">
        <v>43047.0</v>
      </c>
      <c r="B721" s="1">
        <v>33.557877</v>
      </c>
      <c r="C721" s="1">
        <v>33.576851</v>
      </c>
      <c r="D721" s="1">
        <v>33.235294</v>
      </c>
      <c r="E721" s="1">
        <v>33.529411</v>
      </c>
      <c r="F721" s="1">
        <v>29.11071</v>
      </c>
      <c r="G721" s="1">
        <v>1.4302148E7</v>
      </c>
      <c r="H721" s="6">
        <f t="shared" si="1"/>
        <v>-0.0005658858237</v>
      </c>
      <c r="J721" s="1">
        <v>719.0</v>
      </c>
      <c r="K721" s="8" t="s">
        <v>296</v>
      </c>
    </row>
    <row r="722" ht="15.75" customHeight="1">
      <c r="A722" s="5">
        <v>43048.0</v>
      </c>
      <c r="B722" s="1">
        <v>33.28273</v>
      </c>
      <c r="C722" s="1">
        <v>33.444023</v>
      </c>
      <c r="D722" s="1">
        <v>33.055027</v>
      </c>
      <c r="E722" s="1">
        <v>33.396584</v>
      </c>
      <c r="F722" s="1">
        <v>29.260336</v>
      </c>
      <c r="G722" s="1">
        <v>1.4088713E7</v>
      </c>
      <c r="H722" s="6">
        <f t="shared" si="1"/>
        <v>0.005126731076</v>
      </c>
      <c r="J722" s="1">
        <v>720.0</v>
      </c>
      <c r="K722" s="8" t="s">
        <v>296</v>
      </c>
    </row>
    <row r="723" ht="15.75" customHeight="1">
      <c r="A723" s="5">
        <v>43049.0</v>
      </c>
      <c r="B723" s="1">
        <v>33.301708</v>
      </c>
      <c r="C723" s="1">
        <v>33.387096</v>
      </c>
      <c r="D723" s="1">
        <v>33.017078</v>
      </c>
      <c r="E723" s="1">
        <v>33.377609</v>
      </c>
      <c r="F723" s="1">
        <v>29.243717</v>
      </c>
      <c r="G723" s="1">
        <v>1.5858589E7</v>
      </c>
      <c r="H723" s="6">
        <f t="shared" si="1"/>
        <v>-0.0005681315941</v>
      </c>
      <c r="J723" s="1">
        <v>721.0</v>
      </c>
      <c r="K723" s="8" t="s">
        <v>296</v>
      </c>
    </row>
    <row r="724" ht="15.75" customHeight="1">
      <c r="A724" s="5">
        <v>43052.0</v>
      </c>
      <c r="B724" s="1">
        <v>33.415562</v>
      </c>
      <c r="C724" s="1">
        <v>33.662239</v>
      </c>
      <c r="D724" s="1">
        <v>33.339657</v>
      </c>
      <c r="E724" s="1">
        <v>33.491463</v>
      </c>
      <c r="F724" s="1">
        <v>29.34347</v>
      </c>
      <c r="G724" s="1">
        <v>2.5072657E7</v>
      </c>
      <c r="H724" s="6">
        <f t="shared" si="1"/>
        <v>0.003405287111</v>
      </c>
      <c r="J724" s="1">
        <v>722.0</v>
      </c>
      <c r="K724" s="8" t="s">
        <v>296</v>
      </c>
    </row>
    <row r="725" ht="15.75" customHeight="1">
      <c r="A725" s="5">
        <v>43053.0</v>
      </c>
      <c r="B725" s="1">
        <v>33.444023</v>
      </c>
      <c r="C725" s="1">
        <v>33.870968</v>
      </c>
      <c r="D725" s="1">
        <v>33.415562</v>
      </c>
      <c r="E725" s="1">
        <v>33.567364</v>
      </c>
      <c r="F725" s="1">
        <v>29.409962</v>
      </c>
      <c r="G725" s="1">
        <v>1.7278538E7</v>
      </c>
      <c r="H725" s="6">
        <f t="shared" si="1"/>
        <v>0.002263426191</v>
      </c>
      <c r="J725" s="1">
        <v>723.0</v>
      </c>
      <c r="K725" s="8" t="s">
        <v>296</v>
      </c>
    </row>
    <row r="726" ht="15.75" customHeight="1">
      <c r="A726" s="5">
        <v>43054.0</v>
      </c>
      <c r="B726" s="1">
        <v>33.472485</v>
      </c>
      <c r="C726" s="1">
        <v>33.681213</v>
      </c>
      <c r="D726" s="1">
        <v>33.425049</v>
      </c>
      <c r="E726" s="1">
        <v>33.548386</v>
      </c>
      <c r="F726" s="1">
        <v>29.393341</v>
      </c>
      <c r="G726" s="1">
        <v>1.3646138E7</v>
      </c>
      <c r="H726" s="6">
        <f t="shared" si="1"/>
        <v>-0.0005653083958</v>
      </c>
      <c r="J726" s="1">
        <v>724.0</v>
      </c>
      <c r="K726" s="8" t="s">
        <v>296</v>
      </c>
    </row>
    <row r="727" ht="15.75" customHeight="1">
      <c r="A727" s="5">
        <v>43055.0</v>
      </c>
      <c r="B727" s="1">
        <v>33.529411</v>
      </c>
      <c r="C727" s="1">
        <v>33.757114</v>
      </c>
      <c r="D727" s="1">
        <v>33.444023</v>
      </c>
      <c r="E727" s="1">
        <v>33.73814</v>
      </c>
      <c r="F727" s="1">
        <v>29.559591</v>
      </c>
      <c r="G727" s="1">
        <v>1.3625901E7</v>
      </c>
      <c r="H727" s="6">
        <f t="shared" si="1"/>
        <v>0.005640107627</v>
      </c>
      <c r="J727" s="1">
        <v>725.0</v>
      </c>
      <c r="K727" s="8" t="s">
        <v>296</v>
      </c>
    </row>
    <row r="728" ht="15.75" customHeight="1">
      <c r="A728" s="5">
        <v>43056.0</v>
      </c>
      <c r="B728" s="1">
        <v>33.557877</v>
      </c>
      <c r="C728" s="1">
        <v>33.671726</v>
      </c>
      <c r="D728" s="1">
        <v>33.368122</v>
      </c>
      <c r="E728" s="1">
        <v>33.557877</v>
      </c>
      <c r="F728" s="1">
        <v>29.401657</v>
      </c>
      <c r="G728" s="1">
        <v>1.5649265E7</v>
      </c>
      <c r="H728" s="6">
        <f t="shared" si="1"/>
        <v>-0.005357226418</v>
      </c>
      <c r="J728" s="1">
        <v>726.0</v>
      </c>
      <c r="K728" s="8" t="s">
        <v>296</v>
      </c>
    </row>
    <row r="729" ht="15.75" customHeight="1">
      <c r="A729" s="5">
        <v>43059.0</v>
      </c>
      <c r="B729" s="1">
        <v>33.567364</v>
      </c>
      <c r="C729" s="1">
        <v>33.633778</v>
      </c>
      <c r="D729" s="1">
        <v>33.462997</v>
      </c>
      <c r="E729" s="1">
        <v>33.538898</v>
      </c>
      <c r="F729" s="1">
        <v>29.385027</v>
      </c>
      <c r="G729" s="1">
        <v>1.245554E7</v>
      </c>
      <c r="H729" s="6">
        <f t="shared" si="1"/>
        <v>-0.0005657744003</v>
      </c>
      <c r="J729" s="1">
        <v>727.0</v>
      </c>
      <c r="K729" s="8" t="s">
        <v>296</v>
      </c>
    </row>
    <row r="730" ht="15.75" customHeight="1">
      <c r="A730" s="5">
        <v>43060.0</v>
      </c>
      <c r="B730" s="1">
        <v>33.586338</v>
      </c>
      <c r="C730" s="1">
        <v>33.899429</v>
      </c>
      <c r="D730" s="1">
        <v>33.567364</v>
      </c>
      <c r="E730" s="1">
        <v>33.719166</v>
      </c>
      <c r="F730" s="1">
        <v>29.542971</v>
      </c>
      <c r="G730" s="1">
        <v>1.33331E7</v>
      </c>
      <c r="H730" s="6">
        <f t="shared" si="1"/>
        <v>0.005360588636</v>
      </c>
      <c r="J730" s="1">
        <v>728.0</v>
      </c>
      <c r="K730" s="8" t="s">
        <v>296</v>
      </c>
    </row>
    <row r="731" ht="15.75" customHeight="1">
      <c r="A731" s="5">
        <v>43061.0</v>
      </c>
      <c r="B731" s="1">
        <v>33.633778</v>
      </c>
      <c r="C731" s="1">
        <v>33.681213</v>
      </c>
      <c r="D731" s="1">
        <v>33.510437</v>
      </c>
      <c r="E731" s="1">
        <v>33.614799</v>
      </c>
      <c r="F731" s="1">
        <v>29.45153</v>
      </c>
      <c r="G731" s="1">
        <v>1.1122967E7</v>
      </c>
      <c r="H731" s="6">
        <f t="shared" si="1"/>
        <v>-0.003099986327</v>
      </c>
      <c r="J731" s="1">
        <v>729.0</v>
      </c>
      <c r="K731" s="8" t="s">
        <v>296</v>
      </c>
    </row>
    <row r="732" ht="15.75" customHeight="1">
      <c r="A732" s="5">
        <v>43063.0</v>
      </c>
      <c r="B732" s="1">
        <v>33.690701</v>
      </c>
      <c r="C732" s="1">
        <v>33.73814</v>
      </c>
      <c r="D732" s="1">
        <v>33.557877</v>
      </c>
      <c r="E732" s="1">
        <v>33.671726</v>
      </c>
      <c r="F732" s="1">
        <v>29.501404</v>
      </c>
      <c r="G732" s="1">
        <v>6742754.0</v>
      </c>
      <c r="H732" s="6">
        <f t="shared" si="1"/>
        <v>0.001691994224</v>
      </c>
      <c r="J732" s="1">
        <v>730.0</v>
      </c>
      <c r="K732" s="8" t="s">
        <v>296</v>
      </c>
    </row>
    <row r="733" ht="15.75" customHeight="1">
      <c r="A733" s="5">
        <v>43066.0</v>
      </c>
      <c r="B733" s="1">
        <v>33.700191</v>
      </c>
      <c r="C733" s="1">
        <v>33.823528</v>
      </c>
      <c r="D733" s="1">
        <v>33.567364</v>
      </c>
      <c r="E733" s="1">
        <v>33.671726</v>
      </c>
      <c r="F733" s="1">
        <v>29.501404</v>
      </c>
      <c r="G733" s="1">
        <v>1.0848611E7</v>
      </c>
      <c r="H733" s="6">
        <f t="shared" si="1"/>
        <v>0</v>
      </c>
      <c r="J733" s="1">
        <v>731.0</v>
      </c>
      <c r="K733" s="8" t="s">
        <v>296</v>
      </c>
    </row>
    <row r="734" ht="15.75" customHeight="1">
      <c r="A734" s="5">
        <v>43067.0</v>
      </c>
      <c r="B734" s="1">
        <v>33.766602</v>
      </c>
      <c r="C734" s="1">
        <v>34.051231</v>
      </c>
      <c r="D734" s="1">
        <v>33.700191</v>
      </c>
      <c r="E734" s="1">
        <v>34.013283</v>
      </c>
      <c r="F734" s="1">
        <v>29.800657</v>
      </c>
      <c r="G734" s="1">
        <v>1.3687033E7</v>
      </c>
      <c r="H734" s="6">
        <f t="shared" si="1"/>
        <v>0.01009258481</v>
      </c>
      <c r="J734" s="1">
        <v>732.0</v>
      </c>
      <c r="K734" s="8" t="s">
        <v>296</v>
      </c>
    </row>
    <row r="735" ht="15.75" customHeight="1">
      <c r="A735" s="5">
        <v>43068.0</v>
      </c>
      <c r="B735" s="1">
        <v>34.098671</v>
      </c>
      <c r="C735" s="1">
        <v>34.544594</v>
      </c>
      <c r="D735" s="1">
        <v>34.041744</v>
      </c>
      <c r="E735" s="1">
        <v>34.354839</v>
      </c>
      <c r="F735" s="1">
        <v>30.099913</v>
      </c>
      <c r="G735" s="1">
        <v>1.6122827E7</v>
      </c>
      <c r="H735" s="6">
        <f t="shared" si="1"/>
        <v>0.009991841137</v>
      </c>
      <c r="J735" s="1">
        <v>733.0</v>
      </c>
      <c r="K735" s="8" t="s">
        <v>296</v>
      </c>
    </row>
    <row r="736" ht="15.75" customHeight="1">
      <c r="A736" s="5">
        <v>43069.0</v>
      </c>
      <c r="B736" s="1">
        <v>34.354839</v>
      </c>
      <c r="C736" s="1">
        <v>34.611008</v>
      </c>
      <c r="D736" s="1">
        <v>34.231499</v>
      </c>
      <c r="E736" s="1">
        <v>34.402279</v>
      </c>
      <c r="F736" s="1">
        <v>30.141472</v>
      </c>
      <c r="G736" s="1">
        <v>2.4063663E7</v>
      </c>
      <c r="H736" s="6">
        <f t="shared" si="1"/>
        <v>0.001379749373</v>
      </c>
      <c r="J736" s="1">
        <v>734.0</v>
      </c>
      <c r="K736" s="8" t="s">
        <v>296</v>
      </c>
    </row>
    <row r="737" ht="15.75" customHeight="1">
      <c r="A737" s="5">
        <v>43070.0</v>
      </c>
      <c r="B737" s="1">
        <v>34.43074</v>
      </c>
      <c r="C737" s="1">
        <v>34.629982</v>
      </c>
      <c r="D737" s="1">
        <v>34.165085</v>
      </c>
      <c r="E737" s="1">
        <v>34.487667</v>
      </c>
      <c r="F737" s="1">
        <v>30.21629</v>
      </c>
      <c r="G737" s="1">
        <v>1.9588485E7</v>
      </c>
      <c r="H737" s="6">
        <f t="shared" si="1"/>
        <v>0.00247915217</v>
      </c>
      <c r="J737" s="1">
        <v>735.0</v>
      </c>
      <c r="K737" s="8" t="s">
        <v>299</v>
      </c>
    </row>
    <row r="738" ht="15.75" customHeight="1">
      <c r="A738" s="5">
        <v>43073.0</v>
      </c>
      <c r="B738" s="1">
        <v>34.620495</v>
      </c>
      <c r="C738" s="1">
        <v>34.743832</v>
      </c>
      <c r="D738" s="1">
        <v>34.203037</v>
      </c>
      <c r="E738" s="1">
        <v>34.212524</v>
      </c>
      <c r="F738" s="1">
        <v>29.97522</v>
      </c>
      <c r="G738" s="1">
        <v>1.4847487E7</v>
      </c>
      <c r="H738" s="6">
        <f t="shared" si="1"/>
        <v>-0.008010142592</v>
      </c>
      <c r="J738" s="1">
        <v>736.0</v>
      </c>
      <c r="K738" s="8" t="s">
        <v>299</v>
      </c>
    </row>
    <row r="739" ht="15.75" customHeight="1">
      <c r="A739" s="5">
        <v>43074.0</v>
      </c>
      <c r="B739" s="1">
        <v>34.079697</v>
      </c>
      <c r="C739" s="1">
        <v>34.335861</v>
      </c>
      <c r="D739" s="1">
        <v>33.690701</v>
      </c>
      <c r="E739" s="1">
        <v>33.804554</v>
      </c>
      <c r="F739" s="1">
        <v>29.617783</v>
      </c>
      <c r="G739" s="1">
        <v>2.3525912E7</v>
      </c>
      <c r="H739" s="6">
        <f t="shared" si="1"/>
        <v>-0.01199608237</v>
      </c>
      <c r="J739" s="1">
        <v>737.0</v>
      </c>
      <c r="K739" s="8" t="s">
        <v>299</v>
      </c>
    </row>
    <row r="740" ht="15.75" customHeight="1">
      <c r="A740" s="5">
        <v>43075.0</v>
      </c>
      <c r="B740" s="1">
        <v>33.757114</v>
      </c>
      <c r="C740" s="1">
        <v>34.041744</v>
      </c>
      <c r="D740" s="1">
        <v>33.690701</v>
      </c>
      <c r="E740" s="1">
        <v>33.73814</v>
      </c>
      <c r="F740" s="1">
        <v>29.559591</v>
      </c>
      <c r="G740" s="1">
        <v>1.8317677E7</v>
      </c>
      <c r="H740" s="6">
        <f t="shared" si="1"/>
        <v>-0.001966698244</v>
      </c>
      <c r="J740" s="1">
        <v>738.0</v>
      </c>
      <c r="K740" s="8" t="s">
        <v>299</v>
      </c>
    </row>
    <row r="741" ht="15.75" customHeight="1">
      <c r="A741" s="5">
        <v>43076.0</v>
      </c>
      <c r="B741" s="1">
        <v>33.73814</v>
      </c>
      <c r="C741" s="1">
        <v>33.814041</v>
      </c>
      <c r="D741" s="1">
        <v>33.349148</v>
      </c>
      <c r="E741" s="1">
        <v>33.681213</v>
      </c>
      <c r="F741" s="1">
        <v>29.509714</v>
      </c>
      <c r="G741" s="1">
        <v>1.6661421E7</v>
      </c>
      <c r="H741" s="6">
        <f t="shared" si="1"/>
        <v>-0.001688762441</v>
      </c>
      <c r="J741" s="1">
        <v>739.0</v>
      </c>
      <c r="K741" s="8" t="s">
        <v>299</v>
      </c>
    </row>
    <row r="742" ht="15.75" customHeight="1">
      <c r="A742" s="5">
        <v>43077.0</v>
      </c>
      <c r="B742" s="1">
        <v>33.510437</v>
      </c>
      <c r="C742" s="1">
        <v>33.937382</v>
      </c>
      <c r="D742" s="1">
        <v>33.510437</v>
      </c>
      <c r="E742" s="1">
        <v>33.908916</v>
      </c>
      <c r="F742" s="1">
        <v>29.709217</v>
      </c>
      <c r="G742" s="1">
        <v>1.5705759E7</v>
      </c>
      <c r="H742" s="6">
        <f t="shared" si="1"/>
        <v>0.006737837087</v>
      </c>
      <c r="J742" s="1">
        <v>740.0</v>
      </c>
      <c r="K742" s="8" t="s">
        <v>299</v>
      </c>
    </row>
    <row r="743" ht="15.75" customHeight="1">
      <c r="A743" s="5">
        <v>43080.0</v>
      </c>
      <c r="B743" s="1">
        <v>34.193546</v>
      </c>
      <c r="C743" s="1">
        <v>34.402279</v>
      </c>
      <c r="D743" s="1">
        <v>33.861481</v>
      </c>
      <c r="E743" s="1">
        <v>34.354839</v>
      </c>
      <c r="F743" s="1">
        <v>30.099913</v>
      </c>
      <c r="G743" s="1">
        <v>1.5138497E7</v>
      </c>
      <c r="H743" s="6">
        <f t="shared" si="1"/>
        <v>0.01306494702</v>
      </c>
      <c r="J743" s="1">
        <v>741.0</v>
      </c>
      <c r="K743" s="8" t="s">
        <v>299</v>
      </c>
    </row>
    <row r="744" ht="15.75" customHeight="1">
      <c r="A744" s="5">
        <v>43081.0</v>
      </c>
      <c r="B744" s="1">
        <v>34.497154</v>
      </c>
      <c r="C744" s="1">
        <v>34.933586</v>
      </c>
      <c r="D744" s="1">
        <v>34.392788</v>
      </c>
      <c r="E744" s="1">
        <v>34.705883</v>
      </c>
      <c r="F744" s="1">
        <v>30.407484</v>
      </c>
      <c r="G744" s="1">
        <v>2.3700139E7</v>
      </c>
      <c r="H744" s="6">
        <f t="shared" si="1"/>
        <v>0.01016648094</v>
      </c>
      <c r="J744" s="1">
        <v>742.0</v>
      </c>
      <c r="K744" s="8" t="s">
        <v>299</v>
      </c>
    </row>
    <row r="745" ht="15.75" customHeight="1">
      <c r="A745" s="5">
        <v>43082.0</v>
      </c>
      <c r="B745" s="1">
        <v>34.696396</v>
      </c>
      <c r="C745" s="1">
        <v>34.914612</v>
      </c>
      <c r="D745" s="1">
        <v>34.601517</v>
      </c>
      <c r="E745" s="1">
        <v>34.76281</v>
      </c>
      <c r="F745" s="1">
        <v>30.457359</v>
      </c>
      <c r="G745" s="1">
        <v>1.6639709E7</v>
      </c>
      <c r="H745" s="6">
        <f t="shared" si="1"/>
        <v>0.00163887751</v>
      </c>
      <c r="J745" s="1">
        <v>743.0</v>
      </c>
      <c r="K745" s="8" t="s">
        <v>299</v>
      </c>
    </row>
    <row r="746" ht="15.75" customHeight="1">
      <c r="A746" s="5">
        <v>43083.0</v>
      </c>
      <c r="B746" s="1">
        <v>34.848198</v>
      </c>
      <c r="C746" s="1">
        <v>35.0</v>
      </c>
      <c r="D746" s="1">
        <v>34.478176</v>
      </c>
      <c r="E746" s="1">
        <v>34.59203</v>
      </c>
      <c r="F746" s="1">
        <v>30.307726</v>
      </c>
      <c r="G746" s="1">
        <v>1.5585393E7</v>
      </c>
      <c r="H746" s="6">
        <f t="shared" si="1"/>
        <v>-0.004924976323</v>
      </c>
      <c r="J746" s="1">
        <v>744.0</v>
      </c>
      <c r="K746" s="8" t="s">
        <v>299</v>
      </c>
    </row>
    <row r="747" ht="15.75" customHeight="1">
      <c r="A747" s="5">
        <v>43084.0</v>
      </c>
      <c r="B747" s="1">
        <v>34.895638</v>
      </c>
      <c r="C747" s="1">
        <v>35.322582</v>
      </c>
      <c r="D747" s="1">
        <v>34.829224</v>
      </c>
      <c r="E747" s="1">
        <v>35.294117</v>
      </c>
      <c r="F747" s="1">
        <v>30.922853</v>
      </c>
      <c r="G747" s="1">
        <v>3.9820015E7</v>
      </c>
      <c r="H747" s="6">
        <f t="shared" si="1"/>
        <v>0.02009282633</v>
      </c>
      <c r="J747" s="1">
        <v>745.0</v>
      </c>
      <c r="K747" s="8" t="s">
        <v>299</v>
      </c>
    </row>
    <row r="748" ht="15.75" customHeight="1">
      <c r="A748" s="5">
        <v>43087.0</v>
      </c>
      <c r="B748" s="1">
        <v>35.313091</v>
      </c>
      <c r="C748" s="1">
        <v>35.436432</v>
      </c>
      <c r="D748" s="1">
        <v>35.161289</v>
      </c>
      <c r="E748" s="1">
        <v>35.227703</v>
      </c>
      <c r="F748" s="1">
        <v>30.864664</v>
      </c>
      <c r="G748" s="1">
        <v>1.7670415E7</v>
      </c>
      <c r="H748" s="6">
        <f t="shared" si="1"/>
        <v>-0.001883520168</v>
      </c>
      <c r="J748" s="1">
        <v>746.0</v>
      </c>
      <c r="K748" s="8" t="s">
        <v>299</v>
      </c>
    </row>
    <row r="749" ht="15.75" customHeight="1">
      <c r="A749" s="5">
        <v>43088.0</v>
      </c>
      <c r="B749" s="1">
        <v>35.294117</v>
      </c>
      <c r="C749" s="1">
        <v>35.322582</v>
      </c>
      <c r="D749" s="1">
        <v>34.990513</v>
      </c>
      <c r="E749" s="1">
        <v>35.04744</v>
      </c>
      <c r="F749" s="1">
        <v>30.706738</v>
      </c>
      <c r="G749" s="1">
        <v>1.4817659E7</v>
      </c>
      <c r="H749" s="6">
        <f t="shared" si="1"/>
        <v>-0.005129860331</v>
      </c>
      <c r="J749" s="1">
        <v>747.0</v>
      </c>
      <c r="K749" s="8" t="s">
        <v>299</v>
      </c>
    </row>
    <row r="750" ht="15.75" customHeight="1">
      <c r="A750" s="5">
        <v>43089.0</v>
      </c>
      <c r="B750" s="1">
        <v>35.094875</v>
      </c>
      <c r="C750" s="1">
        <v>35.23719</v>
      </c>
      <c r="D750" s="1">
        <v>34.554081</v>
      </c>
      <c r="E750" s="1">
        <v>34.59203</v>
      </c>
      <c r="F750" s="1">
        <v>30.307726</v>
      </c>
      <c r="G750" s="1">
        <v>1.5914557E7</v>
      </c>
      <c r="H750" s="6">
        <f t="shared" si="1"/>
        <v>-0.01307944583</v>
      </c>
      <c r="J750" s="1">
        <v>748.0</v>
      </c>
      <c r="K750" s="8" t="s">
        <v>299</v>
      </c>
    </row>
    <row r="751" ht="15.75" customHeight="1">
      <c r="A751" s="5">
        <v>43090.0</v>
      </c>
      <c r="B751" s="1">
        <v>34.667931</v>
      </c>
      <c r="C751" s="1">
        <v>34.724857</v>
      </c>
      <c r="D751" s="1">
        <v>34.335861</v>
      </c>
      <c r="E751" s="1">
        <v>34.383301</v>
      </c>
      <c r="F751" s="1">
        <v>30.124846</v>
      </c>
      <c r="G751" s="1">
        <v>1.5566948E7</v>
      </c>
      <c r="H751" s="6">
        <f t="shared" si="1"/>
        <v>-0.006052383746</v>
      </c>
      <c r="J751" s="1">
        <v>749.0</v>
      </c>
      <c r="K751" s="8" t="s">
        <v>299</v>
      </c>
    </row>
    <row r="752" ht="15.75" customHeight="1">
      <c r="A752" s="5">
        <v>43091.0</v>
      </c>
      <c r="B752" s="1">
        <v>34.411766</v>
      </c>
      <c r="C752" s="1">
        <v>34.516129</v>
      </c>
      <c r="D752" s="1">
        <v>34.203037</v>
      </c>
      <c r="E752" s="1">
        <v>34.288425</v>
      </c>
      <c r="F752" s="1">
        <v>30.041721</v>
      </c>
      <c r="G752" s="1">
        <v>9063557.0</v>
      </c>
      <c r="H752" s="6">
        <f t="shared" si="1"/>
        <v>-0.00276316423</v>
      </c>
      <c r="J752" s="1">
        <v>750.0</v>
      </c>
      <c r="K752" s="8" t="s">
        <v>299</v>
      </c>
    </row>
    <row r="753" ht="15.75" customHeight="1">
      <c r="A753" s="5">
        <v>43095.0</v>
      </c>
      <c r="B753" s="1">
        <v>34.240986</v>
      </c>
      <c r="C753" s="1">
        <v>34.411766</v>
      </c>
      <c r="D753" s="1">
        <v>34.108158</v>
      </c>
      <c r="E753" s="1">
        <v>34.354839</v>
      </c>
      <c r="F753" s="1">
        <v>30.099913</v>
      </c>
      <c r="G753" s="1">
        <v>1.148059E7</v>
      </c>
      <c r="H753" s="6">
        <f t="shared" si="1"/>
        <v>0.001935165851</v>
      </c>
      <c r="J753" s="1">
        <v>751.0</v>
      </c>
      <c r="K753" s="8" t="s">
        <v>299</v>
      </c>
    </row>
    <row r="754" ht="15.75" customHeight="1">
      <c r="A754" s="5">
        <v>43096.0</v>
      </c>
      <c r="B754" s="1">
        <v>34.449715</v>
      </c>
      <c r="C754" s="1">
        <v>34.59203</v>
      </c>
      <c r="D754" s="1">
        <v>34.373814</v>
      </c>
      <c r="E754" s="1">
        <v>34.468693</v>
      </c>
      <c r="F754" s="1">
        <v>30.199661</v>
      </c>
      <c r="G754" s="1">
        <v>8768964.0</v>
      </c>
      <c r="H754" s="6">
        <f t="shared" si="1"/>
        <v>0.003308417767</v>
      </c>
      <c r="J754" s="1">
        <v>752.0</v>
      </c>
      <c r="K754" s="8" t="s">
        <v>299</v>
      </c>
    </row>
    <row r="755" ht="15.75" customHeight="1">
      <c r="A755" s="5">
        <v>43097.0</v>
      </c>
      <c r="B755" s="1">
        <v>34.497154</v>
      </c>
      <c r="C755" s="1">
        <v>34.658443</v>
      </c>
      <c r="D755" s="1">
        <v>34.392788</v>
      </c>
      <c r="E755" s="1">
        <v>34.506641</v>
      </c>
      <c r="F755" s="1">
        <v>30.232918</v>
      </c>
      <c r="G755" s="1">
        <v>6939431.0</v>
      </c>
      <c r="H755" s="6">
        <f t="shared" si="1"/>
        <v>0.00110063161</v>
      </c>
      <c r="J755" s="1">
        <v>753.0</v>
      </c>
      <c r="K755" s="8" t="s">
        <v>299</v>
      </c>
    </row>
    <row r="756" ht="15.75" customHeight="1">
      <c r="A756" s="5">
        <v>43098.0</v>
      </c>
      <c r="B756" s="1">
        <v>34.373814</v>
      </c>
      <c r="C756" s="1">
        <v>34.620495</v>
      </c>
      <c r="D756" s="1">
        <v>34.364326</v>
      </c>
      <c r="E756" s="1">
        <v>34.364326</v>
      </c>
      <c r="F756" s="1">
        <v>30.108227</v>
      </c>
      <c r="G756" s="1">
        <v>1.2038261E7</v>
      </c>
      <c r="H756" s="6">
        <f t="shared" si="1"/>
        <v>-0.004132874094</v>
      </c>
      <c r="J756" s="1">
        <v>754.0</v>
      </c>
      <c r="K756" s="8" t="s">
        <v>299</v>
      </c>
    </row>
    <row r="757" ht="15.75" customHeight="1">
      <c r="A757" s="5">
        <v>43102.0</v>
      </c>
      <c r="B757" s="1">
        <v>34.516129</v>
      </c>
      <c r="C757" s="1">
        <v>34.648956</v>
      </c>
      <c r="D757" s="1">
        <v>34.383301</v>
      </c>
      <c r="E757" s="1">
        <v>34.573055</v>
      </c>
      <c r="F757" s="1">
        <v>30.291103</v>
      </c>
      <c r="G757" s="1">
        <v>1.7059833E7</v>
      </c>
      <c r="H757" s="6">
        <f t="shared" si="1"/>
        <v>0.006055582366</v>
      </c>
      <c r="J757" s="1">
        <v>755.0</v>
      </c>
      <c r="K757" s="8" t="s">
        <v>299</v>
      </c>
    </row>
    <row r="758" ht="15.75" customHeight="1">
      <c r="A758" s="5">
        <v>43103.0</v>
      </c>
      <c r="B758" s="1">
        <v>34.582542</v>
      </c>
      <c r="C758" s="1">
        <v>34.886147</v>
      </c>
      <c r="D758" s="1">
        <v>34.373814</v>
      </c>
      <c r="E758" s="1">
        <v>34.829224</v>
      </c>
      <c r="F758" s="1">
        <v>30.515543</v>
      </c>
      <c r="G758" s="1">
        <v>1.4183151E7</v>
      </c>
      <c r="H758" s="6">
        <f t="shared" si="1"/>
        <v>0.007382121331</v>
      </c>
      <c r="J758" s="1">
        <v>756.0</v>
      </c>
      <c r="K758" s="8" t="s">
        <v>299</v>
      </c>
    </row>
    <row r="759" ht="15.75" customHeight="1">
      <c r="A759" s="5">
        <v>43104.0</v>
      </c>
      <c r="B759" s="1">
        <v>34.829224</v>
      </c>
      <c r="C759" s="1">
        <v>35.028461</v>
      </c>
      <c r="D759" s="1">
        <v>34.724857</v>
      </c>
      <c r="E759" s="1">
        <v>34.905125</v>
      </c>
      <c r="F759" s="1">
        <v>30.58205</v>
      </c>
      <c r="G759" s="1">
        <v>1.3046517E7</v>
      </c>
      <c r="H759" s="6">
        <f t="shared" si="1"/>
        <v>0.002177075168</v>
      </c>
      <c r="J759" s="1">
        <v>757.0</v>
      </c>
      <c r="K759" s="8" t="s">
        <v>301</v>
      </c>
    </row>
    <row r="760" ht="15.75" customHeight="1">
      <c r="A760" s="5">
        <v>43105.0</v>
      </c>
      <c r="B760" s="1">
        <v>34.933586</v>
      </c>
      <c r="C760" s="1">
        <v>34.990513</v>
      </c>
      <c r="D760" s="1">
        <v>34.734344</v>
      </c>
      <c r="E760" s="1">
        <v>34.971539</v>
      </c>
      <c r="F760" s="1">
        <v>30.640232</v>
      </c>
      <c r="G760" s="1">
        <v>1.3167517E7</v>
      </c>
      <c r="H760" s="6">
        <f t="shared" si="1"/>
        <v>0.001900681112</v>
      </c>
      <c r="J760" s="1">
        <v>758.0</v>
      </c>
      <c r="K760" s="8" t="s">
        <v>302</v>
      </c>
    </row>
    <row r="761" ht="15.75" customHeight="1">
      <c r="A761" s="5">
        <v>43108.0</v>
      </c>
      <c r="B761" s="1">
        <v>34.838711</v>
      </c>
      <c r="C761" s="1">
        <v>34.914612</v>
      </c>
      <c r="D761" s="1">
        <v>34.468693</v>
      </c>
      <c r="E761" s="1">
        <v>34.582542</v>
      </c>
      <c r="F761" s="1">
        <v>30.299416</v>
      </c>
      <c r="G761" s="1">
        <v>1.9964341E7</v>
      </c>
      <c r="H761" s="6">
        <f t="shared" si="1"/>
        <v>-0.01118547824</v>
      </c>
      <c r="J761" s="1">
        <v>759.0</v>
      </c>
      <c r="K761" s="8" t="s">
        <v>302</v>
      </c>
    </row>
    <row r="762" ht="15.75" customHeight="1">
      <c r="A762" s="5">
        <v>43109.0</v>
      </c>
      <c r="B762" s="1">
        <v>34.573055</v>
      </c>
      <c r="C762" s="1">
        <v>34.76281</v>
      </c>
      <c r="D762" s="1">
        <v>34.497154</v>
      </c>
      <c r="E762" s="1">
        <v>34.544594</v>
      </c>
      <c r="F762" s="1">
        <v>30.266163</v>
      </c>
      <c r="G762" s="1">
        <v>1.6876226E7</v>
      </c>
      <c r="H762" s="6">
        <f t="shared" si="1"/>
        <v>-0.001098082571</v>
      </c>
      <c r="J762" s="1">
        <v>760.0</v>
      </c>
      <c r="K762" s="8" t="s">
        <v>302</v>
      </c>
    </row>
    <row r="763" ht="15.75" customHeight="1">
      <c r="A763" s="5">
        <v>43110.0</v>
      </c>
      <c r="B763" s="1">
        <v>34.478176</v>
      </c>
      <c r="C763" s="1">
        <v>34.734344</v>
      </c>
      <c r="D763" s="1">
        <v>34.449715</v>
      </c>
      <c r="E763" s="1">
        <v>34.601517</v>
      </c>
      <c r="F763" s="1">
        <v>30.316036</v>
      </c>
      <c r="G763" s="1">
        <v>1.8755825E7</v>
      </c>
      <c r="H763" s="6">
        <f t="shared" si="1"/>
        <v>0.001646457609</v>
      </c>
      <c r="J763" s="1">
        <v>761.0</v>
      </c>
      <c r="K763" s="8" t="s">
        <v>302</v>
      </c>
    </row>
    <row r="764" ht="15.75" customHeight="1">
      <c r="A764" s="5">
        <v>43111.0</v>
      </c>
      <c r="B764" s="1">
        <v>34.76281</v>
      </c>
      <c r="C764" s="1">
        <v>34.819733</v>
      </c>
      <c r="D764" s="1">
        <v>34.554081</v>
      </c>
      <c r="E764" s="1">
        <v>34.686909</v>
      </c>
      <c r="F764" s="1">
        <v>30.390848</v>
      </c>
      <c r="G764" s="1">
        <v>1.5102555E7</v>
      </c>
      <c r="H764" s="6">
        <f t="shared" si="1"/>
        <v>0.002464697014</v>
      </c>
      <c r="J764" s="1">
        <v>762.0</v>
      </c>
      <c r="K764" s="8" t="s">
        <v>302</v>
      </c>
    </row>
    <row r="765" ht="15.75" customHeight="1">
      <c r="A765" s="5">
        <v>43112.0</v>
      </c>
      <c r="B765" s="1">
        <v>34.753323</v>
      </c>
      <c r="C765" s="1">
        <v>34.914612</v>
      </c>
      <c r="D765" s="1">
        <v>34.59203</v>
      </c>
      <c r="E765" s="1">
        <v>34.667931</v>
      </c>
      <c r="F765" s="1">
        <v>30.374228</v>
      </c>
      <c r="G765" s="1">
        <v>2.02407E7</v>
      </c>
      <c r="H765" s="6">
        <f t="shared" si="1"/>
        <v>-0.0005470247553</v>
      </c>
      <c r="J765" s="1">
        <v>763.0</v>
      </c>
      <c r="K765" s="8" t="s">
        <v>302</v>
      </c>
    </row>
    <row r="766" ht="15.75" customHeight="1">
      <c r="A766" s="5">
        <v>43116.0</v>
      </c>
      <c r="B766" s="1">
        <v>34.696396</v>
      </c>
      <c r="C766" s="1">
        <v>35.085388</v>
      </c>
      <c r="D766" s="1">
        <v>34.601517</v>
      </c>
      <c r="E766" s="1">
        <v>34.724857</v>
      </c>
      <c r="F766" s="1">
        <v>30.424103</v>
      </c>
      <c r="G766" s="1">
        <v>3.0536699E7</v>
      </c>
      <c r="H766" s="6">
        <f t="shared" si="1"/>
        <v>0.001640670406</v>
      </c>
      <c r="J766" s="1">
        <v>764.0</v>
      </c>
      <c r="K766" s="8" t="s">
        <v>302</v>
      </c>
    </row>
    <row r="767" ht="15.75" customHeight="1">
      <c r="A767" s="5">
        <v>43117.0</v>
      </c>
      <c r="B767" s="1">
        <v>34.933586</v>
      </c>
      <c r="C767" s="1">
        <v>35.455406</v>
      </c>
      <c r="D767" s="1">
        <v>34.886147</v>
      </c>
      <c r="E767" s="1">
        <v>35.275143</v>
      </c>
      <c r="F767" s="1">
        <v>30.906239</v>
      </c>
      <c r="G767" s="1">
        <v>2.5332363E7</v>
      </c>
      <c r="H767" s="6">
        <f t="shared" si="1"/>
        <v>0.0157229168</v>
      </c>
      <c r="J767" s="1">
        <v>765.0</v>
      </c>
      <c r="K767" s="8" t="s">
        <v>302</v>
      </c>
    </row>
    <row r="768" ht="15.75" customHeight="1">
      <c r="A768" s="5">
        <v>43118.0</v>
      </c>
      <c r="B768" s="1">
        <v>35.265656</v>
      </c>
      <c r="C768" s="1">
        <v>35.265656</v>
      </c>
      <c r="D768" s="1">
        <v>34.819733</v>
      </c>
      <c r="E768" s="1">
        <v>35.094875</v>
      </c>
      <c r="F768" s="1">
        <v>30.748285</v>
      </c>
      <c r="G768" s="1">
        <v>1.9946528E7</v>
      </c>
      <c r="H768" s="6">
        <f t="shared" si="1"/>
        <v>-0.005123852568</v>
      </c>
      <c r="J768" s="1">
        <v>766.0</v>
      </c>
      <c r="K768" s="8" t="s">
        <v>302</v>
      </c>
    </row>
    <row r="769" ht="15.75" customHeight="1">
      <c r="A769" s="5">
        <v>43119.0</v>
      </c>
      <c r="B769" s="1">
        <v>35.28463</v>
      </c>
      <c r="C769" s="1">
        <v>35.370018</v>
      </c>
      <c r="D769" s="1">
        <v>34.629982</v>
      </c>
      <c r="E769" s="1">
        <v>35.04744</v>
      </c>
      <c r="F769" s="1">
        <v>30.706738</v>
      </c>
      <c r="G769" s="1">
        <v>3.1133684E7</v>
      </c>
      <c r="H769" s="6">
        <f t="shared" si="1"/>
        <v>-0.001352111001</v>
      </c>
      <c r="J769" s="1">
        <v>767.0</v>
      </c>
      <c r="K769" s="8" t="s">
        <v>302</v>
      </c>
    </row>
    <row r="770" ht="15.75" customHeight="1">
      <c r="A770" s="5">
        <v>43122.0</v>
      </c>
      <c r="B770" s="1">
        <v>35.0</v>
      </c>
      <c r="C770" s="1">
        <v>35.170776</v>
      </c>
      <c r="D770" s="1">
        <v>34.848198</v>
      </c>
      <c r="E770" s="1">
        <v>35.037952</v>
      </c>
      <c r="F770" s="1">
        <v>30.69842</v>
      </c>
      <c r="G770" s="1">
        <v>2.1380495E7</v>
      </c>
      <c r="H770" s="6">
        <f t="shared" si="1"/>
        <v>-0.0002709218679</v>
      </c>
      <c r="J770" s="1">
        <v>768.0</v>
      </c>
      <c r="K770" s="8" t="s">
        <v>302</v>
      </c>
    </row>
    <row r="771" ht="15.75" customHeight="1">
      <c r="A771" s="5">
        <v>43123.0</v>
      </c>
      <c r="B771" s="1">
        <v>34.933586</v>
      </c>
      <c r="C771" s="1">
        <v>35.180267</v>
      </c>
      <c r="D771" s="1">
        <v>34.667931</v>
      </c>
      <c r="E771" s="1">
        <v>34.933586</v>
      </c>
      <c r="F771" s="1">
        <v>30.606987</v>
      </c>
      <c r="G771" s="1">
        <v>1.8527212E7</v>
      </c>
      <c r="H771" s="6">
        <f t="shared" si="1"/>
        <v>-0.002982871243</v>
      </c>
      <c r="J771" s="1">
        <v>769.0</v>
      </c>
      <c r="K771" s="8" t="s">
        <v>302</v>
      </c>
    </row>
    <row r="772" ht="15.75" customHeight="1">
      <c r="A772" s="5">
        <v>43124.0</v>
      </c>
      <c r="B772" s="1">
        <v>35.094875</v>
      </c>
      <c r="C772" s="1">
        <v>35.170776</v>
      </c>
      <c r="D772" s="1">
        <v>34.848198</v>
      </c>
      <c r="E772" s="1">
        <v>35.037952</v>
      </c>
      <c r="F772" s="1">
        <v>30.69842</v>
      </c>
      <c r="G772" s="1">
        <v>1.8673191E7</v>
      </c>
      <c r="H772" s="6">
        <f t="shared" si="1"/>
        <v>0.002982871243</v>
      </c>
      <c r="J772" s="1">
        <v>770.0</v>
      </c>
      <c r="K772" s="8" t="s">
        <v>302</v>
      </c>
    </row>
    <row r="773" ht="15.75" customHeight="1">
      <c r="A773" s="5">
        <v>43125.0</v>
      </c>
      <c r="B773" s="1">
        <v>35.075901</v>
      </c>
      <c r="C773" s="1">
        <v>35.426945</v>
      </c>
      <c r="D773" s="1">
        <v>35.009487</v>
      </c>
      <c r="E773" s="1">
        <v>35.322582</v>
      </c>
      <c r="F773" s="1">
        <v>30.947792</v>
      </c>
      <c r="G773" s="1">
        <v>1.8988232E7</v>
      </c>
      <c r="H773" s="6">
        <f t="shared" si="1"/>
        <v>0.008090468243</v>
      </c>
      <c r="J773" s="1">
        <v>771.0</v>
      </c>
      <c r="K773" s="8" t="s">
        <v>302</v>
      </c>
    </row>
    <row r="774" ht="15.75" customHeight="1">
      <c r="A774" s="5">
        <v>43126.0</v>
      </c>
      <c r="B774" s="1">
        <v>35.388992</v>
      </c>
      <c r="C774" s="1">
        <v>37.087288</v>
      </c>
      <c r="D774" s="1">
        <v>35.388992</v>
      </c>
      <c r="E774" s="1">
        <v>37.011387</v>
      </c>
      <c r="F774" s="1">
        <v>32.427441</v>
      </c>
      <c r="G774" s="1">
        <v>5.1441419E7</v>
      </c>
      <c r="H774" s="6">
        <f t="shared" si="1"/>
        <v>0.04670335307</v>
      </c>
      <c r="J774" s="1">
        <v>772.0</v>
      </c>
      <c r="K774" s="8" t="s">
        <v>302</v>
      </c>
    </row>
    <row r="775" ht="15.75" customHeight="1">
      <c r="A775" s="5">
        <v>43129.0</v>
      </c>
      <c r="B775" s="1">
        <v>37.0019</v>
      </c>
      <c r="C775" s="1">
        <v>37.409866</v>
      </c>
      <c r="D775" s="1">
        <v>36.78368</v>
      </c>
      <c r="E775" s="1">
        <v>37.020874</v>
      </c>
      <c r="F775" s="1">
        <v>32.435745</v>
      </c>
      <c r="G775" s="1">
        <v>3.6779014E7</v>
      </c>
      <c r="H775" s="6">
        <f t="shared" si="1"/>
        <v>0.0002560466285</v>
      </c>
      <c r="J775" s="1">
        <v>773.0</v>
      </c>
      <c r="K775" s="8" t="s">
        <v>304</v>
      </c>
    </row>
    <row r="776" ht="15.75" customHeight="1">
      <c r="A776" s="5">
        <v>43130.0</v>
      </c>
      <c r="B776" s="1">
        <v>36.252373</v>
      </c>
      <c r="C776" s="1">
        <v>36.764706</v>
      </c>
      <c r="D776" s="1">
        <v>35.436432</v>
      </c>
      <c r="E776" s="1">
        <v>35.863377</v>
      </c>
      <c r="F776" s="1">
        <v>31.421612</v>
      </c>
      <c r="G776" s="1">
        <v>4.8483684E7</v>
      </c>
      <c r="H776" s="6">
        <f t="shared" si="1"/>
        <v>-0.031765119</v>
      </c>
      <c r="J776" s="1">
        <v>774.0</v>
      </c>
      <c r="K776" s="8" t="s">
        <v>304</v>
      </c>
    </row>
    <row r="777" ht="15.75" customHeight="1">
      <c r="A777" s="5">
        <v>43131.0</v>
      </c>
      <c r="B777" s="1">
        <v>35.97723</v>
      </c>
      <c r="C777" s="1">
        <v>36.043644</v>
      </c>
      <c r="D777" s="1">
        <v>34.943073</v>
      </c>
      <c r="E777" s="1">
        <v>35.142315</v>
      </c>
      <c r="F777" s="1">
        <v>30.789852</v>
      </c>
      <c r="G777" s="1">
        <v>3.5859926E7</v>
      </c>
      <c r="H777" s="6">
        <f t="shared" si="1"/>
        <v>-0.02031078124</v>
      </c>
      <c r="J777" s="1">
        <v>775.0</v>
      </c>
      <c r="K777" s="8" t="s">
        <v>304</v>
      </c>
    </row>
    <row r="778" ht="15.75" customHeight="1">
      <c r="A778" s="5">
        <v>43132.0</v>
      </c>
      <c r="B778" s="1">
        <v>34.734344</v>
      </c>
      <c r="C778" s="1">
        <v>35.483871</v>
      </c>
      <c r="D778" s="1">
        <v>34.734344</v>
      </c>
      <c r="E778" s="1">
        <v>34.943073</v>
      </c>
      <c r="F778" s="1">
        <v>30.89892</v>
      </c>
      <c r="G778" s="1">
        <v>2.9697926E7</v>
      </c>
      <c r="H778" s="6">
        <f t="shared" si="1"/>
        <v>0.003536076667</v>
      </c>
      <c r="J778" s="1">
        <v>776.0</v>
      </c>
      <c r="K778" s="8" t="s">
        <v>305</v>
      </c>
    </row>
    <row r="779" ht="15.75" customHeight="1">
      <c r="A779" s="5">
        <v>43133.0</v>
      </c>
      <c r="B779" s="1">
        <v>34.724857</v>
      </c>
      <c r="C779" s="1">
        <v>35.341557</v>
      </c>
      <c r="D779" s="1">
        <v>34.639469</v>
      </c>
      <c r="E779" s="1">
        <v>34.734344</v>
      </c>
      <c r="F779" s="1">
        <v>30.714348</v>
      </c>
      <c r="G779" s="1">
        <v>2.5588907E7</v>
      </c>
      <c r="H779" s="6">
        <f t="shared" si="1"/>
        <v>-0.005991324859</v>
      </c>
      <c r="J779" s="1">
        <v>777.0</v>
      </c>
      <c r="K779" s="8" t="s">
        <v>305</v>
      </c>
    </row>
    <row r="780" ht="15.75" customHeight="1">
      <c r="A780" s="5">
        <v>43136.0</v>
      </c>
      <c r="B780" s="1">
        <v>34.611008</v>
      </c>
      <c r="C780" s="1">
        <v>34.819733</v>
      </c>
      <c r="D780" s="1">
        <v>32.258064</v>
      </c>
      <c r="E780" s="1">
        <v>32.893738</v>
      </c>
      <c r="F780" s="1">
        <v>29.086769</v>
      </c>
      <c r="G780" s="1">
        <v>4.2463657E7</v>
      </c>
      <c r="H780" s="6">
        <f t="shared" si="1"/>
        <v>-0.05444650973</v>
      </c>
      <c r="J780" s="1">
        <v>778.0</v>
      </c>
      <c r="K780" s="8" t="s">
        <v>305</v>
      </c>
    </row>
    <row r="781" ht="15.75" customHeight="1">
      <c r="A781" s="5">
        <v>43137.0</v>
      </c>
      <c r="B781" s="1">
        <v>32.409866</v>
      </c>
      <c r="C781" s="1">
        <v>33.662239</v>
      </c>
      <c r="D781" s="1">
        <v>32.258064</v>
      </c>
      <c r="E781" s="1">
        <v>33.472485</v>
      </c>
      <c r="F781" s="1">
        <v>29.598536</v>
      </c>
      <c r="G781" s="1">
        <v>5.6035067E7</v>
      </c>
      <c r="H781" s="6">
        <f t="shared" si="1"/>
        <v>0.0174415034</v>
      </c>
      <c r="J781" s="1">
        <v>779.0</v>
      </c>
      <c r="K781" s="8" t="s">
        <v>305</v>
      </c>
    </row>
    <row r="782" ht="15.75" customHeight="1">
      <c r="A782" s="5">
        <v>43138.0</v>
      </c>
      <c r="B782" s="1">
        <v>33.33017</v>
      </c>
      <c r="C782" s="1">
        <v>33.823528</v>
      </c>
      <c r="D782" s="1">
        <v>33.178368</v>
      </c>
      <c r="E782" s="1">
        <v>33.187855</v>
      </c>
      <c r="F782" s="1">
        <v>29.346844</v>
      </c>
      <c r="G782" s="1">
        <v>3.095598E7</v>
      </c>
      <c r="H782" s="6">
        <f t="shared" si="1"/>
        <v>-0.008539889968</v>
      </c>
      <c r="J782" s="1">
        <v>780.0</v>
      </c>
      <c r="K782" s="8" t="s">
        <v>305</v>
      </c>
    </row>
    <row r="783" ht="15.75" customHeight="1">
      <c r="A783" s="5">
        <v>43139.0</v>
      </c>
      <c r="B783" s="1">
        <v>33.206833</v>
      </c>
      <c r="C783" s="1">
        <v>33.368122</v>
      </c>
      <c r="D783" s="1">
        <v>31.878557</v>
      </c>
      <c r="E783" s="1">
        <v>31.907021</v>
      </c>
      <c r="F783" s="1">
        <v>28.214247</v>
      </c>
      <c r="G783" s="1">
        <v>4.5850792E7</v>
      </c>
      <c r="H783" s="6">
        <f t="shared" si="1"/>
        <v>-0.03935794755</v>
      </c>
      <c r="J783" s="1">
        <v>781.0</v>
      </c>
      <c r="K783" s="8" t="s">
        <v>305</v>
      </c>
    </row>
    <row r="784" ht="15.75" customHeight="1">
      <c r="A784" s="5">
        <v>43140.0</v>
      </c>
      <c r="B784" s="1">
        <v>32.438332</v>
      </c>
      <c r="C784" s="1">
        <v>32.666035</v>
      </c>
      <c r="D784" s="1">
        <v>31.49905</v>
      </c>
      <c r="E784" s="1">
        <v>32.409866</v>
      </c>
      <c r="F784" s="1">
        <v>28.658895</v>
      </c>
      <c r="G784" s="1">
        <v>4.9851776E7</v>
      </c>
      <c r="H784" s="6">
        <f t="shared" si="1"/>
        <v>0.01563680305</v>
      </c>
      <c r="J784" s="1">
        <v>782.0</v>
      </c>
      <c r="K784" s="8" t="s">
        <v>305</v>
      </c>
    </row>
    <row r="785" ht="15.75" customHeight="1">
      <c r="A785" s="5">
        <v>43143.0</v>
      </c>
      <c r="B785" s="1">
        <v>32.685009</v>
      </c>
      <c r="C785" s="1">
        <v>33.083492</v>
      </c>
      <c r="D785" s="1">
        <v>32.28653</v>
      </c>
      <c r="E785" s="1">
        <v>32.884251</v>
      </c>
      <c r="F785" s="1">
        <v>29.078381</v>
      </c>
      <c r="G785" s="1">
        <v>3.874367E7</v>
      </c>
      <c r="H785" s="6">
        <f t="shared" si="1"/>
        <v>0.01453111093</v>
      </c>
      <c r="J785" s="1">
        <v>783.0</v>
      </c>
      <c r="K785" s="8" t="s">
        <v>305</v>
      </c>
    </row>
    <row r="786" ht="15.75" customHeight="1">
      <c r="A786" s="5">
        <v>43144.0</v>
      </c>
      <c r="B786" s="1">
        <v>32.798862</v>
      </c>
      <c r="C786" s="1">
        <v>33.235294</v>
      </c>
      <c r="D786" s="1">
        <v>32.64706</v>
      </c>
      <c r="E786" s="1">
        <v>33.149906</v>
      </c>
      <c r="F786" s="1">
        <v>29.313288</v>
      </c>
      <c r="G786" s="1">
        <v>2.155957E7</v>
      </c>
      <c r="H786" s="6">
        <f t="shared" si="1"/>
        <v>0.008045951462</v>
      </c>
      <c r="J786" s="1">
        <v>784.0</v>
      </c>
      <c r="K786" s="8" t="s">
        <v>305</v>
      </c>
    </row>
    <row r="787" ht="15.75" customHeight="1">
      <c r="A787" s="5">
        <v>43145.0</v>
      </c>
      <c r="B787" s="1">
        <v>32.922199</v>
      </c>
      <c r="C787" s="1">
        <v>33.529411</v>
      </c>
      <c r="D787" s="1">
        <v>32.789375</v>
      </c>
      <c r="E787" s="1">
        <v>33.387096</v>
      </c>
      <c r="F787" s="1">
        <v>29.523026</v>
      </c>
      <c r="G787" s="1">
        <v>2.4494749E7</v>
      </c>
      <c r="H787" s="6">
        <f t="shared" si="1"/>
        <v>0.00712957268</v>
      </c>
      <c r="J787" s="1">
        <v>785.0</v>
      </c>
      <c r="K787" s="8" t="s">
        <v>305</v>
      </c>
    </row>
    <row r="788" ht="15.75" customHeight="1">
      <c r="A788" s="5">
        <v>43146.0</v>
      </c>
      <c r="B788" s="1">
        <v>33.557877</v>
      </c>
      <c r="C788" s="1">
        <v>33.899429</v>
      </c>
      <c r="D788" s="1">
        <v>33.28273</v>
      </c>
      <c r="E788" s="1">
        <v>33.880455</v>
      </c>
      <c r="F788" s="1">
        <v>29.959284</v>
      </c>
      <c r="G788" s="1">
        <v>2.2588379E7</v>
      </c>
      <c r="H788" s="6">
        <f t="shared" si="1"/>
        <v>0.01466875858</v>
      </c>
      <c r="J788" s="1">
        <v>786.0</v>
      </c>
      <c r="K788" s="8" t="s">
        <v>305</v>
      </c>
    </row>
    <row r="789" ht="15.75" customHeight="1">
      <c r="A789" s="5">
        <v>43147.0</v>
      </c>
      <c r="B789" s="1">
        <v>33.927895</v>
      </c>
      <c r="C789" s="1">
        <v>34.781784</v>
      </c>
      <c r="D789" s="1">
        <v>33.851994</v>
      </c>
      <c r="E789" s="1">
        <v>34.402279</v>
      </c>
      <c r="F789" s="1">
        <v>30.420712</v>
      </c>
      <c r="G789" s="1">
        <v>2.7659595E7</v>
      </c>
      <c r="H789" s="6">
        <f t="shared" si="1"/>
        <v>0.01528443238</v>
      </c>
      <c r="J789" s="1">
        <v>787.0</v>
      </c>
      <c r="K789" s="8" t="s">
        <v>306</v>
      </c>
    </row>
    <row r="790" ht="15.75" customHeight="1">
      <c r="A790" s="5">
        <v>43151.0</v>
      </c>
      <c r="B790" s="1">
        <v>34.174572</v>
      </c>
      <c r="C790" s="1">
        <v>34.620495</v>
      </c>
      <c r="D790" s="1">
        <v>34.041744</v>
      </c>
      <c r="E790" s="1">
        <v>34.165085</v>
      </c>
      <c r="F790" s="1">
        <v>30.210976</v>
      </c>
      <c r="G790" s="1">
        <v>2.720237E7</v>
      </c>
      <c r="H790" s="6">
        <f t="shared" si="1"/>
        <v>-0.006918390152</v>
      </c>
      <c r="J790" s="1">
        <v>788.0</v>
      </c>
      <c r="K790" s="8" t="s">
        <v>306</v>
      </c>
    </row>
    <row r="791" ht="15.75" customHeight="1">
      <c r="A791" s="5">
        <v>43152.0</v>
      </c>
      <c r="B791" s="1">
        <v>34.127136</v>
      </c>
      <c r="C791" s="1">
        <v>34.71537</v>
      </c>
      <c r="D791" s="1">
        <v>33.899429</v>
      </c>
      <c r="E791" s="1">
        <v>33.927895</v>
      </c>
      <c r="F791" s="1">
        <v>30.001234</v>
      </c>
      <c r="G791" s="1">
        <v>2.5872327E7</v>
      </c>
      <c r="H791" s="6">
        <f t="shared" si="1"/>
        <v>-0.00696678791</v>
      </c>
      <c r="J791" s="1">
        <v>789.0</v>
      </c>
      <c r="K791" s="8" t="s">
        <v>306</v>
      </c>
    </row>
    <row r="792" ht="15.75" customHeight="1">
      <c r="A792" s="5">
        <v>43153.0</v>
      </c>
      <c r="B792" s="1">
        <v>34.032257</v>
      </c>
      <c r="C792" s="1">
        <v>34.297913</v>
      </c>
      <c r="D792" s="1">
        <v>33.78558</v>
      </c>
      <c r="E792" s="1">
        <v>33.908916</v>
      </c>
      <c r="F792" s="1">
        <v>29.984455</v>
      </c>
      <c r="G792" s="1">
        <v>2.3983454E7</v>
      </c>
      <c r="H792" s="6">
        <f t="shared" si="1"/>
        <v>-0.0005594334488</v>
      </c>
      <c r="J792" s="1">
        <v>790.0</v>
      </c>
      <c r="K792" s="8" t="s">
        <v>307</v>
      </c>
    </row>
    <row r="793" ht="15.75" customHeight="1">
      <c r="A793" s="5">
        <v>43154.0</v>
      </c>
      <c r="B793" s="1">
        <v>34.089184</v>
      </c>
      <c r="C793" s="1">
        <v>34.440228</v>
      </c>
      <c r="D793" s="1">
        <v>33.994308</v>
      </c>
      <c r="E793" s="1">
        <v>34.402279</v>
      </c>
      <c r="F793" s="1">
        <v>30.420712</v>
      </c>
      <c r="G793" s="1">
        <v>1.7940029E7</v>
      </c>
      <c r="H793" s="6">
        <f t="shared" si="1"/>
        <v>0.01444461151</v>
      </c>
      <c r="J793" s="1">
        <v>791.0</v>
      </c>
      <c r="K793" s="8" t="s">
        <v>307</v>
      </c>
    </row>
    <row r="794" ht="15.75" customHeight="1">
      <c r="A794" s="5">
        <v>43157.0</v>
      </c>
      <c r="B794" s="1">
        <v>34.43074</v>
      </c>
      <c r="C794" s="1">
        <v>35.303604</v>
      </c>
      <c r="D794" s="1">
        <v>34.354839</v>
      </c>
      <c r="E794" s="1">
        <v>35.189754</v>
      </c>
      <c r="F794" s="1">
        <v>31.117062</v>
      </c>
      <c r="G794" s="1">
        <v>2.5407302E7</v>
      </c>
      <c r="H794" s="6">
        <f t="shared" si="1"/>
        <v>0.0226325939</v>
      </c>
      <c r="J794" s="1">
        <v>792.0</v>
      </c>
      <c r="K794" s="8" t="s">
        <v>307</v>
      </c>
    </row>
    <row r="795" ht="15.75" customHeight="1">
      <c r="A795" s="5">
        <v>43158.0</v>
      </c>
      <c r="B795" s="1">
        <v>35.170776</v>
      </c>
      <c r="C795" s="1">
        <v>35.332069</v>
      </c>
      <c r="D795" s="1">
        <v>34.857685</v>
      </c>
      <c r="E795" s="1">
        <v>34.914612</v>
      </c>
      <c r="F795" s="1">
        <v>30.873755</v>
      </c>
      <c r="G795" s="1">
        <v>2.3543093E7</v>
      </c>
      <c r="H795" s="6">
        <f t="shared" si="1"/>
        <v>-0.007849815865</v>
      </c>
      <c r="J795" s="1">
        <v>793.0</v>
      </c>
      <c r="K795" s="8" t="s">
        <v>307</v>
      </c>
    </row>
    <row r="796" ht="15.75" customHeight="1">
      <c r="A796" s="5">
        <v>43159.0</v>
      </c>
      <c r="B796" s="1">
        <v>35.132828</v>
      </c>
      <c r="C796" s="1">
        <v>35.370018</v>
      </c>
      <c r="D796" s="1">
        <v>34.449715</v>
      </c>
      <c r="E796" s="1">
        <v>34.449715</v>
      </c>
      <c r="F796" s="1">
        <v>30.46266</v>
      </c>
      <c r="G796" s="1">
        <v>2.8360927E7</v>
      </c>
      <c r="H796" s="6">
        <f t="shared" si="1"/>
        <v>-0.01340479895</v>
      </c>
      <c r="J796" s="1">
        <v>794.0</v>
      </c>
      <c r="K796" s="8" t="s">
        <v>307</v>
      </c>
    </row>
    <row r="797" ht="15.75" customHeight="1">
      <c r="A797" s="5">
        <v>43160.0</v>
      </c>
      <c r="B797" s="1">
        <v>34.269451</v>
      </c>
      <c r="C797" s="1">
        <v>34.411766</v>
      </c>
      <c r="D797" s="1">
        <v>33.396584</v>
      </c>
      <c r="E797" s="1">
        <v>33.804554</v>
      </c>
      <c r="F797" s="1">
        <v>29.892172</v>
      </c>
      <c r="G797" s="1">
        <v>3.0282896E7</v>
      </c>
      <c r="H797" s="6">
        <f t="shared" si="1"/>
        <v>-0.0189050312</v>
      </c>
      <c r="J797" s="1">
        <v>795.0</v>
      </c>
      <c r="K797" s="8" t="s">
        <v>307</v>
      </c>
    </row>
    <row r="798" ht="15.75" customHeight="1">
      <c r="A798" s="5">
        <v>43161.0</v>
      </c>
      <c r="B798" s="1">
        <v>33.728653</v>
      </c>
      <c r="C798" s="1">
        <v>34.222012</v>
      </c>
      <c r="D798" s="1">
        <v>33.586338</v>
      </c>
      <c r="E798" s="1">
        <v>34.108158</v>
      </c>
      <c r="F798" s="1">
        <v>30.160637</v>
      </c>
      <c r="G798" s="1">
        <v>2.2271336E7</v>
      </c>
      <c r="H798" s="6">
        <f t="shared" si="1"/>
        <v>0.008941023507</v>
      </c>
      <c r="J798" s="1">
        <v>796.0</v>
      </c>
      <c r="K798" s="8" t="s">
        <v>307</v>
      </c>
    </row>
    <row r="799" ht="15.75" customHeight="1">
      <c r="A799" s="5">
        <v>43164.0</v>
      </c>
      <c r="B799" s="1">
        <v>33.984821</v>
      </c>
      <c r="C799" s="1">
        <v>34.421253</v>
      </c>
      <c r="D799" s="1">
        <v>33.937382</v>
      </c>
      <c r="E799" s="1">
        <v>34.269451</v>
      </c>
      <c r="F799" s="1">
        <v>30.303257</v>
      </c>
      <c r="G799" s="1">
        <v>2.2319609E7</v>
      </c>
      <c r="H799" s="6">
        <f t="shared" si="1"/>
        <v>0.004717534881</v>
      </c>
      <c r="J799" s="1">
        <v>797.0</v>
      </c>
      <c r="K799" s="8" t="s">
        <v>308</v>
      </c>
    </row>
    <row r="800" ht="15.75" customHeight="1">
      <c r="A800" s="5">
        <v>43165.0</v>
      </c>
      <c r="B800" s="1">
        <v>34.383301</v>
      </c>
      <c r="C800" s="1">
        <v>34.383301</v>
      </c>
      <c r="D800" s="1">
        <v>33.918407</v>
      </c>
      <c r="E800" s="1">
        <v>34.041744</v>
      </c>
      <c r="F800" s="1">
        <v>30.101904</v>
      </c>
      <c r="G800" s="1">
        <v>1.8003479E7</v>
      </c>
      <c r="H800" s="6">
        <f t="shared" si="1"/>
        <v>-0.006666772919</v>
      </c>
      <c r="J800" s="1">
        <v>798.0</v>
      </c>
      <c r="K800" s="8" t="s">
        <v>308</v>
      </c>
    </row>
    <row r="801" ht="15.75" customHeight="1">
      <c r="A801" s="5">
        <v>43166.0</v>
      </c>
      <c r="B801" s="1">
        <v>33.776093</v>
      </c>
      <c r="C801" s="1">
        <v>34.231499</v>
      </c>
      <c r="D801" s="1">
        <v>33.728653</v>
      </c>
      <c r="E801" s="1">
        <v>34.089184</v>
      </c>
      <c r="F801" s="1">
        <v>30.143858</v>
      </c>
      <c r="G801" s="1">
        <v>2.3440328E7</v>
      </c>
      <c r="H801" s="6">
        <f t="shared" si="1"/>
        <v>0.001392762093</v>
      </c>
      <c r="J801" s="1">
        <v>799.0</v>
      </c>
      <c r="K801" s="8" t="s">
        <v>308</v>
      </c>
    </row>
    <row r="802" ht="15.75" customHeight="1">
      <c r="A802" s="5">
        <v>43167.0</v>
      </c>
      <c r="B802" s="1">
        <v>34.146111</v>
      </c>
      <c r="C802" s="1">
        <v>34.629982</v>
      </c>
      <c r="D802" s="1">
        <v>34.089184</v>
      </c>
      <c r="E802" s="1">
        <v>34.629982</v>
      </c>
      <c r="F802" s="1">
        <v>30.622068</v>
      </c>
      <c r="G802" s="1">
        <v>2.164663E7</v>
      </c>
      <c r="H802" s="6">
        <f t="shared" si="1"/>
        <v>0.01573973785</v>
      </c>
      <c r="J802" s="1">
        <v>800.0</v>
      </c>
      <c r="K802" s="8" t="s">
        <v>308</v>
      </c>
    </row>
    <row r="803" ht="15.75" customHeight="1">
      <c r="A803" s="5">
        <v>43168.0</v>
      </c>
      <c r="B803" s="1">
        <v>34.734344</v>
      </c>
      <c r="C803" s="1">
        <v>35.028461</v>
      </c>
      <c r="D803" s="1">
        <v>34.658443</v>
      </c>
      <c r="E803" s="1">
        <v>34.886147</v>
      </c>
      <c r="F803" s="1">
        <v>30.848579</v>
      </c>
      <c r="G803" s="1">
        <v>1.9300743E7</v>
      </c>
      <c r="H803" s="6">
        <f t="shared" si="1"/>
        <v>0.007369762196</v>
      </c>
      <c r="J803" s="1">
        <v>801.0</v>
      </c>
      <c r="K803" s="8" t="s">
        <v>308</v>
      </c>
    </row>
    <row r="804" ht="15.75" customHeight="1">
      <c r="A804" s="5">
        <v>43171.0</v>
      </c>
      <c r="B804" s="1">
        <v>35.028461</v>
      </c>
      <c r="C804" s="1">
        <v>35.104362</v>
      </c>
      <c r="D804" s="1">
        <v>34.629982</v>
      </c>
      <c r="E804" s="1">
        <v>34.734344</v>
      </c>
      <c r="F804" s="1">
        <v>30.714348</v>
      </c>
      <c r="G804" s="1">
        <v>2.6571656E7</v>
      </c>
      <c r="H804" s="6">
        <f t="shared" si="1"/>
        <v>-0.004360780725</v>
      </c>
      <c r="J804" s="1">
        <v>802.0</v>
      </c>
      <c r="K804" s="8" t="s">
        <v>308</v>
      </c>
    </row>
    <row r="805" ht="15.75" customHeight="1">
      <c r="A805" s="5">
        <v>43172.0</v>
      </c>
      <c r="B805" s="1">
        <v>34.914612</v>
      </c>
      <c r="C805" s="1">
        <v>35.066414</v>
      </c>
      <c r="D805" s="1">
        <v>34.563568</v>
      </c>
      <c r="E805" s="1">
        <v>34.867172</v>
      </c>
      <c r="F805" s="1">
        <v>30.831804</v>
      </c>
      <c r="G805" s="1">
        <v>2.9560695E7</v>
      </c>
      <c r="H805" s="6">
        <f t="shared" si="1"/>
        <v>0.003816847643</v>
      </c>
      <c r="J805" s="1">
        <v>803.0</v>
      </c>
      <c r="K805" s="8" t="s">
        <v>308</v>
      </c>
    </row>
    <row r="806" ht="15.75" customHeight="1">
      <c r="A806" s="5">
        <v>43173.0</v>
      </c>
      <c r="B806" s="1">
        <v>34.95256</v>
      </c>
      <c r="C806" s="1">
        <v>35.094875</v>
      </c>
      <c r="D806" s="1">
        <v>34.326378</v>
      </c>
      <c r="E806" s="1">
        <v>34.487667</v>
      </c>
      <c r="F806" s="1">
        <v>30.496223</v>
      </c>
      <c r="G806" s="1">
        <v>2.3378458E7</v>
      </c>
      <c r="H806" s="6">
        <f t="shared" si="1"/>
        <v>-0.01094391474</v>
      </c>
      <c r="J806" s="1">
        <v>804.0</v>
      </c>
      <c r="K806" s="8" t="s">
        <v>309</v>
      </c>
    </row>
    <row r="807" ht="15.75" customHeight="1">
      <c r="A807" s="5">
        <v>43174.0</v>
      </c>
      <c r="B807" s="1">
        <v>34.487667</v>
      </c>
      <c r="C807" s="1">
        <v>34.924099</v>
      </c>
      <c r="D807" s="1">
        <v>34.487667</v>
      </c>
      <c r="E807" s="1">
        <v>34.705883</v>
      </c>
      <c r="F807" s="1">
        <v>30.68919</v>
      </c>
      <c r="G807" s="1">
        <v>2.050831E7</v>
      </c>
      <c r="H807" s="6">
        <f t="shared" si="1"/>
        <v>0.006307635442</v>
      </c>
      <c r="J807" s="1">
        <v>805.0</v>
      </c>
      <c r="K807" s="8" t="s">
        <v>309</v>
      </c>
    </row>
    <row r="808" ht="15.75" customHeight="1">
      <c r="A808" s="5">
        <v>43175.0</v>
      </c>
      <c r="B808" s="1">
        <v>34.76281</v>
      </c>
      <c r="C808" s="1">
        <v>35.142315</v>
      </c>
      <c r="D808" s="1">
        <v>34.743832</v>
      </c>
      <c r="E808" s="1">
        <v>34.895638</v>
      </c>
      <c r="F808" s="1">
        <v>30.856972</v>
      </c>
      <c r="G808" s="1">
        <v>3.4125253E7</v>
      </c>
      <c r="H808" s="6">
        <f t="shared" si="1"/>
        <v>0.005452246255</v>
      </c>
      <c r="J808" s="1">
        <v>806.0</v>
      </c>
      <c r="K808" s="8" t="s">
        <v>309</v>
      </c>
    </row>
    <row r="809" ht="15.75" customHeight="1">
      <c r="A809" s="5">
        <v>43178.0</v>
      </c>
      <c r="B809" s="1">
        <v>34.914612</v>
      </c>
      <c r="C809" s="1">
        <v>34.914612</v>
      </c>
      <c r="D809" s="1">
        <v>34.231499</v>
      </c>
      <c r="E809" s="1">
        <v>34.468693</v>
      </c>
      <c r="F809" s="1">
        <v>30.479441</v>
      </c>
      <c r="G809" s="1">
        <v>2.0003761E7</v>
      </c>
      <c r="H809" s="6">
        <f t="shared" si="1"/>
        <v>-0.01231033082</v>
      </c>
      <c r="J809" s="1">
        <v>807.0</v>
      </c>
      <c r="K809" s="8" t="s">
        <v>310</v>
      </c>
    </row>
    <row r="810" ht="15.75" customHeight="1">
      <c r="A810" s="5">
        <v>43179.0</v>
      </c>
      <c r="B810" s="1">
        <v>34.506641</v>
      </c>
      <c r="C810" s="1">
        <v>34.677418</v>
      </c>
      <c r="D810" s="1">
        <v>34.269451</v>
      </c>
      <c r="E810" s="1">
        <v>34.468693</v>
      </c>
      <c r="F810" s="1">
        <v>30.479441</v>
      </c>
      <c r="G810" s="1">
        <v>2.0295824E7</v>
      </c>
      <c r="H810" s="6">
        <f t="shared" si="1"/>
        <v>0</v>
      </c>
      <c r="J810" s="1">
        <v>808.0</v>
      </c>
      <c r="K810" s="8" t="s">
        <v>310</v>
      </c>
    </row>
    <row r="811" ht="15.75" customHeight="1">
      <c r="A811" s="5">
        <v>43180.0</v>
      </c>
      <c r="B811" s="1">
        <v>34.620495</v>
      </c>
      <c r="C811" s="1">
        <v>34.848198</v>
      </c>
      <c r="D811" s="1">
        <v>34.345352</v>
      </c>
      <c r="E811" s="1">
        <v>34.411766</v>
      </c>
      <c r="F811" s="1">
        <v>30.429104</v>
      </c>
      <c r="G811" s="1">
        <v>1.9071392E7</v>
      </c>
      <c r="H811" s="6">
        <f t="shared" si="1"/>
        <v>-0.001652871907</v>
      </c>
      <c r="J811" s="1">
        <v>809.0</v>
      </c>
      <c r="K811" s="8" t="s">
        <v>310</v>
      </c>
    </row>
    <row r="812" ht="15.75" customHeight="1">
      <c r="A812" s="5">
        <v>43181.0</v>
      </c>
      <c r="B812" s="1">
        <v>34.184059</v>
      </c>
      <c r="C812" s="1">
        <v>34.288425</v>
      </c>
      <c r="D812" s="1">
        <v>33.652752</v>
      </c>
      <c r="E812" s="1">
        <v>33.776093</v>
      </c>
      <c r="F812" s="1">
        <v>29.867001</v>
      </c>
      <c r="G812" s="1">
        <v>2.2094686E7</v>
      </c>
      <c r="H812" s="6">
        <f t="shared" si="1"/>
        <v>-0.0186452934</v>
      </c>
      <c r="J812" s="1">
        <v>810.0</v>
      </c>
      <c r="K812" s="8" t="s">
        <v>310</v>
      </c>
    </row>
    <row r="813" ht="15.75" customHeight="1">
      <c r="A813" s="5">
        <v>43182.0</v>
      </c>
      <c r="B813" s="1">
        <v>33.671726</v>
      </c>
      <c r="C813" s="1">
        <v>33.681213</v>
      </c>
      <c r="D813" s="1">
        <v>32.675522</v>
      </c>
      <c r="E813" s="1">
        <v>32.722961</v>
      </c>
      <c r="F813" s="1">
        <v>28.935753</v>
      </c>
      <c r="G813" s="1">
        <v>2.9385731E7</v>
      </c>
      <c r="H813" s="6">
        <f t="shared" si="1"/>
        <v>-0.03167626691</v>
      </c>
      <c r="J813" s="1">
        <v>811.0</v>
      </c>
      <c r="K813" s="8" t="s">
        <v>310</v>
      </c>
    </row>
    <row r="814" ht="15.75" customHeight="1">
      <c r="A814" s="5">
        <v>43185.0</v>
      </c>
      <c r="B814" s="1">
        <v>33.140415</v>
      </c>
      <c r="C814" s="1">
        <v>33.349148</v>
      </c>
      <c r="D814" s="1">
        <v>32.561668</v>
      </c>
      <c r="E814" s="1">
        <v>33.244781</v>
      </c>
      <c r="F814" s="1">
        <v>29.397182</v>
      </c>
      <c r="G814" s="1">
        <v>2.4926468E7</v>
      </c>
      <c r="H814" s="6">
        <f t="shared" si="1"/>
        <v>0.01582086088</v>
      </c>
      <c r="J814" s="1">
        <v>812.0</v>
      </c>
      <c r="K814" s="8" t="s">
        <v>310</v>
      </c>
    </row>
    <row r="815" ht="15.75" customHeight="1">
      <c r="A815" s="5">
        <v>43186.0</v>
      </c>
      <c r="B815" s="1">
        <v>33.377609</v>
      </c>
      <c r="C815" s="1">
        <v>33.73814</v>
      </c>
      <c r="D815" s="1">
        <v>32.9981</v>
      </c>
      <c r="E815" s="1">
        <v>33.21632</v>
      </c>
      <c r="F815" s="1">
        <v>29.372015</v>
      </c>
      <c r="G815" s="1">
        <v>2.8835227E7</v>
      </c>
      <c r="H815" s="6">
        <f t="shared" si="1"/>
        <v>-0.0008564691309</v>
      </c>
      <c r="J815" s="1">
        <v>813.0</v>
      </c>
      <c r="K815" s="8" t="s">
        <v>310</v>
      </c>
    </row>
    <row r="816" ht="15.75" customHeight="1">
      <c r="A816" s="5">
        <v>43187.0</v>
      </c>
      <c r="B816" s="1">
        <v>33.377609</v>
      </c>
      <c r="C816" s="1">
        <v>33.97533</v>
      </c>
      <c r="D816" s="1">
        <v>33.320683</v>
      </c>
      <c r="E816" s="1">
        <v>33.491463</v>
      </c>
      <c r="F816" s="1">
        <v>29.615318</v>
      </c>
      <c r="G816" s="1">
        <v>2.6349684E7</v>
      </c>
      <c r="H816" s="6">
        <f t="shared" si="1"/>
        <v>0.008249377193</v>
      </c>
      <c r="J816" s="1">
        <v>814.0</v>
      </c>
      <c r="K816" s="8" t="s">
        <v>310</v>
      </c>
    </row>
    <row r="817" ht="15.75" customHeight="1">
      <c r="A817" s="5">
        <v>43188.0</v>
      </c>
      <c r="B817" s="1">
        <v>33.700191</v>
      </c>
      <c r="C817" s="1">
        <v>33.842506</v>
      </c>
      <c r="D817" s="1">
        <v>33.273247</v>
      </c>
      <c r="E817" s="1">
        <v>33.671726</v>
      </c>
      <c r="F817" s="1">
        <v>29.774715</v>
      </c>
      <c r="G817" s="1">
        <v>2.4804731E7</v>
      </c>
      <c r="H817" s="6">
        <f t="shared" si="1"/>
        <v>0.005367815934</v>
      </c>
      <c r="J817" s="1">
        <v>815.0</v>
      </c>
      <c r="K817" s="8" t="s">
        <v>310</v>
      </c>
    </row>
    <row r="818" ht="15.75" customHeight="1">
      <c r="A818" s="5">
        <v>43192.0</v>
      </c>
      <c r="B818" s="1">
        <v>33.605312</v>
      </c>
      <c r="C818" s="1">
        <v>33.908916</v>
      </c>
      <c r="D818" s="1">
        <v>32.979126</v>
      </c>
      <c r="E818" s="1">
        <v>33.254269</v>
      </c>
      <c r="F818" s="1">
        <v>29.405575</v>
      </c>
      <c r="G818" s="1">
        <v>2.8323299E7</v>
      </c>
      <c r="H818" s="6">
        <f t="shared" si="1"/>
        <v>-0.01247526119</v>
      </c>
      <c r="J818" s="1">
        <v>816.0</v>
      </c>
      <c r="K818" s="8" t="s">
        <v>311</v>
      </c>
    </row>
    <row r="819" ht="15.75" customHeight="1">
      <c r="A819" s="5">
        <v>43193.0</v>
      </c>
      <c r="B819" s="1">
        <v>33.311195</v>
      </c>
      <c r="C819" s="1">
        <v>33.908916</v>
      </c>
      <c r="D819" s="1">
        <v>33.130932</v>
      </c>
      <c r="E819" s="1">
        <v>33.851994</v>
      </c>
      <c r="F819" s="1">
        <v>29.934114</v>
      </c>
      <c r="G819" s="1">
        <v>2.1347927E7</v>
      </c>
      <c r="H819" s="6">
        <f t="shared" si="1"/>
        <v>0.01781448426</v>
      </c>
      <c r="J819" s="1">
        <v>817.0</v>
      </c>
      <c r="K819" s="8" t="s">
        <v>311</v>
      </c>
    </row>
    <row r="820" ht="15.75" customHeight="1">
      <c r="A820" s="5">
        <v>43194.0</v>
      </c>
      <c r="B820" s="1">
        <v>33.510437</v>
      </c>
      <c r="C820" s="1">
        <v>34.373814</v>
      </c>
      <c r="D820" s="1">
        <v>33.434536</v>
      </c>
      <c r="E820" s="1">
        <v>34.278938</v>
      </c>
      <c r="F820" s="1">
        <v>30.311646</v>
      </c>
      <c r="G820" s="1">
        <v>2.2010682E7</v>
      </c>
      <c r="H820" s="6">
        <f t="shared" si="1"/>
        <v>0.01253322863</v>
      </c>
      <c r="J820" s="1">
        <v>818.0</v>
      </c>
      <c r="K820" s="8" t="s">
        <v>311</v>
      </c>
    </row>
    <row r="821" ht="15.75" customHeight="1">
      <c r="A821" s="5">
        <v>43195.0</v>
      </c>
      <c r="B821" s="1">
        <v>33.842506</v>
      </c>
      <c r="C821" s="1">
        <v>34.155598</v>
      </c>
      <c r="D821" s="1">
        <v>33.709679</v>
      </c>
      <c r="E821" s="1">
        <v>33.899429</v>
      </c>
      <c r="F821" s="1">
        <v>29.976065</v>
      </c>
      <c r="G821" s="1">
        <v>2.5781789E7</v>
      </c>
      <c r="H821" s="6">
        <f t="shared" si="1"/>
        <v>-0.01113276521</v>
      </c>
      <c r="J821" s="1">
        <v>819.0</v>
      </c>
      <c r="K821" s="8" t="s">
        <v>311</v>
      </c>
    </row>
    <row r="822" ht="15.75" customHeight="1">
      <c r="A822" s="5">
        <v>43196.0</v>
      </c>
      <c r="B822" s="1">
        <v>33.73814</v>
      </c>
      <c r="C822" s="1">
        <v>34.032257</v>
      </c>
      <c r="D822" s="1">
        <v>33.102467</v>
      </c>
      <c r="E822" s="1">
        <v>33.368122</v>
      </c>
      <c r="F822" s="1">
        <v>29.506245</v>
      </c>
      <c r="G822" s="1">
        <v>2.22882E7</v>
      </c>
      <c r="H822" s="6">
        <f t="shared" si="1"/>
        <v>-0.01579729403</v>
      </c>
      <c r="J822" s="1">
        <v>820.0</v>
      </c>
      <c r="K822" s="8" t="s">
        <v>311</v>
      </c>
    </row>
    <row r="823" ht="15.75" customHeight="1">
      <c r="A823" s="5">
        <v>43199.0</v>
      </c>
      <c r="B823" s="1">
        <v>33.491463</v>
      </c>
      <c r="C823" s="1">
        <v>34.089184</v>
      </c>
      <c r="D823" s="1">
        <v>33.415562</v>
      </c>
      <c r="E823" s="1">
        <v>33.643265</v>
      </c>
      <c r="F823" s="1">
        <v>29.749542</v>
      </c>
      <c r="G823" s="1">
        <v>2.0457297E7</v>
      </c>
      <c r="H823" s="6">
        <f t="shared" si="1"/>
        <v>0.008211801058</v>
      </c>
      <c r="J823" s="1">
        <v>821.0</v>
      </c>
      <c r="K823" s="8" t="s">
        <v>311</v>
      </c>
    </row>
    <row r="824" ht="15.75" customHeight="1">
      <c r="A824" s="5">
        <v>43200.0</v>
      </c>
      <c r="B824" s="1">
        <v>34.155598</v>
      </c>
      <c r="C824" s="1">
        <v>34.250473</v>
      </c>
      <c r="D824" s="1">
        <v>33.889942</v>
      </c>
      <c r="E824" s="1">
        <v>34.108158</v>
      </c>
      <c r="F824" s="1">
        <v>30.160637</v>
      </c>
      <c r="G824" s="1">
        <v>2.0667254E7</v>
      </c>
      <c r="H824" s="6">
        <f t="shared" si="1"/>
        <v>0.01372392669</v>
      </c>
      <c r="J824" s="1">
        <v>822.0</v>
      </c>
      <c r="K824" s="8" t="s">
        <v>311</v>
      </c>
    </row>
    <row r="825" ht="15.75" customHeight="1">
      <c r="A825" s="5">
        <v>43201.0</v>
      </c>
      <c r="B825" s="1">
        <v>33.899429</v>
      </c>
      <c r="C825" s="1">
        <v>34.222012</v>
      </c>
      <c r="D825" s="1">
        <v>33.766602</v>
      </c>
      <c r="E825" s="1">
        <v>33.956356</v>
      </c>
      <c r="F825" s="1">
        <v>30.026403</v>
      </c>
      <c r="G825" s="1">
        <v>1.3879915E7</v>
      </c>
      <c r="H825" s="6">
        <f t="shared" si="1"/>
        <v>-0.004460569005</v>
      </c>
      <c r="J825" s="1">
        <v>823.0</v>
      </c>
      <c r="K825" s="8" t="s">
        <v>311</v>
      </c>
    </row>
    <row r="826" ht="15.75" customHeight="1">
      <c r="A826" s="5">
        <v>43202.0</v>
      </c>
      <c r="B826" s="1">
        <v>34.184059</v>
      </c>
      <c r="C826" s="1">
        <v>34.629982</v>
      </c>
      <c r="D826" s="1">
        <v>34.127136</v>
      </c>
      <c r="E826" s="1">
        <v>34.459202</v>
      </c>
      <c r="F826" s="1">
        <v>30.471048</v>
      </c>
      <c r="G826" s="1">
        <v>2.3817976E7</v>
      </c>
      <c r="H826" s="6">
        <f t="shared" si="1"/>
        <v>0.01469989229</v>
      </c>
      <c r="J826" s="1">
        <v>824.0</v>
      </c>
      <c r="K826" s="8" t="s">
        <v>312</v>
      </c>
    </row>
    <row r="827" ht="15.75" customHeight="1">
      <c r="A827" s="5">
        <v>43203.0</v>
      </c>
      <c r="B827" s="1">
        <v>34.544594</v>
      </c>
      <c r="C827" s="1">
        <v>34.629982</v>
      </c>
      <c r="D827" s="1">
        <v>34.278938</v>
      </c>
      <c r="E827" s="1">
        <v>34.459202</v>
      </c>
      <c r="F827" s="1">
        <v>30.471048</v>
      </c>
      <c r="G827" s="1">
        <v>1.777434E7</v>
      </c>
      <c r="H827" s="6">
        <f t="shared" si="1"/>
        <v>0</v>
      </c>
      <c r="J827" s="1">
        <v>825.0</v>
      </c>
      <c r="K827" s="8" t="s">
        <v>312</v>
      </c>
    </row>
    <row r="828" ht="15.75" customHeight="1">
      <c r="A828" s="5">
        <v>43206.0</v>
      </c>
      <c r="B828" s="1">
        <v>34.629982</v>
      </c>
      <c r="C828" s="1">
        <v>34.848198</v>
      </c>
      <c r="D828" s="1">
        <v>34.525616</v>
      </c>
      <c r="E828" s="1">
        <v>34.658443</v>
      </c>
      <c r="F828" s="1">
        <v>30.647236</v>
      </c>
      <c r="G828" s="1">
        <v>1.5932369E7</v>
      </c>
      <c r="H828" s="6">
        <f t="shared" si="1"/>
        <v>0.005765491978</v>
      </c>
      <c r="J828" s="1">
        <v>826.0</v>
      </c>
      <c r="K828" s="8" t="s">
        <v>312</v>
      </c>
    </row>
    <row r="829" ht="15.75" customHeight="1">
      <c r="A829" s="5">
        <v>43207.0</v>
      </c>
      <c r="B829" s="1">
        <v>34.867172</v>
      </c>
      <c r="C829" s="1">
        <v>34.895638</v>
      </c>
      <c r="D829" s="1">
        <v>34.411766</v>
      </c>
      <c r="E829" s="1">
        <v>34.468693</v>
      </c>
      <c r="F829" s="1">
        <v>30.479441</v>
      </c>
      <c r="G829" s="1">
        <v>1.767558E7</v>
      </c>
      <c r="H829" s="6">
        <f t="shared" si="1"/>
        <v>-0.005490088115</v>
      </c>
      <c r="J829" s="1">
        <v>827.0</v>
      </c>
      <c r="K829" s="8" t="s">
        <v>313</v>
      </c>
    </row>
    <row r="830" ht="15.75" customHeight="1">
      <c r="A830" s="5">
        <v>43208.0</v>
      </c>
      <c r="B830" s="1">
        <v>34.516129</v>
      </c>
      <c r="C830" s="1">
        <v>34.71537</v>
      </c>
      <c r="D830" s="1">
        <v>34.421253</v>
      </c>
      <c r="E830" s="1">
        <v>34.620495</v>
      </c>
      <c r="F830" s="1">
        <v>30.61368</v>
      </c>
      <c r="G830" s="1">
        <v>1.4652497E7</v>
      </c>
      <c r="H830" s="6">
        <f t="shared" si="1"/>
        <v>0.004394577126</v>
      </c>
      <c r="J830" s="1">
        <v>828.0</v>
      </c>
      <c r="K830" s="8" t="s">
        <v>313</v>
      </c>
    </row>
    <row r="831" ht="15.75" customHeight="1">
      <c r="A831" s="5">
        <v>43209.0</v>
      </c>
      <c r="B831" s="1">
        <v>34.525616</v>
      </c>
      <c r="C831" s="1">
        <v>34.810246</v>
      </c>
      <c r="D831" s="1">
        <v>34.411766</v>
      </c>
      <c r="E831" s="1">
        <v>34.658443</v>
      </c>
      <c r="F831" s="1">
        <v>30.647236</v>
      </c>
      <c r="G831" s="1">
        <v>1.6636652E7</v>
      </c>
      <c r="H831" s="6">
        <f t="shared" si="1"/>
        <v>0.00109551099</v>
      </c>
      <c r="J831" s="1">
        <v>829.0</v>
      </c>
      <c r="K831" s="8" t="s">
        <v>313</v>
      </c>
    </row>
    <row r="832" ht="15.75" customHeight="1">
      <c r="A832" s="5">
        <v>43210.0</v>
      </c>
      <c r="B832" s="1">
        <v>34.629982</v>
      </c>
      <c r="C832" s="1">
        <v>34.905125</v>
      </c>
      <c r="D832" s="1">
        <v>34.601517</v>
      </c>
      <c r="E832" s="1">
        <v>34.753323</v>
      </c>
      <c r="F832" s="1">
        <v>30.731125</v>
      </c>
      <c r="G832" s="1">
        <v>2.2371993E7</v>
      </c>
      <c r="H832" s="6">
        <f t="shared" si="1"/>
        <v>0.002733505779</v>
      </c>
      <c r="J832" s="1">
        <v>830.0</v>
      </c>
      <c r="K832" s="8" t="s">
        <v>313</v>
      </c>
    </row>
    <row r="833" ht="15.75" customHeight="1">
      <c r="A833" s="5">
        <v>43213.0</v>
      </c>
      <c r="B833" s="1">
        <v>34.791271</v>
      </c>
      <c r="C833" s="1">
        <v>35.0</v>
      </c>
      <c r="D833" s="1">
        <v>34.724857</v>
      </c>
      <c r="E833" s="1">
        <v>34.914612</v>
      </c>
      <c r="F833" s="1">
        <v>30.873755</v>
      </c>
      <c r="G833" s="1">
        <v>2.5381058E7</v>
      </c>
      <c r="H833" s="6">
        <f t="shared" si="1"/>
        <v>0.004630485599</v>
      </c>
      <c r="J833" s="1">
        <v>831.0</v>
      </c>
      <c r="K833" s="8" t="s">
        <v>313</v>
      </c>
    </row>
    <row r="834" ht="15.75" customHeight="1">
      <c r="A834" s="5">
        <v>43214.0</v>
      </c>
      <c r="B834" s="1">
        <v>35.018974</v>
      </c>
      <c r="C834" s="1">
        <v>35.360531</v>
      </c>
      <c r="D834" s="1">
        <v>34.886147</v>
      </c>
      <c r="E834" s="1">
        <v>35.161289</v>
      </c>
      <c r="F834" s="1">
        <v>31.091883</v>
      </c>
      <c r="G834" s="1">
        <v>2.710635E7</v>
      </c>
      <c r="H834" s="6">
        <f t="shared" si="1"/>
        <v>0.007040318087</v>
      </c>
      <c r="J834" s="1">
        <v>832.0</v>
      </c>
      <c r="K834" s="8" t="s">
        <v>313</v>
      </c>
    </row>
    <row r="835" ht="15.75" customHeight="1">
      <c r="A835" s="5">
        <v>43215.0</v>
      </c>
      <c r="B835" s="1">
        <v>35.028461</v>
      </c>
      <c r="C835" s="1">
        <v>35.142315</v>
      </c>
      <c r="D835" s="1">
        <v>34.639469</v>
      </c>
      <c r="E835" s="1">
        <v>34.800758</v>
      </c>
      <c r="F835" s="1">
        <v>30.773077</v>
      </c>
      <c r="G835" s="1">
        <v>2.7730213E7</v>
      </c>
      <c r="H835" s="6">
        <f t="shared" si="1"/>
        <v>-0.010306604</v>
      </c>
      <c r="J835" s="1">
        <v>833.0</v>
      </c>
      <c r="K835" s="8" t="s">
        <v>313</v>
      </c>
    </row>
    <row r="836" ht="15.75" customHeight="1">
      <c r="A836" s="5">
        <v>43216.0</v>
      </c>
      <c r="B836" s="1">
        <v>34.914612</v>
      </c>
      <c r="C836" s="1">
        <v>35.199242</v>
      </c>
      <c r="D836" s="1">
        <v>34.867172</v>
      </c>
      <c r="E836" s="1">
        <v>34.962048</v>
      </c>
      <c r="F836" s="1">
        <v>30.915699</v>
      </c>
      <c r="G836" s="1">
        <v>2.0405651E7</v>
      </c>
      <c r="H836" s="6">
        <f t="shared" si="1"/>
        <v>0.004623928804</v>
      </c>
      <c r="J836" s="1">
        <v>834.0</v>
      </c>
      <c r="K836" s="8" t="s">
        <v>313</v>
      </c>
    </row>
    <row r="837" ht="15.75" customHeight="1">
      <c r="A837" s="5">
        <v>43217.0</v>
      </c>
      <c r="B837" s="1">
        <v>34.895638</v>
      </c>
      <c r="C837" s="1">
        <v>35.208729</v>
      </c>
      <c r="D837" s="1">
        <v>34.819733</v>
      </c>
      <c r="E837" s="1">
        <v>35.104362</v>
      </c>
      <c r="F837" s="1">
        <v>31.041544</v>
      </c>
      <c r="G837" s="1">
        <v>1.4425149E7</v>
      </c>
      <c r="H837" s="6">
        <f t="shared" si="1"/>
        <v>0.004062323208</v>
      </c>
      <c r="J837" s="1">
        <v>835.0</v>
      </c>
      <c r="K837" s="8" t="s">
        <v>313</v>
      </c>
    </row>
    <row r="838" ht="15.75" customHeight="1">
      <c r="A838" s="5">
        <v>43220.0</v>
      </c>
      <c r="B838" s="1">
        <v>35.227703</v>
      </c>
      <c r="C838" s="1">
        <v>35.275143</v>
      </c>
      <c r="D838" s="1">
        <v>34.535103</v>
      </c>
      <c r="E838" s="1">
        <v>34.734344</v>
      </c>
      <c r="F838" s="1">
        <v>30.714348</v>
      </c>
      <c r="G838" s="1">
        <v>2.8295789E7</v>
      </c>
      <c r="H838" s="6">
        <f t="shared" si="1"/>
        <v>-0.01059652937</v>
      </c>
      <c r="J838" s="1">
        <v>836.0</v>
      </c>
      <c r="K838" s="8" t="s">
        <v>313</v>
      </c>
    </row>
    <row r="839" ht="15.75" customHeight="1">
      <c r="A839" s="5">
        <v>43221.0</v>
      </c>
      <c r="B839" s="1">
        <v>33.757114</v>
      </c>
      <c r="C839" s="1">
        <v>34.203037</v>
      </c>
      <c r="D839" s="1">
        <v>32.865276</v>
      </c>
      <c r="E839" s="1">
        <v>33.586338</v>
      </c>
      <c r="F839" s="1">
        <v>29.699205</v>
      </c>
      <c r="G839" s="1">
        <v>5.1278154E7</v>
      </c>
      <c r="H839" s="6">
        <f t="shared" si="1"/>
        <v>-0.0336096292</v>
      </c>
      <c r="J839" s="1">
        <v>837.0</v>
      </c>
      <c r="K839" s="8" t="s">
        <v>313</v>
      </c>
    </row>
    <row r="840" ht="15.75" customHeight="1">
      <c r="A840" s="5">
        <v>43222.0</v>
      </c>
      <c r="B840" s="1">
        <v>33.368122</v>
      </c>
      <c r="C840" s="1">
        <v>33.557877</v>
      </c>
      <c r="D840" s="1">
        <v>32.960152</v>
      </c>
      <c r="E840" s="1">
        <v>33.102467</v>
      </c>
      <c r="F840" s="1">
        <v>29.271334</v>
      </c>
      <c r="G840" s="1">
        <v>2.955026E7</v>
      </c>
      <c r="H840" s="6">
        <f t="shared" si="1"/>
        <v>-0.01451160243</v>
      </c>
      <c r="J840" s="1">
        <v>838.0</v>
      </c>
      <c r="K840" s="8" t="s">
        <v>313</v>
      </c>
    </row>
    <row r="841" ht="15.75" customHeight="1">
      <c r="A841" s="5">
        <v>43223.0</v>
      </c>
      <c r="B841" s="1">
        <v>33.036053</v>
      </c>
      <c r="C841" s="1">
        <v>33.092979</v>
      </c>
      <c r="D841" s="1">
        <v>32.656548</v>
      </c>
      <c r="E841" s="1">
        <v>32.979126</v>
      </c>
      <c r="F841" s="1">
        <v>29.162268</v>
      </c>
      <c r="G841" s="1">
        <v>2.3517902E7</v>
      </c>
      <c r="H841" s="6">
        <f t="shared" si="1"/>
        <v>-0.003732993446</v>
      </c>
      <c r="J841" s="1">
        <v>839.0</v>
      </c>
      <c r="K841" s="8" t="s">
        <v>313</v>
      </c>
    </row>
    <row r="842" ht="15.75" customHeight="1">
      <c r="A842" s="5">
        <v>43224.0</v>
      </c>
      <c r="B842" s="1">
        <v>32.789375</v>
      </c>
      <c r="C842" s="1">
        <v>33.197342</v>
      </c>
      <c r="D842" s="1">
        <v>32.609108</v>
      </c>
      <c r="E842" s="1">
        <v>33.055027</v>
      </c>
      <c r="F842" s="1">
        <v>29.229393</v>
      </c>
      <c r="G842" s="1">
        <v>1.9795912E7</v>
      </c>
      <c r="H842" s="6">
        <f t="shared" si="1"/>
        <v>0.002299130678</v>
      </c>
      <c r="J842" s="1">
        <v>840.0</v>
      </c>
      <c r="K842" s="8" t="s">
        <v>314</v>
      </c>
    </row>
    <row r="843" ht="15.75" customHeight="1">
      <c r="A843" s="5">
        <v>43227.0</v>
      </c>
      <c r="B843" s="1">
        <v>33.007591</v>
      </c>
      <c r="C843" s="1">
        <v>33.33017</v>
      </c>
      <c r="D843" s="1">
        <v>32.93169</v>
      </c>
      <c r="E843" s="1">
        <v>33.140415</v>
      </c>
      <c r="F843" s="1">
        <v>29.304895</v>
      </c>
      <c r="G843" s="1">
        <v>2.1580018E7</v>
      </c>
      <c r="H843" s="6">
        <f t="shared" si="1"/>
        <v>0.002579754344</v>
      </c>
      <c r="J843" s="1">
        <v>841.0</v>
      </c>
      <c r="K843" s="8" t="s">
        <v>314</v>
      </c>
    </row>
    <row r="844" ht="15.75" customHeight="1">
      <c r="A844" s="5">
        <v>43228.0</v>
      </c>
      <c r="B844" s="1">
        <v>33.121441</v>
      </c>
      <c r="C844" s="1">
        <v>33.292221</v>
      </c>
      <c r="D844" s="1">
        <v>32.93169</v>
      </c>
      <c r="E844" s="1">
        <v>33.187855</v>
      </c>
      <c r="F844" s="1">
        <v>29.346844</v>
      </c>
      <c r="G844" s="1">
        <v>2.826965E7</v>
      </c>
      <c r="H844" s="6">
        <f t="shared" si="1"/>
        <v>0.001430443764</v>
      </c>
      <c r="J844" s="1">
        <v>842.0</v>
      </c>
      <c r="K844" s="8" t="s">
        <v>314</v>
      </c>
    </row>
    <row r="845" ht="15.75" customHeight="1">
      <c r="A845" s="5">
        <v>43229.0</v>
      </c>
      <c r="B845" s="1">
        <v>33.225807</v>
      </c>
      <c r="C845" s="1">
        <v>33.595825</v>
      </c>
      <c r="D845" s="1">
        <v>33.083492</v>
      </c>
      <c r="E845" s="1">
        <v>33.368122</v>
      </c>
      <c r="F845" s="1">
        <v>29.506245</v>
      </c>
      <c r="G845" s="1">
        <v>2.0430209E7</v>
      </c>
      <c r="H845" s="6">
        <f t="shared" si="1"/>
        <v>0.005416925177</v>
      </c>
      <c r="J845" s="1">
        <v>843.0</v>
      </c>
      <c r="K845" s="8" t="s">
        <v>314</v>
      </c>
    </row>
    <row r="846" ht="15.75" customHeight="1">
      <c r="A846" s="5">
        <v>43230.0</v>
      </c>
      <c r="B846" s="1">
        <v>33.206833</v>
      </c>
      <c r="C846" s="1">
        <v>33.50095</v>
      </c>
      <c r="D846" s="1">
        <v>33.102467</v>
      </c>
      <c r="E846" s="1">
        <v>33.244781</v>
      </c>
      <c r="F846" s="1">
        <v>29.684147</v>
      </c>
      <c r="G846" s="1">
        <v>3.0906653E7</v>
      </c>
      <c r="H846" s="6">
        <f t="shared" si="1"/>
        <v>0.006011196402</v>
      </c>
      <c r="J846" s="1">
        <v>844.0</v>
      </c>
      <c r="K846" s="8" t="s">
        <v>314</v>
      </c>
    </row>
    <row r="847" ht="15.75" customHeight="1">
      <c r="A847" s="5">
        <v>43231.0</v>
      </c>
      <c r="B847" s="1">
        <v>33.33017</v>
      </c>
      <c r="C847" s="1">
        <v>33.73814</v>
      </c>
      <c r="D847" s="1">
        <v>33.273247</v>
      </c>
      <c r="E847" s="1">
        <v>33.681213</v>
      </c>
      <c r="F847" s="1">
        <v>30.073837</v>
      </c>
      <c r="G847" s="1">
        <v>2.1619964E7</v>
      </c>
      <c r="H847" s="6">
        <f t="shared" si="1"/>
        <v>0.01304245886</v>
      </c>
      <c r="J847" s="1">
        <v>845.0</v>
      </c>
      <c r="K847" s="8" t="s">
        <v>315</v>
      </c>
    </row>
    <row r="848" ht="15.75" customHeight="1">
      <c r="A848" s="5">
        <v>43234.0</v>
      </c>
      <c r="B848" s="1">
        <v>33.690701</v>
      </c>
      <c r="C848" s="1">
        <v>34.079697</v>
      </c>
      <c r="D848" s="1">
        <v>33.671726</v>
      </c>
      <c r="E848" s="1">
        <v>34.02277</v>
      </c>
      <c r="F848" s="1">
        <v>30.378807</v>
      </c>
      <c r="G848" s="1">
        <v>2.1485052E7</v>
      </c>
      <c r="H848" s="6">
        <f t="shared" si="1"/>
        <v>0.01008963602</v>
      </c>
      <c r="J848" s="1">
        <v>846.0</v>
      </c>
      <c r="K848" s="8" t="s">
        <v>315</v>
      </c>
    </row>
    <row r="849" ht="15.75" customHeight="1">
      <c r="A849" s="5">
        <v>43235.0</v>
      </c>
      <c r="B849" s="1">
        <v>33.690701</v>
      </c>
      <c r="C849" s="1">
        <v>33.946869</v>
      </c>
      <c r="D849" s="1">
        <v>33.662239</v>
      </c>
      <c r="E849" s="1">
        <v>33.861481</v>
      </c>
      <c r="F849" s="1">
        <v>30.234791</v>
      </c>
      <c r="G849" s="1">
        <v>1.9345643E7</v>
      </c>
      <c r="H849" s="6">
        <f t="shared" si="1"/>
        <v>-0.004751945958</v>
      </c>
      <c r="J849" s="1">
        <v>847.0</v>
      </c>
      <c r="K849" s="8" t="s">
        <v>315</v>
      </c>
    </row>
    <row r="850" ht="15.75" customHeight="1">
      <c r="A850" s="5">
        <v>43236.0</v>
      </c>
      <c r="B850" s="1">
        <v>33.899429</v>
      </c>
      <c r="C850" s="1">
        <v>34.041744</v>
      </c>
      <c r="D850" s="1">
        <v>33.747627</v>
      </c>
      <c r="E850" s="1">
        <v>33.851994</v>
      </c>
      <c r="F850" s="1">
        <v>30.226322</v>
      </c>
      <c r="G850" s="1">
        <v>2.1870711E7</v>
      </c>
      <c r="H850" s="6">
        <f t="shared" si="1"/>
        <v>-0.0002801470114</v>
      </c>
      <c r="J850" s="1">
        <v>848.0</v>
      </c>
      <c r="K850" s="8" t="s">
        <v>315</v>
      </c>
    </row>
    <row r="851" ht="15.75" customHeight="1">
      <c r="A851" s="5">
        <v>43237.0</v>
      </c>
      <c r="B851" s="1">
        <v>33.804554</v>
      </c>
      <c r="C851" s="1">
        <v>33.946869</v>
      </c>
      <c r="D851" s="1">
        <v>33.624287</v>
      </c>
      <c r="E851" s="1">
        <v>33.880455</v>
      </c>
      <c r="F851" s="1">
        <v>30.251738</v>
      </c>
      <c r="G851" s="1">
        <v>1.3021432E7</v>
      </c>
      <c r="H851" s="6">
        <f t="shared" si="1"/>
        <v>0.0008405032005</v>
      </c>
      <c r="J851" s="1">
        <v>849.0</v>
      </c>
      <c r="K851" s="8" t="s">
        <v>315</v>
      </c>
    </row>
    <row r="852" ht="15.75" customHeight="1">
      <c r="A852" s="5">
        <v>43238.0</v>
      </c>
      <c r="B852" s="1">
        <v>33.78558</v>
      </c>
      <c r="C852" s="1">
        <v>33.918407</v>
      </c>
      <c r="D852" s="1">
        <v>33.614799</v>
      </c>
      <c r="E852" s="1">
        <v>33.814041</v>
      </c>
      <c r="F852" s="1">
        <v>30.19244</v>
      </c>
      <c r="G852" s="1">
        <v>1.5734639E7</v>
      </c>
      <c r="H852" s="6">
        <f t="shared" si="1"/>
        <v>-0.001962075455</v>
      </c>
      <c r="J852" s="1">
        <v>850.0</v>
      </c>
      <c r="K852" s="8" t="s">
        <v>315</v>
      </c>
    </row>
    <row r="853" ht="15.75" customHeight="1">
      <c r="A853" s="5">
        <v>43241.0</v>
      </c>
      <c r="B853" s="1">
        <v>33.880455</v>
      </c>
      <c r="C853" s="1">
        <v>34.032257</v>
      </c>
      <c r="D853" s="1">
        <v>33.700191</v>
      </c>
      <c r="E853" s="1">
        <v>33.965843</v>
      </c>
      <c r="F853" s="1">
        <v>30.327984</v>
      </c>
      <c r="G853" s="1">
        <v>1.7802903E7</v>
      </c>
      <c r="H853" s="6">
        <f t="shared" si="1"/>
        <v>0.004479288732</v>
      </c>
      <c r="J853" s="1">
        <v>851.0</v>
      </c>
      <c r="K853" s="8" t="s">
        <v>315</v>
      </c>
    </row>
    <row r="854" ht="15.75" customHeight="1">
      <c r="A854" s="5">
        <v>43242.0</v>
      </c>
      <c r="B854" s="1">
        <v>33.965843</v>
      </c>
      <c r="C854" s="1">
        <v>34.240986</v>
      </c>
      <c r="D854" s="1">
        <v>33.861481</v>
      </c>
      <c r="E854" s="1">
        <v>33.889942</v>
      </c>
      <c r="F854" s="1">
        <v>30.26021</v>
      </c>
      <c r="G854" s="1">
        <v>1.4477322E7</v>
      </c>
      <c r="H854" s="6">
        <f t="shared" si="1"/>
        <v>-0.002237202458</v>
      </c>
      <c r="J854" s="1">
        <v>852.0</v>
      </c>
      <c r="K854" s="8" t="s">
        <v>316</v>
      </c>
    </row>
    <row r="855" ht="15.75" customHeight="1">
      <c r="A855" s="5">
        <v>43243.0</v>
      </c>
      <c r="B855" s="1">
        <v>33.851994</v>
      </c>
      <c r="C855" s="1">
        <v>34.184059</v>
      </c>
      <c r="D855" s="1">
        <v>33.804554</v>
      </c>
      <c r="E855" s="1">
        <v>34.127136</v>
      </c>
      <c r="F855" s="1">
        <v>30.472004</v>
      </c>
      <c r="G855" s="1">
        <v>2.0358642E7</v>
      </c>
      <c r="H855" s="6">
        <f t="shared" si="1"/>
        <v>0.006974712254</v>
      </c>
      <c r="J855" s="1">
        <v>853.0</v>
      </c>
      <c r="K855" s="8" t="s">
        <v>316</v>
      </c>
    </row>
    <row r="856" ht="15.75" customHeight="1">
      <c r="A856" s="5">
        <v>43244.0</v>
      </c>
      <c r="B856" s="1">
        <v>34.117645</v>
      </c>
      <c r="C856" s="1">
        <v>34.240986</v>
      </c>
      <c r="D856" s="1">
        <v>33.937382</v>
      </c>
      <c r="E856" s="1">
        <v>34.051231</v>
      </c>
      <c r="F856" s="1">
        <v>30.404224</v>
      </c>
      <c r="G856" s="1">
        <v>1.7523066E7</v>
      </c>
      <c r="H856" s="6">
        <f t="shared" si="1"/>
        <v>-0.002226814316</v>
      </c>
      <c r="J856" s="1">
        <v>854.0</v>
      </c>
      <c r="K856" s="8" t="s">
        <v>316</v>
      </c>
    </row>
    <row r="857" ht="15.75" customHeight="1">
      <c r="A857" s="5">
        <v>43245.0</v>
      </c>
      <c r="B857" s="1">
        <v>33.984821</v>
      </c>
      <c r="C857" s="1">
        <v>34.079697</v>
      </c>
      <c r="D857" s="1">
        <v>33.719166</v>
      </c>
      <c r="E857" s="1">
        <v>33.851994</v>
      </c>
      <c r="F857" s="1">
        <v>30.226322</v>
      </c>
      <c r="G857" s="1">
        <v>1.5005376E7</v>
      </c>
      <c r="H857" s="6">
        <f t="shared" si="1"/>
        <v>-0.005868411957</v>
      </c>
      <c r="J857" s="1">
        <v>855.0</v>
      </c>
      <c r="K857" s="8" t="s">
        <v>316</v>
      </c>
    </row>
    <row r="858" ht="15.75" customHeight="1">
      <c r="A858" s="5">
        <v>43249.0</v>
      </c>
      <c r="B858" s="1">
        <v>33.557877</v>
      </c>
      <c r="C858" s="1">
        <v>33.899429</v>
      </c>
      <c r="D858" s="1">
        <v>33.510437</v>
      </c>
      <c r="E858" s="1">
        <v>33.870968</v>
      </c>
      <c r="F858" s="1">
        <v>30.243267</v>
      </c>
      <c r="G858" s="1">
        <v>2.8179639E7</v>
      </c>
      <c r="H858" s="6">
        <f t="shared" si="1"/>
        <v>0.0005604470189</v>
      </c>
      <c r="J858" s="1">
        <v>856.0</v>
      </c>
      <c r="K858" s="8" t="s">
        <v>316</v>
      </c>
    </row>
    <row r="859" ht="15.75" customHeight="1">
      <c r="A859" s="5">
        <v>43250.0</v>
      </c>
      <c r="B859" s="1">
        <v>34.108158</v>
      </c>
      <c r="C859" s="1">
        <v>34.392788</v>
      </c>
      <c r="D859" s="1">
        <v>34.060722</v>
      </c>
      <c r="E859" s="1">
        <v>34.203037</v>
      </c>
      <c r="F859" s="1">
        <v>30.539776</v>
      </c>
      <c r="G859" s="1">
        <v>2.9093773E7</v>
      </c>
      <c r="H859" s="6">
        <f t="shared" si="1"/>
        <v>0.00975638393</v>
      </c>
      <c r="J859" s="1">
        <v>857.0</v>
      </c>
      <c r="K859" s="8" t="s">
        <v>316</v>
      </c>
    </row>
    <row r="860" ht="15.75" customHeight="1">
      <c r="A860" s="5">
        <v>43251.0</v>
      </c>
      <c r="B860" s="1">
        <v>34.108158</v>
      </c>
      <c r="C860" s="1">
        <v>34.345352</v>
      </c>
      <c r="D860" s="1">
        <v>34.051231</v>
      </c>
      <c r="E860" s="1">
        <v>34.089184</v>
      </c>
      <c r="F860" s="1">
        <v>30.438114</v>
      </c>
      <c r="G860" s="1">
        <v>3.0926468E7</v>
      </c>
      <c r="H860" s="6">
        <f t="shared" si="1"/>
        <v>-0.003334391997</v>
      </c>
      <c r="J860" s="1">
        <v>858.0</v>
      </c>
      <c r="K860" s="8" t="s">
        <v>316</v>
      </c>
    </row>
    <row r="861" ht="15.75" customHeight="1">
      <c r="A861" s="5">
        <v>43252.0</v>
      </c>
      <c r="B861" s="1">
        <v>34.402279</v>
      </c>
      <c r="C861" s="1">
        <v>34.421253</v>
      </c>
      <c r="D861" s="1">
        <v>34.25996</v>
      </c>
      <c r="E861" s="1">
        <v>34.392788</v>
      </c>
      <c r="F861" s="1">
        <v>30.709204</v>
      </c>
      <c r="G861" s="1">
        <v>2.2345011E7</v>
      </c>
      <c r="H861" s="6">
        <f t="shared" si="1"/>
        <v>0.008866841097</v>
      </c>
      <c r="J861" s="1">
        <v>859.0</v>
      </c>
      <c r="K861" s="8" t="s">
        <v>317</v>
      </c>
    </row>
    <row r="862" ht="15.75" customHeight="1">
      <c r="A862" s="5">
        <v>43255.0</v>
      </c>
      <c r="B862" s="1">
        <v>34.544594</v>
      </c>
      <c r="C862" s="1">
        <v>34.686909</v>
      </c>
      <c r="D862" s="1">
        <v>34.373814</v>
      </c>
      <c r="E862" s="1">
        <v>34.582542</v>
      </c>
      <c r="F862" s="1">
        <v>30.878635</v>
      </c>
      <c r="G862" s="1">
        <v>1.9015319E7</v>
      </c>
      <c r="H862" s="6">
        <f t="shared" si="1"/>
        <v>0.005502106591</v>
      </c>
      <c r="J862" s="1">
        <v>860.0</v>
      </c>
      <c r="K862" s="8" t="s">
        <v>317</v>
      </c>
    </row>
    <row r="863" ht="15.75" customHeight="1">
      <c r="A863" s="5">
        <v>43256.0</v>
      </c>
      <c r="B863" s="1">
        <v>34.639469</v>
      </c>
      <c r="C863" s="1">
        <v>34.76281</v>
      </c>
      <c r="D863" s="1">
        <v>34.478176</v>
      </c>
      <c r="E863" s="1">
        <v>34.573055</v>
      </c>
      <c r="F863" s="1">
        <v>30.870157</v>
      </c>
      <c r="G863" s="1">
        <v>2.1476093E7</v>
      </c>
      <c r="H863" s="6">
        <f t="shared" si="1"/>
        <v>-0.0002745964667</v>
      </c>
      <c r="J863" s="1">
        <v>861.0</v>
      </c>
      <c r="K863" s="8" t="s">
        <v>317</v>
      </c>
    </row>
    <row r="864" ht="15.75" customHeight="1">
      <c r="A864" s="5">
        <v>43257.0</v>
      </c>
      <c r="B864" s="1">
        <v>34.535103</v>
      </c>
      <c r="C864" s="1">
        <v>34.696396</v>
      </c>
      <c r="D864" s="1">
        <v>34.335861</v>
      </c>
      <c r="E864" s="1">
        <v>34.516129</v>
      </c>
      <c r="F864" s="1">
        <v>30.819332</v>
      </c>
      <c r="G864" s="1">
        <v>1.9368093E7</v>
      </c>
      <c r="H864" s="6">
        <f t="shared" si="1"/>
        <v>-0.001647768925</v>
      </c>
      <c r="J864" s="1">
        <v>862.0</v>
      </c>
      <c r="K864" s="8" t="s">
        <v>317</v>
      </c>
    </row>
    <row r="865" ht="15.75" customHeight="1">
      <c r="A865" s="5">
        <v>43258.0</v>
      </c>
      <c r="B865" s="1">
        <v>34.620495</v>
      </c>
      <c r="C865" s="1">
        <v>34.71537</v>
      </c>
      <c r="D865" s="1">
        <v>34.506641</v>
      </c>
      <c r="E865" s="1">
        <v>34.620495</v>
      </c>
      <c r="F865" s="1">
        <v>30.912516</v>
      </c>
      <c r="G865" s="1">
        <v>1.7083337E7</v>
      </c>
      <c r="H865" s="6">
        <f t="shared" si="1"/>
        <v>0.003018995018</v>
      </c>
      <c r="J865" s="1">
        <v>863.0</v>
      </c>
      <c r="K865" s="8" t="s">
        <v>317</v>
      </c>
    </row>
    <row r="866" ht="15.75" customHeight="1">
      <c r="A866" s="5">
        <v>43259.0</v>
      </c>
      <c r="B866" s="1">
        <v>34.658443</v>
      </c>
      <c r="C866" s="1">
        <v>34.829224</v>
      </c>
      <c r="D866" s="1">
        <v>34.582542</v>
      </c>
      <c r="E866" s="1">
        <v>34.791271</v>
      </c>
      <c r="F866" s="1">
        <v>31.065002</v>
      </c>
      <c r="G866" s="1">
        <v>1.6453783E7</v>
      </c>
      <c r="H866" s="6">
        <f t="shared" si="1"/>
        <v>0.004920697459</v>
      </c>
      <c r="J866" s="1">
        <v>864.0</v>
      </c>
      <c r="K866" s="8" t="s">
        <v>317</v>
      </c>
    </row>
    <row r="867" ht="15.75" customHeight="1">
      <c r="A867" s="5">
        <v>43262.0</v>
      </c>
      <c r="B867" s="1">
        <v>34.914612</v>
      </c>
      <c r="C867" s="1">
        <v>34.914612</v>
      </c>
      <c r="D867" s="1">
        <v>34.421253</v>
      </c>
      <c r="E867" s="1">
        <v>34.440228</v>
      </c>
      <c r="F867" s="1">
        <v>30.75156</v>
      </c>
      <c r="G867" s="1">
        <v>1.950564E7</v>
      </c>
      <c r="H867" s="6">
        <f t="shared" si="1"/>
        <v>-0.01014112322</v>
      </c>
      <c r="J867" s="1">
        <v>865.0</v>
      </c>
      <c r="K867" s="8" t="s">
        <v>317</v>
      </c>
    </row>
    <row r="868" ht="15.75" customHeight="1">
      <c r="A868" s="5">
        <v>43263.0</v>
      </c>
      <c r="B868" s="1">
        <v>34.525616</v>
      </c>
      <c r="C868" s="1">
        <v>34.535103</v>
      </c>
      <c r="D868" s="1">
        <v>34.297913</v>
      </c>
      <c r="E868" s="1">
        <v>34.440228</v>
      </c>
      <c r="F868" s="1">
        <v>30.75156</v>
      </c>
      <c r="G868" s="1">
        <v>1.6371887E7</v>
      </c>
      <c r="H868" s="6">
        <f t="shared" si="1"/>
        <v>0</v>
      </c>
      <c r="J868" s="1">
        <v>866.0</v>
      </c>
      <c r="K868" s="8" t="s">
        <v>317</v>
      </c>
    </row>
    <row r="869" ht="15.75" customHeight="1">
      <c r="A869" s="5">
        <v>43264.0</v>
      </c>
      <c r="B869" s="1">
        <v>34.506641</v>
      </c>
      <c r="C869" s="1">
        <v>34.639469</v>
      </c>
      <c r="D869" s="1">
        <v>34.345352</v>
      </c>
      <c r="E869" s="1">
        <v>34.364326</v>
      </c>
      <c r="F869" s="1">
        <v>30.68379</v>
      </c>
      <c r="G869" s="1">
        <v>1.6029232E7</v>
      </c>
      <c r="H869" s="6">
        <f t="shared" si="1"/>
        <v>-0.002206222557</v>
      </c>
      <c r="J869" s="1">
        <v>867.0</v>
      </c>
      <c r="K869" s="8" t="s">
        <v>317</v>
      </c>
    </row>
    <row r="870" ht="15.75" customHeight="1">
      <c r="A870" s="5">
        <v>43265.0</v>
      </c>
      <c r="B870" s="1">
        <v>34.364326</v>
      </c>
      <c r="C870" s="1">
        <v>34.525616</v>
      </c>
      <c r="D870" s="1">
        <v>34.203037</v>
      </c>
      <c r="E870" s="1">
        <v>34.3074</v>
      </c>
      <c r="F870" s="1">
        <v>30.632954</v>
      </c>
      <c r="G870" s="1">
        <v>1.9959387E7</v>
      </c>
      <c r="H870" s="6">
        <f t="shared" si="1"/>
        <v>-0.001658144524</v>
      </c>
      <c r="J870" s="1">
        <v>868.0</v>
      </c>
      <c r="K870" s="8" t="s">
        <v>317</v>
      </c>
    </row>
    <row r="871" ht="15.75" customHeight="1">
      <c r="A871" s="5">
        <v>43266.0</v>
      </c>
      <c r="B871" s="1">
        <v>34.335861</v>
      </c>
      <c r="C871" s="1">
        <v>34.525616</v>
      </c>
      <c r="D871" s="1">
        <v>34.184059</v>
      </c>
      <c r="E871" s="1">
        <v>34.497154</v>
      </c>
      <c r="F871" s="1">
        <v>30.802385</v>
      </c>
      <c r="G871" s="1">
        <v>4.9156979E7</v>
      </c>
      <c r="H871" s="6">
        <f t="shared" si="1"/>
        <v>0.005515764455</v>
      </c>
      <c r="J871" s="1">
        <v>869.0</v>
      </c>
      <c r="K871" s="8" t="s">
        <v>317</v>
      </c>
    </row>
    <row r="872" ht="15.75" customHeight="1">
      <c r="A872" s="5">
        <v>43269.0</v>
      </c>
      <c r="B872" s="1">
        <v>34.278938</v>
      </c>
      <c r="C872" s="1">
        <v>34.364326</v>
      </c>
      <c r="D872" s="1">
        <v>33.899429</v>
      </c>
      <c r="E872" s="1">
        <v>34.3074</v>
      </c>
      <c r="F872" s="1">
        <v>30.632954</v>
      </c>
      <c r="G872" s="1">
        <v>2.4143451E7</v>
      </c>
      <c r="H872" s="6">
        <f t="shared" si="1"/>
        <v>-0.005515764455</v>
      </c>
      <c r="J872" s="1">
        <v>870.0</v>
      </c>
      <c r="K872" s="8" t="s">
        <v>318</v>
      </c>
    </row>
    <row r="873" ht="15.75" customHeight="1">
      <c r="A873" s="5">
        <v>43270.0</v>
      </c>
      <c r="B873" s="1">
        <v>34.051231</v>
      </c>
      <c r="C873" s="1">
        <v>34.497154</v>
      </c>
      <c r="D873" s="1">
        <v>34.032257</v>
      </c>
      <c r="E873" s="1">
        <v>34.364326</v>
      </c>
      <c r="F873" s="1">
        <v>30.68379</v>
      </c>
      <c r="G873" s="1">
        <v>1.848463E7</v>
      </c>
      <c r="H873" s="6">
        <f t="shared" si="1"/>
        <v>0.001658144524</v>
      </c>
      <c r="J873" s="1">
        <v>871.0</v>
      </c>
      <c r="K873" s="8" t="s">
        <v>318</v>
      </c>
    </row>
    <row r="874" ht="15.75" customHeight="1">
      <c r="A874" s="5">
        <v>43271.0</v>
      </c>
      <c r="B874" s="1">
        <v>34.43074</v>
      </c>
      <c r="C874" s="1">
        <v>34.705883</v>
      </c>
      <c r="D874" s="1">
        <v>34.354839</v>
      </c>
      <c r="E874" s="1">
        <v>34.59203</v>
      </c>
      <c r="F874" s="1">
        <v>30.887106</v>
      </c>
      <c r="G874" s="1">
        <v>2.1354251E7</v>
      </c>
      <c r="H874" s="6">
        <f t="shared" si="1"/>
        <v>0.006604313148</v>
      </c>
      <c r="J874" s="1">
        <v>872.0</v>
      </c>
      <c r="K874" s="8" t="s">
        <v>318</v>
      </c>
    </row>
    <row r="875" ht="15.75" customHeight="1">
      <c r="A875" s="5">
        <v>43272.0</v>
      </c>
      <c r="B875" s="1">
        <v>34.411766</v>
      </c>
      <c r="C875" s="1">
        <v>34.497154</v>
      </c>
      <c r="D875" s="1">
        <v>34.297913</v>
      </c>
      <c r="E875" s="1">
        <v>34.440228</v>
      </c>
      <c r="F875" s="1">
        <v>30.75156</v>
      </c>
      <c r="G875" s="1">
        <v>1.689309E7</v>
      </c>
      <c r="H875" s="6">
        <f t="shared" si="1"/>
        <v>-0.004398090591</v>
      </c>
      <c r="J875" s="1">
        <v>873.0</v>
      </c>
      <c r="K875" s="8" t="s">
        <v>318</v>
      </c>
    </row>
    <row r="876" ht="15.75" customHeight="1">
      <c r="A876" s="5">
        <v>43273.0</v>
      </c>
      <c r="B876" s="1">
        <v>34.620495</v>
      </c>
      <c r="C876" s="1">
        <v>34.76281</v>
      </c>
      <c r="D876" s="1">
        <v>34.535103</v>
      </c>
      <c r="E876" s="1">
        <v>34.639469</v>
      </c>
      <c r="F876" s="1">
        <v>30.929459</v>
      </c>
      <c r="G876" s="1">
        <v>2.7018447E7</v>
      </c>
      <c r="H876" s="6">
        <f t="shared" si="1"/>
        <v>0.005768370762</v>
      </c>
      <c r="J876" s="1">
        <v>874.0</v>
      </c>
      <c r="K876" s="8" t="s">
        <v>318</v>
      </c>
    </row>
    <row r="877" ht="15.75" customHeight="1">
      <c r="A877" s="5">
        <v>43276.0</v>
      </c>
      <c r="B877" s="1">
        <v>34.459202</v>
      </c>
      <c r="C877" s="1">
        <v>34.59203</v>
      </c>
      <c r="D877" s="1">
        <v>34.288425</v>
      </c>
      <c r="E877" s="1">
        <v>34.516129</v>
      </c>
      <c r="F877" s="1">
        <v>30.819332</v>
      </c>
      <c r="G877" s="1">
        <v>2.0424517E7</v>
      </c>
      <c r="H877" s="6">
        <f t="shared" si="1"/>
        <v>-0.003566940015</v>
      </c>
      <c r="J877" s="1">
        <v>875.0</v>
      </c>
      <c r="K877" s="8" t="s">
        <v>318</v>
      </c>
    </row>
    <row r="878" ht="15.75" customHeight="1">
      <c r="A878" s="5">
        <v>43277.0</v>
      </c>
      <c r="B878" s="1">
        <v>34.535103</v>
      </c>
      <c r="C878" s="1">
        <v>34.71537</v>
      </c>
      <c r="D878" s="1">
        <v>34.440228</v>
      </c>
      <c r="E878" s="1">
        <v>34.516129</v>
      </c>
      <c r="F878" s="1">
        <v>30.819332</v>
      </c>
      <c r="G878" s="1">
        <v>2.5435023E7</v>
      </c>
      <c r="H878" s="6">
        <f t="shared" si="1"/>
        <v>0</v>
      </c>
      <c r="J878" s="1">
        <v>876.0</v>
      </c>
      <c r="K878" s="8" t="s">
        <v>318</v>
      </c>
    </row>
    <row r="879" ht="15.75" customHeight="1">
      <c r="A879" s="5">
        <v>43278.0</v>
      </c>
      <c r="B879" s="1">
        <v>34.440228</v>
      </c>
      <c r="C879" s="1">
        <v>34.677418</v>
      </c>
      <c r="D879" s="1">
        <v>34.326378</v>
      </c>
      <c r="E879" s="1">
        <v>34.354839</v>
      </c>
      <c r="F879" s="1">
        <v>30.675316</v>
      </c>
      <c r="G879" s="1">
        <v>2.9396165E7</v>
      </c>
      <c r="H879" s="6">
        <f t="shared" si="1"/>
        <v>-0.004683863327</v>
      </c>
      <c r="J879" s="1">
        <v>877.0</v>
      </c>
      <c r="K879" s="8" t="s">
        <v>319</v>
      </c>
    </row>
    <row r="880" ht="15.75" customHeight="1">
      <c r="A880" s="5">
        <v>43279.0</v>
      </c>
      <c r="B880" s="1">
        <v>34.25996</v>
      </c>
      <c r="C880" s="1">
        <v>34.620495</v>
      </c>
      <c r="D880" s="1">
        <v>34.25996</v>
      </c>
      <c r="E880" s="1">
        <v>34.497154</v>
      </c>
      <c r="F880" s="1">
        <v>30.802385</v>
      </c>
      <c r="G880" s="1">
        <v>1.6506167E7</v>
      </c>
      <c r="H880" s="6">
        <f t="shared" si="1"/>
        <v>0.004133829954</v>
      </c>
      <c r="J880" s="1">
        <v>878.0</v>
      </c>
      <c r="K880" s="8" t="s">
        <v>319</v>
      </c>
    </row>
    <row r="881" ht="15.75" customHeight="1">
      <c r="A881" s="5">
        <v>43280.0</v>
      </c>
      <c r="B881" s="1">
        <v>34.582542</v>
      </c>
      <c r="C881" s="1">
        <v>34.705883</v>
      </c>
      <c r="D881" s="1">
        <v>34.421253</v>
      </c>
      <c r="E881" s="1">
        <v>34.421253</v>
      </c>
      <c r="F881" s="1">
        <v>30.734619</v>
      </c>
      <c r="G881" s="1">
        <v>2.0974705E7</v>
      </c>
      <c r="H881" s="6">
        <f t="shared" si="1"/>
        <v>-0.002202448055</v>
      </c>
      <c r="J881" s="1">
        <v>879.0</v>
      </c>
      <c r="K881" s="8" t="s">
        <v>319</v>
      </c>
    </row>
    <row r="882" ht="15.75" customHeight="1">
      <c r="A882" s="5">
        <v>43283.0</v>
      </c>
      <c r="B882" s="1">
        <v>34.155598</v>
      </c>
      <c r="C882" s="1">
        <v>34.506641</v>
      </c>
      <c r="D882" s="1">
        <v>34.155598</v>
      </c>
      <c r="E882" s="1">
        <v>34.468693</v>
      </c>
      <c r="F882" s="1">
        <v>30.776974</v>
      </c>
      <c r="G882" s="1">
        <v>1.4556372E7</v>
      </c>
      <c r="H882" s="6">
        <f t="shared" si="1"/>
        <v>0.001377138995</v>
      </c>
      <c r="J882" s="1">
        <v>880.0</v>
      </c>
      <c r="K882" s="8" t="s">
        <v>320</v>
      </c>
    </row>
    <row r="883" ht="15.75" customHeight="1">
      <c r="A883" s="5">
        <v>43284.0</v>
      </c>
      <c r="B883" s="1">
        <v>34.525616</v>
      </c>
      <c r="C883" s="1">
        <v>34.705883</v>
      </c>
      <c r="D883" s="1">
        <v>34.383301</v>
      </c>
      <c r="E883" s="1">
        <v>34.487667</v>
      </c>
      <c r="F883" s="1">
        <v>30.793915</v>
      </c>
      <c r="G883" s="1">
        <v>9608159.0</v>
      </c>
      <c r="H883" s="6">
        <f t="shared" si="1"/>
        <v>0.0005502925393</v>
      </c>
      <c r="J883" s="1">
        <v>881.0</v>
      </c>
      <c r="K883" s="8" t="s">
        <v>320</v>
      </c>
    </row>
    <row r="884" ht="15.75" customHeight="1">
      <c r="A884" s="5">
        <v>43286.0</v>
      </c>
      <c r="B884" s="1">
        <v>34.667931</v>
      </c>
      <c r="C884" s="1">
        <v>35.018974</v>
      </c>
      <c r="D884" s="1">
        <v>34.639469</v>
      </c>
      <c r="E884" s="1">
        <v>34.981026</v>
      </c>
      <c r="F884" s="1">
        <v>31.234436</v>
      </c>
      <c r="G884" s="1">
        <v>2.0391106E7</v>
      </c>
      <c r="H884" s="6">
        <f t="shared" si="1"/>
        <v>0.01420409859</v>
      </c>
      <c r="J884" s="1">
        <v>882.0</v>
      </c>
      <c r="K884" s="8" t="s">
        <v>320</v>
      </c>
    </row>
    <row r="885" ht="15.75" customHeight="1">
      <c r="A885" s="5">
        <v>43287.0</v>
      </c>
      <c r="B885" s="1">
        <v>35.104362</v>
      </c>
      <c r="C885" s="1">
        <v>35.332069</v>
      </c>
      <c r="D885" s="1">
        <v>34.990513</v>
      </c>
      <c r="E885" s="1">
        <v>35.208729</v>
      </c>
      <c r="F885" s="1">
        <v>31.437761</v>
      </c>
      <c r="G885" s="1">
        <v>1.8955452E7</v>
      </c>
      <c r="H885" s="6">
        <f t="shared" si="1"/>
        <v>0.006488545897</v>
      </c>
      <c r="J885" s="1">
        <v>883.0</v>
      </c>
      <c r="K885" s="8" t="s">
        <v>321</v>
      </c>
    </row>
    <row r="886" ht="15.75" customHeight="1">
      <c r="A886" s="5">
        <v>43290.0</v>
      </c>
      <c r="B886" s="1">
        <v>35.360531</v>
      </c>
      <c r="C886" s="1">
        <v>35.550285</v>
      </c>
      <c r="D886" s="1">
        <v>35.113853</v>
      </c>
      <c r="E886" s="1">
        <v>35.256168</v>
      </c>
      <c r="F886" s="1">
        <v>31.480108</v>
      </c>
      <c r="G886" s="1">
        <v>2.2329412E7</v>
      </c>
      <c r="H886" s="6">
        <f t="shared" si="1"/>
        <v>0.001346104281</v>
      </c>
      <c r="J886" s="1">
        <v>884.0</v>
      </c>
      <c r="K886" s="8" t="s">
        <v>321</v>
      </c>
    </row>
    <row r="887" ht="15.75" customHeight="1">
      <c r="A887" s="5">
        <v>43291.0</v>
      </c>
      <c r="B887" s="1">
        <v>35.388992</v>
      </c>
      <c r="C887" s="1">
        <v>35.578747</v>
      </c>
      <c r="D887" s="1">
        <v>35.294117</v>
      </c>
      <c r="E887" s="1">
        <v>35.512333</v>
      </c>
      <c r="F887" s="1">
        <v>31.708838</v>
      </c>
      <c r="G887" s="1">
        <v>2.0253875E7</v>
      </c>
      <c r="H887" s="6">
        <f t="shared" si="1"/>
        <v>0.007239588994</v>
      </c>
      <c r="J887" s="1">
        <v>885.0</v>
      </c>
      <c r="K887" s="8" t="s">
        <v>321</v>
      </c>
    </row>
    <row r="888" ht="15.75" customHeight="1">
      <c r="A888" s="5">
        <v>43292.0</v>
      </c>
      <c r="B888" s="1">
        <v>35.341557</v>
      </c>
      <c r="C888" s="1">
        <v>35.493359</v>
      </c>
      <c r="D888" s="1">
        <v>35.256168</v>
      </c>
      <c r="E888" s="1">
        <v>35.303604</v>
      </c>
      <c r="F888" s="1">
        <v>31.522463</v>
      </c>
      <c r="G888" s="1">
        <v>1.7795314E7</v>
      </c>
      <c r="H888" s="6">
        <f t="shared" si="1"/>
        <v>-0.005895040487</v>
      </c>
      <c r="J888" s="1">
        <v>886.0</v>
      </c>
      <c r="K888" s="8" t="s">
        <v>321</v>
      </c>
    </row>
    <row r="889" ht="15.75" customHeight="1">
      <c r="A889" s="5">
        <v>43293.0</v>
      </c>
      <c r="B889" s="1">
        <v>35.493359</v>
      </c>
      <c r="C889" s="1">
        <v>35.635674</v>
      </c>
      <c r="D889" s="1">
        <v>35.303604</v>
      </c>
      <c r="E889" s="1">
        <v>35.597721</v>
      </c>
      <c r="F889" s="1">
        <v>31.785078</v>
      </c>
      <c r="G889" s="1">
        <v>1.6974881E7</v>
      </c>
      <c r="H889" s="6">
        <f t="shared" si="1"/>
        <v>0.008296531573</v>
      </c>
      <c r="J889" s="1">
        <v>887.0</v>
      </c>
      <c r="K889" s="8" t="s">
        <v>321</v>
      </c>
    </row>
    <row r="890" ht="15.75" customHeight="1">
      <c r="A890" s="5">
        <v>43294.0</v>
      </c>
      <c r="B890" s="1">
        <v>35.578747</v>
      </c>
      <c r="C890" s="1">
        <v>35.664139</v>
      </c>
      <c r="D890" s="1">
        <v>35.313091</v>
      </c>
      <c r="E890" s="1">
        <v>35.607212</v>
      </c>
      <c r="F890" s="1">
        <v>31.793554</v>
      </c>
      <c r="G890" s="1">
        <v>1.5227243E7</v>
      </c>
      <c r="H890" s="6">
        <f t="shared" si="1"/>
        <v>0.0002666304632</v>
      </c>
      <c r="J890" s="1">
        <v>888.0</v>
      </c>
      <c r="K890" s="8" t="s">
        <v>321</v>
      </c>
    </row>
    <row r="891" ht="15.75" customHeight="1">
      <c r="A891" s="5">
        <v>43297.0</v>
      </c>
      <c r="B891" s="1">
        <v>35.559772</v>
      </c>
      <c r="C891" s="1">
        <v>35.626186</v>
      </c>
      <c r="D891" s="1">
        <v>35.379505</v>
      </c>
      <c r="E891" s="1">
        <v>35.464897</v>
      </c>
      <c r="F891" s="1">
        <v>31.666483</v>
      </c>
      <c r="G891" s="1">
        <v>1.7888699E7</v>
      </c>
      <c r="H891" s="6">
        <f t="shared" si="1"/>
        <v>-0.004004761921</v>
      </c>
      <c r="J891" s="1">
        <v>889.0</v>
      </c>
      <c r="K891" s="8" t="s">
        <v>321</v>
      </c>
    </row>
    <row r="892" ht="15.75" customHeight="1">
      <c r="A892" s="5">
        <v>43298.0</v>
      </c>
      <c r="B892" s="1">
        <v>35.540798</v>
      </c>
      <c r="C892" s="1">
        <v>35.834915</v>
      </c>
      <c r="D892" s="1">
        <v>35.531307</v>
      </c>
      <c r="E892" s="1">
        <v>35.721062</v>
      </c>
      <c r="F892" s="1">
        <v>31.895206</v>
      </c>
      <c r="G892" s="1">
        <v>1.5740014E7</v>
      </c>
      <c r="H892" s="6">
        <f t="shared" si="1"/>
        <v>0.00719691345</v>
      </c>
      <c r="J892" s="1">
        <v>890.0</v>
      </c>
      <c r="K892" s="8" t="s">
        <v>322</v>
      </c>
    </row>
    <row r="893" ht="15.75" customHeight="1">
      <c r="A893" s="5">
        <v>43299.0</v>
      </c>
      <c r="B893" s="1">
        <v>35.664139</v>
      </c>
      <c r="C893" s="1">
        <v>35.796963</v>
      </c>
      <c r="D893" s="1">
        <v>35.559772</v>
      </c>
      <c r="E893" s="1">
        <v>35.730549</v>
      </c>
      <c r="F893" s="1">
        <v>31.903675</v>
      </c>
      <c r="G893" s="1">
        <v>2.080343E7</v>
      </c>
      <c r="H893" s="6">
        <f t="shared" si="1"/>
        <v>0.0002654905515</v>
      </c>
      <c r="J893" s="1">
        <v>891.0</v>
      </c>
      <c r="K893" s="8" t="s">
        <v>322</v>
      </c>
    </row>
    <row r="894" ht="15.75" customHeight="1">
      <c r="A894" s="5">
        <v>43300.0</v>
      </c>
      <c r="B894" s="1">
        <v>35.531307</v>
      </c>
      <c r="C894" s="1">
        <v>35.673622</v>
      </c>
      <c r="D894" s="1">
        <v>35.398483</v>
      </c>
      <c r="E894" s="1">
        <v>35.445919</v>
      </c>
      <c r="F894" s="1">
        <v>31.649538</v>
      </c>
      <c r="G894" s="1">
        <v>1.6596811E7</v>
      </c>
      <c r="H894" s="6">
        <f t="shared" si="1"/>
        <v>-0.00799765559</v>
      </c>
      <c r="J894" s="1">
        <v>892.0</v>
      </c>
      <c r="K894" s="8" t="s">
        <v>322</v>
      </c>
    </row>
    <row r="895" ht="15.75" customHeight="1">
      <c r="A895" s="5">
        <v>43301.0</v>
      </c>
      <c r="B895" s="1">
        <v>35.294117</v>
      </c>
      <c r="C895" s="1">
        <v>35.417458</v>
      </c>
      <c r="D895" s="1">
        <v>35.218216</v>
      </c>
      <c r="E895" s="1">
        <v>35.417458</v>
      </c>
      <c r="F895" s="1">
        <v>31.624132</v>
      </c>
      <c r="G895" s="1">
        <v>1.5532798E7</v>
      </c>
      <c r="H895" s="6">
        <f t="shared" si="1"/>
        <v>-0.0008030512965</v>
      </c>
      <c r="J895" s="1">
        <v>893.0</v>
      </c>
      <c r="K895" s="8" t="s">
        <v>322</v>
      </c>
    </row>
    <row r="896" ht="15.75" customHeight="1">
      <c r="A896" s="5">
        <v>43304.0</v>
      </c>
      <c r="B896" s="1">
        <v>35.426945</v>
      </c>
      <c r="C896" s="1">
        <v>35.588234</v>
      </c>
      <c r="D896" s="1">
        <v>35.23719</v>
      </c>
      <c r="E896" s="1">
        <v>35.303604</v>
      </c>
      <c r="F896" s="1">
        <v>31.522463</v>
      </c>
      <c r="G896" s="1">
        <v>2.0853074E7</v>
      </c>
      <c r="H896" s="6">
        <f t="shared" si="1"/>
        <v>-0.003220097231</v>
      </c>
      <c r="J896" s="1">
        <v>894.0</v>
      </c>
      <c r="K896" s="8" t="s">
        <v>322</v>
      </c>
    </row>
    <row r="897" ht="15.75" customHeight="1">
      <c r="A897" s="5">
        <v>43305.0</v>
      </c>
      <c r="B897" s="1">
        <v>35.455406</v>
      </c>
      <c r="C897" s="1">
        <v>35.815941</v>
      </c>
      <c r="D897" s="1">
        <v>35.360531</v>
      </c>
      <c r="E897" s="1">
        <v>35.768501</v>
      </c>
      <c r="F897" s="1">
        <v>31.937571</v>
      </c>
      <c r="G897" s="1">
        <v>1.78048E7</v>
      </c>
      <c r="H897" s="6">
        <f t="shared" si="1"/>
        <v>0.01308268825</v>
      </c>
      <c r="J897" s="1">
        <v>895.0</v>
      </c>
      <c r="K897" s="8" t="s">
        <v>322</v>
      </c>
    </row>
    <row r="898" ht="15.75" customHeight="1">
      <c r="A898" s="5">
        <v>43306.0</v>
      </c>
      <c r="B898" s="1">
        <v>35.74004</v>
      </c>
      <c r="C898" s="1">
        <v>36.119545</v>
      </c>
      <c r="D898" s="1">
        <v>35.635674</v>
      </c>
      <c r="E898" s="1">
        <v>36.043644</v>
      </c>
      <c r="F898" s="1">
        <v>32.183243</v>
      </c>
      <c r="G898" s="1">
        <v>1.717103E7</v>
      </c>
      <c r="H898" s="6">
        <f t="shared" si="1"/>
        <v>0.007662822313</v>
      </c>
      <c r="J898" s="1">
        <v>896.0</v>
      </c>
      <c r="K898" s="8" t="s">
        <v>322</v>
      </c>
    </row>
    <row r="899" ht="15.75" customHeight="1">
      <c r="A899" s="5">
        <v>43307.0</v>
      </c>
      <c r="B899" s="1">
        <v>36.091084</v>
      </c>
      <c r="C899" s="1">
        <v>36.404175</v>
      </c>
      <c r="D899" s="1">
        <v>36.091084</v>
      </c>
      <c r="E899" s="1">
        <v>36.204933</v>
      </c>
      <c r="F899" s="1">
        <v>32.327255</v>
      </c>
      <c r="G899" s="1">
        <v>2.4840567E7</v>
      </c>
      <c r="H899" s="6">
        <f t="shared" si="1"/>
        <v>0.004464769106</v>
      </c>
      <c r="J899" s="1">
        <v>897.0</v>
      </c>
      <c r="K899" s="8" t="s">
        <v>322</v>
      </c>
    </row>
    <row r="900" ht="15.75" customHeight="1">
      <c r="A900" s="5">
        <v>43308.0</v>
      </c>
      <c r="B900" s="1">
        <v>36.148006</v>
      </c>
      <c r="C900" s="1">
        <v>36.508537</v>
      </c>
      <c r="D900" s="1">
        <v>36.119545</v>
      </c>
      <c r="E900" s="1">
        <v>36.442123</v>
      </c>
      <c r="F900" s="1">
        <v>32.539043</v>
      </c>
      <c r="G900" s="1">
        <v>2.2111971E7</v>
      </c>
      <c r="H900" s="6">
        <f t="shared" si="1"/>
        <v>0.006530008929</v>
      </c>
      <c r="J900" s="1">
        <v>898.0</v>
      </c>
      <c r="K900" s="8" t="s">
        <v>322</v>
      </c>
    </row>
    <row r="901" ht="15.75" customHeight="1">
      <c r="A901" s="5">
        <v>43311.0</v>
      </c>
      <c r="B901" s="1">
        <v>36.394688</v>
      </c>
      <c r="C901" s="1">
        <v>36.698292</v>
      </c>
      <c r="D901" s="1">
        <v>36.223907</v>
      </c>
      <c r="E901" s="1">
        <v>36.612904</v>
      </c>
      <c r="F901" s="1">
        <v>32.691525</v>
      </c>
      <c r="G901" s="1">
        <v>2.1981486E7</v>
      </c>
      <c r="H901" s="6">
        <f t="shared" si="1"/>
        <v>0.004675178598</v>
      </c>
      <c r="J901" s="1">
        <v>899.0</v>
      </c>
      <c r="K901" s="8" t="s">
        <v>322</v>
      </c>
    </row>
    <row r="902" ht="15.75" customHeight="1">
      <c r="A902" s="5">
        <v>43312.0</v>
      </c>
      <c r="B902" s="1">
        <v>36.252373</v>
      </c>
      <c r="C902" s="1">
        <v>37.941177</v>
      </c>
      <c r="D902" s="1">
        <v>36.185959</v>
      </c>
      <c r="E902" s="1">
        <v>37.884251</v>
      </c>
      <c r="F902" s="1">
        <v>33.826714</v>
      </c>
      <c r="G902" s="1">
        <v>5.0837371E7</v>
      </c>
      <c r="H902" s="6">
        <f t="shared" si="1"/>
        <v>0.03413497535</v>
      </c>
      <c r="J902" s="1">
        <v>900.0</v>
      </c>
      <c r="K902" s="8" t="s">
        <v>323</v>
      </c>
    </row>
    <row r="903" ht="15.75" customHeight="1">
      <c r="A903" s="5">
        <v>43313.0</v>
      </c>
      <c r="B903" s="1">
        <v>37.599621</v>
      </c>
      <c r="C903" s="1">
        <v>38.254269</v>
      </c>
      <c r="D903" s="1">
        <v>37.514233</v>
      </c>
      <c r="E903" s="1">
        <v>38.206833</v>
      </c>
      <c r="F903" s="1">
        <v>34.114746</v>
      </c>
      <c r="G903" s="1">
        <v>3.2734605E7</v>
      </c>
      <c r="H903" s="6">
        <f t="shared" si="1"/>
        <v>0.008478879482</v>
      </c>
      <c r="J903" s="1">
        <v>901.0</v>
      </c>
      <c r="K903" s="8" t="s">
        <v>323</v>
      </c>
    </row>
    <row r="904" ht="15.75" customHeight="1">
      <c r="A904" s="5">
        <v>43314.0</v>
      </c>
      <c r="B904" s="1">
        <v>37.590134</v>
      </c>
      <c r="C904" s="1">
        <v>38.159393</v>
      </c>
      <c r="D904" s="1">
        <v>37.504745</v>
      </c>
      <c r="E904" s="1">
        <v>37.618595</v>
      </c>
      <c r="F904" s="1">
        <v>33.875523</v>
      </c>
      <c r="G904" s="1">
        <v>3.1879284E7</v>
      </c>
      <c r="H904" s="6">
        <f t="shared" si="1"/>
        <v>-0.007037006639</v>
      </c>
      <c r="J904" s="1">
        <v>902.0</v>
      </c>
      <c r="K904" s="8" t="s">
        <v>323</v>
      </c>
    </row>
    <row r="905" ht="15.75" customHeight="1">
      <c r="A905" s="5">
        <v>43315.0</v>
      </c>
      <c r="B905" s="1">
        <v>37.590134</v>
      </c>
      <c r="C905" s="1">
        <v>38.576851</v>
      </c>
      <c r="D905" s="1">
        <v>37.466793</v>
      </c>
      <c r="E905" s="1">
        <v>38.462997</v>
      </c>
      <c r="F905" s="1">
        <v>34.635906</v>
      </c>
      <c r="G905" s="1">
        <v>2.7368375E7</v>
      </c>
      <c r="H905" s="6">
        <f t="shared" si="1"/>
        <v>0.02219817145</v>
      </c>
      <c r="J905" s="1">
        <v>903.0</v>
      </c>
      <c r="K905" s="8" t="s">
        <v>323</v>
      </c>
    </row>
    <row r="906" ht="15.75" customHeight="1">
      <c r="A906" s="5">
        <v>43318.0</v>
      </c>
      <c r="B906" s="1">
        <v>38.292221</v>
      </c>
      <c r="C906" s="1">
        <v>39.108158</v>
      </c>
      <c r="D906" s="1">
        <v>38.263756</v>
      </c>
      <c r="E906" s="1">
        <v>38.937382</v>
      </c>
      <c r="F906" s="1">
        <v>35.063091</v>
      </c>
      <c r="G906" s="1">
        <v>2.7479572E7</v>
      </c>
      <c r="H906" s="6">
        <f t="shared" si="1"/>
        <v>0.01225814911</v>
      </c>
      <c r="J906" s="1">
        <v>904.0</v>
      </c>
      <c r="K906" s="8" t="s">
        <v>323</v>
      </c>
    </row>
    <row r="907" ht="15.75" customHeight="1">
      <c r="A907" s="5">
        <v>43319.0</v>
      </c>
      <c r="B907" s="1">
        <v>38.757114</v>
      </c>
      <c r="C907" s="1">
        <v>39.136623</v>
      </c>
      <c r="D907" s="1">
        <v>38.700191</v>
      </c>
      <c r="E907" s="1">
        <v>38.747627</v>
      </c>
      <c r="F907" s="1">
        <v>34.89222</v>
      </c>
      <c r="G907" s="1">
        <v>1.8928575E7</v>
      </c>
      <c r="H907" s="6">
        <f t="shared" si="1"/>
        <v>-0.004885157034</v>
      </c>
      <c r="J907" s="1">
        <v>905.0</v>
      </c>
      <c r="K907" s="8" t="s">
        <v>324</v>
      </c>
    </row>
    <row r="908" ht="15.75" customHeight="1">
      <c r="A908" s="5">
        <v>43320.0</v>
      </c>
      <c r="B908" s="1">
        <v>38.624287</v>
      </c>
      <c r="C908" s="1">
        <v>39.506641</v>
      </c>
      <c r="D908" s="1">
        <v>38.50095</v>
      </c>
      <c r="E908" s="1">
        <v>39.288425</v>
      </c>
      <c r="F908" s="1">
        <v>35.379204</v>
      </c>
      <c r="G908" s="1">
        <v>2.583744E7</v>
      </c>
      <c r="H908" s="6">
        <f t="shared" si="1"/>
        <v>0.01386030817</v>
      </c>
      <c r="J908" s="1">
        <v>906.0</v>
      </c>
      <c r="K908" s="8" t="s">
        <v>324</v>
      </c>
    </row>
    <row r="909" ht="15.75" customHeight="1">
      <c r="A909" s="5">
        <v>43321.0</v>
      </c>
      <c r="B909" s="1">
        <v>39.184059</v>
      </c>
      <c r="C909" s="1">
        <v>39.250473</v>
      </c>
      <c r="D909" s="1">
        <v>38.719166</v>
      </c>
      <c r="E909" s="1">
        <v>38.899429</v>
      </c>
      <c r="F909" s="1">
        <v>35.028915</v>
      </c>
      <c r="G909" s="1">
        <v>2.0121282E7</v>
      </c>
      <c r="H909" s="6">
        <f t="shared" si="1"/>
        <v>-0.009950326613</v>
      </c>
      <c r="J909" s="1">
        <v>907.0</v>
      </c>
      <c r="K909" s="8" t="s">
        <v>324</v>
      </c>
    </row>
    <row r="910" ht="15.75" customHeight="1">
      <c r="A910" s="5">
        <v>43322.0</v>
      </c>
      <c r="B910" s="1">
        <v>38.719166</v>
      </c>
      <c r="C910" s="1">
        <v>39.193546</v>
      </c>
      <c r="D910" s="1">
        <v>38.614799</v>
      </c>
      <c r="E910" s="1">
        <v>38.833015</v>
      </c>
      <c r="F910" s="1">
        <v>34.969112</v>
      </c>
      <c r="G910" s="1">
        <v>1.8194148E7</v>
      </c>
      <c r="H910" s="6">
        <f t="shared" si="1"/>
        <v>-0.00170870572</v>
      </c>
      <c r="J910" s="1">
        <v>908.0</v>
      </c>
      <c r="K910" s="8" t="s">
        <v>324</v>
      </c>
    </row>
    <row r="911" ht="15.75" customHeight="1">
      <c r="A911" s="5">
        <v>43325.0</v>
      </c>
      <c r="B911" s="1">
        <v>38.851994</v>
      </c>
      <c r="C911" s="1">
        <v>39.098671</v>
      </c>
      <c r="D911" s="1">
        <v>38.719166</v>
      </c>
      <c r="E911" s="1">
        <v>38.719166</v>
      </c>
      <c r="F911" s="1">
        <v>34.866585</v>
      </c>
      <c r="G911" s="1">
        <v>1.9860627E7</v>
      </c>
      <c r="H911" s="6">
        <f t="shared" si="1"/>
        <v>-0.002936236855</v>
      </c>
      <c r="J911" s="1">
        <v>909.0</v>
      </c>
      <c r="K911" s="8" t="s">
        <v>324</v>
      </c>
    </row>
    <row r="912" ht="15.75" customHeight="1">
      <c r="A912" s="5">
        <v>43326.0</v>
      </c>
      <c r="B912" s="1">
        <v>38.747627</v>
      </c>
      <c r="C912" s="1">
        <v>38.937382</v>
      </c>
      <c r="D912" s="1">
        <v>38.462997</v>
      </c>
      <c r="E912" s="1">
        <v>38.624287</v>
      </c>
      <c r="F912" s="1">
        <v>34.781143</v>
      </c>
      <c r="G912" s="1">
        <v>1.7336824E7</v>
      </c>
      <c r="H912" s="6">
        <f t="shared" si="1"/>
        <v>-0.002453548603</v>
      </c>
      <c r="J912" s="1">
        <v>910.0</v>
      </c>
      <c r="K912" s="8" t="s">
        <v>324</v>
      </c>
    </row>
    <row r="913" ht="15.75" customHeight="1">
      <c r="A913" s="5">
        <v>43327.0</v>
      </c>
      <c r="B913" s="1">
        <v>38.709679</v>
      </c>
      <c r="C913" s="1">
        <v>39.127136</v>
      </c>
      <c r="D913" s="1">
        <v>38.567364</v>
      </c>
      <c r="E913" s="1">
        <v>39.051231</v>
      </c>
      <c r="F913" s="1">
        <v>35.165607</v>
      </c>
      <c r="G913" s="1">
        <v>2.2428488E7</v>
      </c>
      <c r="H913" s="6">
        <f t="shared" si="1"/>
        <v>0.01099315899</v>
      </c>
      <c r="J913" s="1">
        <v>911.0</v>
      </c>
      <c r="K913" s="8" t="s">
        <v>324</v>
      </c>
    </row>
    <row r="914" ht="15.75" customHeight="1">
      <c r="A914" s="5">
        <v>43328.0</v>
      </c>
      <c r="B914" s="1">
        <v>39.117645</v>
      </c>
      <c r="C914" s="1">
        <v>39.345352</v>
      </c>
      <c r="D914" s="1">
        <v>38.965843</v>
      </c>
      <c r="E914" s="1">
        <v>39.297913</v>
      </c>
      <c r="F914" s="1">
        <v>35.387753</v>
      </c>
      <c r="G914" s="1">
        <v>1.6457472E7</v>
      </c>
      <c r="H914" s="6">
        <f t="shared" si="1"/>
        <v>0.006297268737</v>
      </c>
      <c r="J914" s="1">
        <v>912.0</v>
      </c>
      <c r="K914" s="8" t="s">
        <v>324</v>
      </c>
    </row>
    <row r="915" ht="15.75" customHeight="1">
      <c r="A915" s="5">
        <v>43329.0</v>
      </c>
      <c r="B915" s="1">
        <v>39.354839</v>
      </c>
      <c r="C915" s="1">
        <v>40.028461</v>
      </c>
      <c r="D915" s="1">
        <v>39.345352</v>
      </c>
      <c r="E915" s="1">
        <v>39.933586</v>
      </c>
      <c r="F915" s="1">
        <v>35.960171</v>
      </c>
      <c r="G915" s="1">
        <v>2.5910693E7</v>
      </c>
      <c r="H915" s="6">
        <f t="shared" si="1"/>
        <v>0.01604616505</v>
      </c>
      <c r="J915" s="1">
        <v>913.0</v>
      </c>
      <c r="K915" s="8" t="s">
        <v>325</v>
      </c>
    </row>
    <row r="916" ht="15.75" customHeight="1">
      <c r="A916" s="5">
        <v>43332.0</v>
      </c>
      <c r="B916" s="1">
        <v>40.037952</v>
      </c>
      <c r="C916" s="1">
        <v>40.578747</v>
      </c>
      <c r="D916" s="1">
        <v>39.933586</v>
      </c>
      <c r="E916" s="1">
        <v>40.161289</v>
      </c>
      <c r="F916" s="1">
        <v>36.165215</v>
      </c>
      <c r="G916" s="1">
        <v>2.2521029E7</v>
      </c>
      <c r="H916" s="6">
        <f t="shared" si="1"/>
        <v>0.005685780382</v>
      </c>
      <c r="J916" s="1">
        <v>914.0</v>
      </c>
      <c r="K916" s="8" t="s">
        <v>325</v>
      </c>
    </row>
    <row r="917" ht="15.75" customHeight="1">
      <c r="A917" s="5">
        <v>43333.0</v>
      </c>
      <c r="B917" s="1">
        <v>40.161289</v>
      </c>
      <c r="C917" s="1">
        <v>40.265656</v>
      </c>
      <c r="D917" s="1">
        <v>39.838711</v>
      </c>
      <c r="E917" s="1">
        <v>40.0</v>
      </c>
      <c r="F917" s="1">
        <v>36.019974</v>
      </c>
      <c r="G917" s="1">
        <v>1.8633244E7</v>
      </c>
      <c r="H917" s="6">
        <f t="shared" si="1"/>
        <v>-0.004024127332</v>
      </c>
      <c r="J917" s="1">
        <v>915.0</v>
      </c>
      <c r="K917" s="8" t="s">
        <v>325</v>
      </c>
    </row>
    <row r="918" ht="15.75" customHeight="1">
      <c r="A918" s="5">
        <v>43334.0</v>
      </c>
      <c r="B918" s="1">
        <v>39.990513</v>
      </c>
      <c r="C918" s="1">
        <v>40.170776</v>
      </c>
      <c r="D918" s="1">
        <v>39.667931</v>
      </c>
      <c r="E918" s="1">
        <v>39.914612</v>
      </c>
      <c r="F918" s="1">
        <v>35.943085</v>
      </c>
      <c r="G918" s="1">
        <v>1.5001687E7</v>
      </c>
      <c r="H918" s="6">
        <f t="shared" si="1"/>
        <v>-0.002136902748</v>
      </c>
      <c r="J918" s="1">
        <v>916.0</v>
      </c>
      <c r="K918" s="8" t="s">
        <v>325</v>
      </c>
    </row>
    <row r="919" ht="15.75" customHeight="1">
      <c r="A919" s="5">
        <v>43335.0</v>
      </c>
      <c r="B919" s="1">
        <v>39.95256</v>
      </c>
      <c r="C919" s="1">
        <v>40.151802</v>
      </c>
      <c r="D919" s="1">
        <v>39.810246</v>
      </c>
      <c r="E919" s="1">
        <v>40.037952</v>
      </c>
      <c r="F919" s="1">
        <v>36.054153</v>
      </c>
      <c r="G919" s="1">
        <v>2.1032148E7</v>
      </c>
      <c r="H919" s="6">
        <f t="shared" si="1"/>
        <v>0.003085343027</v>
      </c>
      <c r="J919" s="1">
        <v>917.0</v>
      </c>
      <c r="K919" s="8" t="s">
        <v>325</v>
      </c>
    </row>
    <row r="920" ht="15.75" customHeight="1">
      <c r="A920" s="5">
        <v>43336.0</v>
      </c>
      <c r="B920" s="1">
        <v>40.256168</v>
      </c>
      <c r="C920" s="1">
        <v>40.313091</v>
      </c>
      <c r="D920" s="1">
        <v>39.848198</v>
      </c>
      <c r="E920" s="1">
        <v>40.227703</v>
      </c>
      <c r="F920" s="1">
        <v>36.225021</v>
      </c>
      <c r="G920" s="1">
        <v>2.1661703E7</v>
      </c>
      <c r="H920" s="6">
        <f t="shared" si="1"/>
        <v>0.004728009711</v>
      </c>
      <c r="J920" s="1">
        <v>918.0</v>
      </c>
      <c r="K920" s="8" t="s">
        <v>325</v>
      </c>
    </row>
    <row r="921" ht="15.75" customHeight="1">
      <c r="A921" s="5">
        <v>43339.0</v>
      </c>
      <c r="B921" s="1">
        <v>40.341557</v>
      </c>
      <c r="C921" s="1">
        <v>40.436432</v>
      </c>
      <c r="D921" s="1">
        <v>39.193546</v>
      </c>
      <c r="E921" s="1">
        <v>39.449715</v>
      </c>
      <c r="F921" s="1">
        <v>35.524445</v>
      </c>
      <c r="G921" s="1">
        <v>2.4485896E7</v>
      </c>
      <c r="H921" s="6">
        <f t="shared" si="1"/>
        <v>-0.01952901686</v>
      </c>
      <c r="J921" s="1">
        <v>919.0</v>
      </c>
      <c r="K921" s="8" t="s">
        <v>325</v>
      </c>
    </row>
    <row r="922" ht="15.75" customHeight="1">
      <c r="A922" s="5">
        <v>43340.0</v>
      </c>
      <c r="B922" s="1">
        <v>39.478176</v>
      </c>
      <c r="C922" s="1">
        <v>39.639469</v>
      </c>
      <c r="D922" s="1">
        <v>39.203037</v>
      </c>
      <c r="E922" s="1">
        <v>39.373814</v>
      </c>
      <c r="F922" s="1">
        <v>35.4561</v>
      </c>
      <c r="G922" s="1">
        <v>1.9871694E7</v>
      </c>
      <c r="H922" s="6">
        <f t="shared" si="1"/>
        <v>-0.001925739542</v>
      </c>
      <c r="J922" s="1">
        <v>920.0</v>
      </c>
      <c r="K922" s="8" t="s">
        <v>325</v>
      </c>
    </row>
    <row r="923" ht="15.75" customHeight="1">
      <c r="A923" s="5">
        <v>43341.0</v>
      </c>
      <c r="B923" s="1">
        <v>39.373814</v>
      </c>
      <c r="C923" s="1">
        <v>39.487667</v>
      </c>
      <c r="D923" s="1">
        <v>39.060722</v>
      </c>
      <c r="E923" s="1">
        <v>39.373814</v>
      </c>
      <c r="F923" s="1">
        <v>35.4561</v>
      </c>
      <c r="G923" s="1">
        <v>1.578502E7</v>
      </c>
      <c r="H923" s="6">
        <f t="shared" si="1"/>
        <v>0</v>
      </c>
      <c r="J923" s="1">
        <v>921.0</v>
      </c>
      <c r="K923" s="8" t="s">
        <v>326</v>
      </c>
    </row>
    <row r="924" ht="15.75" customHeight="1">
      <c r="A924" s="5">
        <v>43342.0</v>
      </c>
      <c r="B924" s="1">
        <v>39.117645</v>
      </c>
      <c r="C924" s="1">
        <v>39.76281</v>
      </c>
      <c r="D924" s="1">
        <v>39.089184</v>
      </c>
      <c r="E924" s="1">
        <v>39.373814</v>
      </c>
      <c r="F924" s="1">
        <v>35.4561</v>
      </c>
      <c r="G924" s="1">
        <v>1.6015425E7</v>
      </c>
      <c r="H924" s="6">
        <f t="shared" si="1"/>
        <v>0</v>
      </c>
      <c r="J924" s="1">
        <v>922.0</v>
      </c>
      <c r="K924" s="8" t="s">
        <v>326</v>
      </c>
    </row>
    <row r="925" ht="15.75" customHeight="1">
      <c r="A925" s="5">
        <v>43343.0</v>
      </c>
      <c r="B925" s="1">
        <v>39.174572</v>
      </c>
      <c r="C925" s="1">
        <v>39.449715</v>
      </c>
      <c r="D925" s="1">
        <v>38.984821</v>
      </c>
      <c r="E925" s="1">
        <v>39.392788</v>
      </c>
      <c r="F925" s="1">
        <v>35.473179</v>
      </c>
      <c r="G925" s="1">
        <v>2.0983559E7</v>
      </c>
      <c r="H925" s="6">
        <f t="shared" si="1"/>
        <v>0.0004815782867</v>
      </c>
      <c r="J925" s="1">
        <v>923.0</v>
      </c>
      <c r="K925" s="8" t="s">
        <v>326</v>
      </c>
    </row>
    <row r="926" ht="15.75" customHeight="1">
      <c r="A926" s="5">
        <v>43347.0</v>
      </c>
      <c r="B926" s="1">
        <v>39.354839</v>
      </c>
      <c r="C926" s="1">
        <v>39.421253</v>
      </c>
      <c r="D926" s="1">
        <v>39.108158</v>
      </c>
      <c r="E926" s="1">
        <v>39.250473</v>
      </c>
      <c r="F926" s="1">
        <v>35.345024</v>
      </c>
      <c r="G926" s="1">
        <v>1.5274779E7</v>
      </c>
      <c r="H926" s="6">
        <f t="shared" si="1"/>
        <v>-0.003619271161</v>
      </c>
      <c r="J926" s="1">
        <v>924.0</v>
      </c>
      <c r="K926" s="8" t="s">
        <v>326</v>
      </c>
    </row>
    <row r="927" ht="15.75" customHeight="1">
      <c r="A927" s="5">
        <v>43348.0</v>
      </c>
      <c r="B927" s="1">
        <v>39.174572</v>
      </c>
      <c r="C927" s="1">
        <v>39.772297</v>
      </c>
      <c r="D927" s="1">
        <v>39.146111</v>
      </c>
      <c r="E927" s="1">
        <v>39.705883</v>
      </c>
      <c r="F927" s="1">
        <v>35.755127</v>
      </c>
      <c r="G927" s="1">
        <v>2.1819908E7</v>
      </c>
      <c r="H927" s="6">
        <f t="shared" si="1"/>
        <v>0.0115360528</v>
      </c>
      <c r="J927" s="1">
        <v>925.0</v>
      </c>
      <c r="K927" s="8" t="s">
        <v>326</v>
      </c>
    </row>
    <row r="928" ht="15.75" customHeight="1">
      <c r="A928" s="5">
        <v>43349.0</v>
      </c>
      <c r="B928" s="1">
        <v>39.705883</v>
      </c>
      <c r="C928" s="1">
        <v>39.76281</v>
      </c>
      <c r="D928" s="1">
        <v>39.326378</v>
      </c>
      <c r="E928" s="1">
        <v>39.639469</v>
      </c>
      <c r="F928" s="1">
        <v>35.69532</v>
      </c>
      <c r="G928" s="1">
        <v>1.835678E7</v>
      </c>
      <c r="H928" s="6">
        <f t="shared" si="1"/>
        <v>-0.00167408369</v>
      </c>
      <c r="J928" s="1">
        <v>926.0</v>
      </c>
      <c r="K928" s="8" t="s">
        <v>326</v>
      </c>
    </row>
    <row r="929" ht="15.75" customHeight="1">
      <c r="A929" s="5">
        <v>43350.0</v>
      </c>
      <c r="B929" s="1">
        <v>39.459202</v>
      </c>
      <c r="C929" s="1">
        <v>40.180267</v>
      </c>
      <c r="D929" s="1">
        <v>39.335861</v>
      </c>
      <c r="E929" s="1">
        <v>40.037952</v>
      </c>
      <c r="F929" s="1">
        <v>36.054153</v>
      </c>
      <c r="G929" s="1">
        <v>2.1221658E7</v>
      </c>
      <c r="H929" s="6">
        <f t="shared" si="1"/>
        <v>0.01000247045</v>
      </c>
      <c r="J929" s="1">
        <v>927.0</v>
      </c>
      <c r="K929" s="8" t="s">
        <v>327</v>
      </c>
    </row>
    <row r="930" ht="15.75" customHeight="1">
      <c r="A930" s="5">
        <v>43353.0</v>
      </c>
      <c r="B930" s="1">
        <v>40.208729</v>
      </c>
      <c r="C930" s="1">
        <v>40.531307</v>
      </c>
      <c r="D930" s="1">
        <v>39.895638</v>
      </c>
      <c r="E930" s="1">
        <v>39.905125</v>
      </c>
      <c r="F930" s="1">
        <v>35.934544</v>
      </c>
      <c r="G930" s="1">
        <v>2.1482206E7</v>
      </c>
      <c r="H930" s="6">
        <f t="shared" si="1"/>
        <v>-0.003322996944</v>
      </c>
      <c r="J930" s="1">
        <v>928.0</v>
      </c>
      <c r="K930" s="8" t="s">
        <v>327</v>
      </c>
    </row>
    <row r="931" ht="15.75" customHeight="1">
      <c r="A931" s="5">
        <v>43354.0</v>
      </c>
      <c r="B931" s="1">
        <v>39.848198</v>
      </c>
      <c r="C931" s="1">
        <v>40.256168</v>
      </c>
      <c r="D931" s="1">
        <v>39.800758</v>
      </c>
      <c r="E931" s="1">
        <v>40.142315</v>
      </c>
      <c r="F931" s="1">
        <v>36.148129</v>
      </c>
      <c r="G931" s="1">
        <v>1.9658786E7</v>
      </c>
      <c r="H931" s="6">
        <f t="shared" si="1"/>
        <v>0.005926129434</v>
      </c>
      <c r="J931" s="1">
        <v>929.0</v>
      </c>
      <c r="K931" s="8" t="s">
        <v>327</v>
      </c>
    </row>
    <row r="932" ht="15.75" customHeight="1">
      <c r="A932" s="5">
        <v>43355.0</v>
      </c>
      <c r="B932" s="1">
        <v>40.132828</v>
      </c>
      <c r="C932" s="1">
        <v>40.597721</v>
      </c>
      <c r="D932" s="1">
        <v>40.113853</v>
      </c>
      <c r="E932" s="1">
        <v>40.23719</v>
      </c>
      <c r="F932" s="1">
        <v>36.233562</v>
      </c>
      <c r="G932" s="1">
        <v>1.7508205E7</v>
      </c>
      <c r="H932" s="6">
        <f t="shared" si="1"/>
        <v>0.002360625691</v>
      </c>
      <c r="J932" s="1">
        <v>930.0</v>
      </c>
      <c r="K932" s="8" t="s">
        <v>327</v>
      </c>
    </row>
    <row r="933" ht="15.75" customHeight="1">
      <c r="A933" s="5">
        <v>43356.0</v>
      </c>
      <c r="B933" s="1">
        <v>40.322582</v>
      </c>
      <c r="C933" s="1">
        <v>40.721062</v>
      </c>
      <c r="D933" s="1">
        <v>40.256168</v>
      </c>
      <c r="E933" s="1">
        <v>40.654648</v>
      </c>
      <c r="F933" s="1">
        <v>36.609493</v>
      </c>
      <c r="G933" s="1">
        <v>1.8666129E7</v>
      </c>
      <c r="H933" s="6">
        <f t="shared" si="1"/>
        <v>0.01032176197</v>
      </c>
      <c r="J933" s="1">
        <v>931.0</v>
      </c>
      <c r="K933" s="8" t="s">
        <v>327</v>
      </c>
    </row>
    <row r="934" ht="15.75" customHeight="1">
      <c r="A934" s="5">
        <v>43357.0</v>
      </c>
      <c r="B934" s="1">
        <v>40.559772</v>
      </c>
      <c r="C934" s="1">
        <v>40.796963</v>
      </c>
      <c r="D934" s="1">
        <v>40.322582</v>
      </c>
      <c r="E934" s="1">
        <v>40.759014</v>
      </c>
      <c r="F934" s="1">
        <v>36.703472</v>
      </c>
      <c r="G934" s="1">
        <v>1.6800655E7</v>
      </c>
      <c r="H934" s="6">
        <f t="shared" si="1"/>
        <v>0.002563777129</v>
      </c>
      <c r="J934" s="1">
        <v>932.0</v>
      </c>
      <c r="K934" s="8" t="s">
        <v>328</v>
      </c>
    </row>
    <row r="935" ht="15.75" customHeight="1">
      <c r="A935" s="5">
        <v>43360.0</v>
      </c>
      <c r="B935" s="1">
        <v>40.815941</v>
      </c>
      <c r="C935" s="1">
        <v>40.967743</v>
      </c>
      <c r="D935" s="1">
        <v>40.550285</v>
      </c>
      <c r="E935" s="1">
        <v>40.806454</v>
      </c>
      <c r="F935" s="1">
        <v>36.746193</v>
      </c>
      <c r="G935" s="1">
        <v>1.6904263E7</v>
      </c>
      <c r="H935" s="6">
        <f t="shared" si="1"/>
        <v>0.001163272966</v>
      </c>
      <c r="J935" s="1">
        <v>933.0</v>
      </c>
      <c r="K935" s="8" t="s">
        <v>328</v>
      </c>
    </row>
    <row r="936" ht="15.75" customHeight="1">
      <c r="A936" s="5">
        <v>43361.0</v>
      </c>
      <c r="B936" s="1">
        <v>40.796963</v>
      </c>
      <c r="C936" s="1">
        <v>41.442123</v>
      </c>
      <c r="D936" s="1">
        <v>40.635674</v>
      </c>
      <c r="E936" s="1">
        <v>41.280834</v>
      </c>
      <c r="F936" s="1">
        <v>37.17337</v>
      </c>
      <c r="G936" s="1">
        <v>2.0464991E7</v>
      </c>
      <c r="H936" s="6">
        <f t="shared" si="1"/>
        <v>0.01155801626</v>
      </c>
      <c r="J936" s="1">
        <v>934.0</v>
      </c>
      <c r="K936" s="8" t="s">
        <v>328</v>
      </c>
    </row>
    <row r="937" ht="15.75" customHeight="1">
      <c r="A937" s="5">
        <v>43362.0</v>
      </c>
      <c r="B937" s="1">
        <v>41.195446</v>
      </c>
      <c r="C937" s="1">
        <v>41.442123</v>
      </c>
      <c r="D937" s="1">
        <v>40.787476</v>
      </c>
      <c r="E937" s="1">
        <v>41.043644</v>
      </c>
      <c r="F937" s="1">
        <v>36.959778</v>
      </c>
      <c r="G937" s="1">
        <v>2.3783088E7</v>
      </c>
      <c r="H937" s="6">
        <f t="shared" si="1"/>
        <v>-0.005762404452</v>
      </c>
      <c r="J937" s="1">
        <v>935.0</v>
      </c>
      <c r="K937" s="8" t="s">
        <v>328</v>
      </c>
    </row>
    <row r="938" ht="15.75" customHeight="1">
      <c r="A938" s="5">
        <v>43363.0</v>
      </c>
      <c r="B938" s="1">
        <v>41.148006</v>
      </c>
      <c r="C938" s="1">
        <v>41.631878</v>
      </c>
      <c r="D938" s="1">
        <v>41.129032</v>
      </c>
      <c r="E938" s="1">
        <v>41.508537</v>
      </c>
      <c r="F938" s="1">
        <v>37.378418</v>
      </c>
      <c r="G938" s="1">
        <v>1.8419809E7</v>
      </c>
      <c r="H938" s="6">
        <f t="shared" si="1"/>
        <v>0.01126323877</v>
      </c>
      <c r="J938" s="1">
        <v>936.0</v>
      </c>
      <c r="K938" s="8" t="s">
        <v>328</v>
      </c>
    </row>
    <row r="939" ht="15.75" customHeight="1">
      <c r="A939" s="5">
        <v>43364.0</v>
      </c>
      <c r="B939" s="1">
        <v>41.537003</v>
      </c>
      <c r="C939" s="1">
        <v>41.935486</v>
      </c>
      <c r="D939" s="1">
        <v>41.375713</v>
      </c>
      <c r="E939" s="1">
        <v>41.802658</v>
      </c>
      <c r="F939" s="1">
        <v>37.643269</v>
      </c>
      <c r="G939" s="1">
        <v>3.7092579E7</v>
      </c>
      <c r="H939" s="6">
        <f t="shared" si="1"/>
        <v>0.007060681008</v>
      </c>
      <c r="J939" s="1">
        <v>937.0</v>
      </c>
      <c r="K939" s="8" t="s">
        <v>328</v>
      </c>
    </row>
    <row r="940" ht="15.75" customHeight="1">
      <c r="A940" s="5">
        <v>43367.0</v>
      </c>
      <c r="B940" s="1">
        <v>41.688805</v>
      </c>
      <c r="C940" s="1">
        <v>42.182163</v>
      </c>
      <c r="D940" s="1">
        <v>41.584438</v>
      </c>
      <c r="E940" s="1">
        <v>41.679317</v>
      </c>
      <c r="F940" s="1">
        <v>37.532207</v>
      </c>
      <c r="G940" s="1">
        <v>1.8089591E7</v>
      </c>
      <c r="H940" s="6">
        <f t="shared" si="1"/>
        <v>-0.002954742337</v>
      </c>
      <c r="J940" s="1">
        <v>938.0</v>
      </c>
      <c r="K940" s="8" t="s">
        <v>328</v>
      </c>
    </row>
    <row r="941" ht="15.75" customHeight="1">
      <c r="A941" s="5">
        <v>43368.0</v>
      </c>
      <c r="B941" s="1">
        <v>41.869068</v>
      </c>
      <c r="C941" s="1">
        <v>42.020874</v>
      </c>
      <c r="D941" s="1">
        <v>41.518028</v>
      </c>
      <c r="E941" s="1">
        <v>41.54649</v>
      </c>
      <c r="F941" s="1">
        <v>37.412586</v>
      </c>
      <c r="G941" s="1">
        <v>1.531852E7</v>
      </c>
      <c r="H941" s="6">
        <f t="shared" si="1"/>
        <v>-0.003192245833</v>
      </c>
      <c r="J941" s="1">
        <v>939.0</v>
      </c>
      <c r="K941" s="8" t="s">
        <v>328</v>
      </c>
    </row>
    <row r="942" ht="15.75" customHeight="1">
      <c r="A942" s="5">
        <v>43369.0</v>
      </c>
      <c r="B942" s="1">
        <v>41.593929</v>
      </c>
      <c r="C942" s="1">
        <v>42.039848</v>
      </c>
      <c r="D942" s="1">
        <v>41.404175</v>
      </c>
      <c r="E942" s="1">
        <v>41.442123</v>
      </c>
      <c r="F942" s="1">
        <v>37.318604</v>
      </c>
      <c r="G942" s="1">
        <v>1.8384817E7</v>
      </c>
      <c r="H942" s="6">
        <f t="shared" si="1"/>
        <v>-0.00251520281</v>
      </c>
      <c r="J942" s="1">
        <v>940.0</v>
      </c>
      <c r="K942" s="8" t="s">
        <v>328</v>
      </c>
    </row>
    <row r="943" ht="15.75" customHeight="1">
      <c r="A943" s="5">
        <v>43370.0</v>
      </c>
      <c r="B943" s="1">
        <v>41.54649</v>
      </c>
      <c r="C943" s="1">
        <v>41.916508</v>
      </c>
      <c r="D943" s="1">
        <v>41.442123</v>
      </c>
      <c r="E943" s="1">
        <v>41.650852</v>
      </c>
      <c r="F943" s="1">
        <v>37.506565</v>
      </c>
      <c r="G943" s="1">
        <v>1.4887434E7</v>
      </c>
      <c r="H943" s="6">
        <f t="shared" si="1"/>
        <v>0.005024015258</v>
      </c>
      <c r="J943" s="1">
        <v>941.0</v>
      </c>
      <c r="K943" s="8" t="s">
        <v>329</v>
      </c>
    </row>
    <row r="944" ht="15.75" customHeight="1">
      <c r="A944" s="5">
        <v>43371.0</v>
      </c>
      <c r="B944" s="1">
        <v>41.679317</v>
      </c>
      <c r="C944" s="1">
        <v>41.878559</v>
      </c>
      <c r="D944" s="1">
        <v>41.489563</v>
      </c>
      <c r="E944" s="1">
        <v>41.812145</v>
      </c>
      <c r="F944" s="1">
        <v>37.651814</v>
      </c>
      <c r="G944" s="1">
        <v>1.5454591E7</v>
      </c>
      <c r="H944" s="6">
        <f t="shared" si="1"/>
        <v>0.003865149375</v>
      </c>
      <c r="J944" s="1">
        <v>942.0</v>
      </c>
      <c r="K944" s="8" t="s">
        <v>329</v>
      </c>
    </row>
    <row r="945" ht="15.75" customHeight="1">
      <c r="A945" s="5">
        <v>43374.0</v>
      </c>
      <c r="B945" s="1">
        <v>41.774193</v>
      </c>
      <c r="C945" s="1">
        <v>42.23909</v>
      </c>
      <c r="D945" s="1">
        <v>41.660343</v>
      </c>
      <c r="E945" s="1">
        <v>42.0019</v>
      </c>
      <c r="F945" s="1">
        <v>37.822685</v>
      </c>
      <c r="G945" s="1">
        <v>1.6872537E7</v>
      </c>
      <c r="H945" s="6">
        <f t="shared" si="1"/>
        <v>0.004527921197</v>
      </c>
      <c r="J945" s="1">
        <v>943.0</v>
      </c>
      <c r="K945" s="8" t="s">
        <v>329</v>
      </c>
    </row>
    <row r="946" ht="15.75" customHeight="1">
      <c r="A946" s="5">
        <v>43375.0</v>
      </c>
      <c r="B946" s="1">
        <v>41.944973</v>
      </c>
      <c r="C946" s="1">
        <v>42.115749</v>
      </c>
      <c r="D946" s="1">
        <v>41.869068</v>
      </c>
      <c r="E946" s="1">
        <v>41.95446</v>
      </c>
      <c r="F946" s="1">
        <v>37.779964</v>
      </c>
      <c r="G946" s="1">
        <v>1.8167693E7</v>
      </c>
      <c r="H946" s="6">
        <f t="shared" si="1"/>
        <v>-0.001130145706</v>
      </c>
      <c r="J946" s="1">
        <v>944.0</v>
      </c>
      <c r="K946" s="8" t="s">
        <v>330</v>
      </c>
    </row>
    <row r="947" ht="15.75" customHeight="1">
      <c r="A947" s="5">
        <v>43376.0</v>
      </c>
      <c r="B947" s="1">
        <v>42.011387</v>
      </c>
      <c r="C947" s="1">
        <v>42.542694</v>
      </c>
      <c r="D947" s="1">
        <v>42.011387</v>
      </c>
      <c r="E947" s="1">
        <v>42.514233</v>
      </c>
      <c r="F947" s="1">
        <v>38.284042</v>
      </c>
      <c r="G947" s="1">
        <v>2.3957631E7</v>
      </c>
      <c r="H947" s="6">
        <f t="shared" si="1"/>
        <v>0.01325424221</v>
      </c>
      <c r="J947" s="1">
        <v>945.0</v>
      </c>
      <c r="K947" s="8" t="s">
        <v>331</v>
      </c>
    </row>
    <row r="948" ht="15.75" customHeight="1">
      <c r="A948" s="5">
        <v>43377.0</v>
      </c>
      <c r="B948" s="1">
        <v>42.248577</v>
      </c>
      <c r="C948" s="1">
        <v>42.495255</v>
      </c>
      <c r="D948" s="1">
        <v>42.020874</v>
      </c>
      <c r="E948" s="1">
        <v>42.409866</v>
      </c>
      <c r="F948" s="1">
        <v>38.190063</v>
      </c>
      <c r="G948" s="1">
        <v>1.8960406E7</v>
      </c>
      <c r="H948" s="6">
        <f t="shared" si="1"/>
        <v>-0.002457800515</v>
      </c>
      <c r="J948" s="1">
        <v>946.0</v>
      </c>
      <c r="K948" s="8" t="s">
        <v>331</v>
      </c>
    </row>
    <row r="949" ht="15.75" customHeight="1">
      <c r="A949" s="5">
        <v>43378.0</v>
      </c>
      <c r="B949" s="1">
        <v>42.419353</v>
      </c>
      <c r="C949" s="1">
        <v>42.694496</v>
      </c>
      <c r="D949" s="1">
        <v>42.314991</v>
      </c>
      <c r="E949" s="1">
        <v>42.609108</v>
      </c>
      <c r="F949" s="1">
        <v>38.36948</v>
      </c>
      <c r="G949" s="1">
        <v>1.8112568E7</v>
      </c>
      <c r="H949" s="6">
        <f t="shared" si="1"/>
        <v>0.00468700103</v>
      </c>
      <c r="J949" s="1">
        <v>947.0</v>
      </c>
      <c r="K949" s="8" t="s">
        <v>331</v>
      </c>
    </row>
    <row r="950" ht="15.75" customHeight="1">
      <c r="A950" s="5">
        <v>43381.0</v>
      </c>
      <c r="B950" s="1">
        <v>42.457306</v>
      </c>
      <c r="C950" s="1">
        <v>42.9981</v>
      </c>
      <c r="D950" s="1">
        <v>42.409866</v>
      </c>
      <c r="E950" s="1">
        <v>42.960152</v>
      </c>
      <c r="F950" s="1">
        <v>38.685593</v>
      </c>
      <c r="G950" s="1">
        <v>2.4679621E7</v>
      </c>
      <c r="H950" s="6">
        <f t="shared" si="1"/>
        <v>0.00820490491</v>
      </c>
      <c r="J950" s="1">
        <v>948.0</v>
      </c>
      <c r="K950" s="8" t="s">
        <v>331</v>
      </c>
    </row>
    <row r="951" ht="15.75" customHeight="1">
      <c r="A951" s="5">
        <v>43382.0</v>
      </c>
      <c r="B951" s="1">
        <v>42.685009</v>
      </c>
      <c r="C951" s="1">
        <v>43.462997</v>
      </c>
      <c r="D951" s="1">
        <v>42.495255</v>
      </c>
      <c r="E951" s="1">
        <v>43.140415</v>
      </c>
      <c r="F951" s="1">
        <v>38.847923</v>
      </c>
      <c r="G951" s="1">
        <v>2.1486844E7</v>
      </c>
      <c r="H951" s="6">
        <f t="shared" si="1"/>
        <v>0.004187356528</v>
      </c>
      <c r="J951" s="1">
        <v>949.0</v>
      </c>
      <c r="K951" s="8" t="s">
        <v>331</v>
      </c>
    </row>
    <row r="952" ht="15.75" customHeight="1">
      <c r="A952" s="5">
        <v>43383.0</v>
      </c>
      <c r="B952" s="1">
        <v>43.121441</v>
      </c>
      <c r="C952" s="1">
        <v>43.387096</v>
      </c>
      <c r="D952" s="1">
        <v>42.201138</v>
      </c>
      <c r="E952" s="1">
        <v>42.229603</v>
      </c>
      <c r="F952" s="1">
        <v>38.027733</v>
      </c>
      <c r="G952" s="1">
        <v>3.3746234E7</v>
      </c>
      <c r="H952" s="6">
        <f t="shared" si="1"/>
        <v>-0.02133890402</v>
      </c>
      <c r="J952" s="1">
        <v>950.0</v>
      </c>
      <c r="K952" s="8" t="s">
        <v>332</v>
      </c>
    </row>
    <row r="953" ht="15.75" customHeight="1">
      <c r="A953" s="5">
        <v>43384.0</v>
      </c>
      <c r="B953" s="1">
        <v>42.087288</v>
      </c>
      <c r="C953" s="1">
        <v>42.210625</v>
      </c>
      <c r="D953" s="1">
        <v>40.227703</v>
      </c>
      <c r="E953" s="1">
        <v>40.616699</v>
      </c>
      <c r="F953" s="1">
        <v>36.575314</v>
      </c>
      <c r="G953" s="1">
        <v>4.4299198E7</v>
      </c>
      <c r="H953" s="6">
        <f t="shared" si="1"/>
        <v>-0.03894217736</v>
      </c>
      <c r="J953" s="1">
        <v>951.0</v>
      </c>
      <c r="K953" s="8" t="s">
        <v>332</v>
      </c>
    </row>
    <row r="954" ht="15.75" customHeight="1">
      <c r="A954" s="5">
        <v>43385.0</v>
      </c>
      <c r="B954" s="1">
        <v>40.578747</v>
      </c>
      <c r="C954" s="1">
        <v>41.707779</v>
      </c>
      <c r="D954" s="1">
        <v>40.455406</v>
      </c>
      <c r="E954" s="1">
        <v>41.537003</v>
      </c>
      <c r="F954" s="1">
        <v>37.404049</v>
      </c>
      <c r="G954" s="1">
        <v>3.041707E7</v>
      </c>
      <c r="H954" s="6">
        <f t="shared" si="1"/>
        <v>0.02240542862</v>
      </c>
      <c r="J954" s="1">
        <v>952.0</v>
      </c>
      <c r="K954" s="8" t="s">
        <v>332</v>
      </c>
    </row>
    <row r="955" ht="15.75" customHeight="1">
      <c r="A955" s="5">
        <v>43388.0</v>
      </c>
      <c r="B955" s="1">
        <v>41.413662</v>
      </c>
      <c r="C955" s="1">
        <v>41.470589</v>
      </c>
      <c r="D955" s="1">
        <v>40.777988</v>
      </c>
      <c r="E955" s="1">
        <v>40.910816</v>
      </c>
      <c r="F955" s="1">
        <v>36.84016</v>
      </c>
      <c r="G955" s="1">
        <v>2.4002742E7</v>
      </c>
      <c r="H955" s="6">
        <f t="shared" si="1"/>
        <v>-0.01519040611</v>
      </c>
      <c r="J955" s="1">
        <v>953.0</v>
      </c>
      <c r="K955" s="8" t="s">
        <v>332</v>
      </c>
    </row>
    <row r="956" ht="15.75" customHeight="1">
      <c r="A956" s="5">
        <v>43389.0</v>
      </c>
      <c r="B956" s="1">
        <v>41.129032</v>
      </c>
      <c r="C956" s="1">
        <v>41.726753</v>
      </c>
      <c r="D956" s="1">
        <v>40.834915</v>
      </c>
      <c r="E956" s="1">
        <v>41.679317</v>
      </c>
      <c r="F956" s="1">
        <v>37.532207</v>
      </c>
      <c r="G956" s="1">
        <v>2.2353654E7</v>
      </c>
      <c r="H956" s="6">
        <f t="shared" si="1"/>
        <v>0.01861086322</v>
      </c>
      <c r="J956" s="1">
        <v>954.0</v>
      </c>
      <c r="K956" s="8" t="s">
        <v>332</v>
      </c>
    </row>
    <row r="957" ht="15.75" customHeight="1">
      <c r="A957" s="5">
        <v>43390.0</v>
      </c>
      <c r="B957" s="1">
        <v>41.527515</v>
      </c>
      <c r="C957" s="1">
        <v>42.504745</v>
      </c>
      <c r="D957" s="1">
        <v>41.508537</v>
      </c>
      <c r="E957" s="1">
        <v>42.28653</v>
      </c>
      <c r="F957" s="1">
        <v>38.079006</v>
      </c>
      <c r="G957" s="1">
        <v>2.3154167E7</v>
      </c>
      <c r="H957" s="6">
        <f t="shared" si="1"/>
        <v>0.01446368894</v>
      </c>
      <c r="J957" s="1">
        <v>955.0</v>
      </c>
      <c r="K957" s="8" t="s">
        <v>332</v>
      </c>
    </row>
    <row r="958" ht="15.75" customHeight="1">
      <c r="A958" s="5">
        <v>43391.0</v>
      </c>
      <c r="B958" s="1">
        <v>42.06831</v>
      </c>
      <c r="C958" s="1">
        <v>42.220116</v>
      </c>
      <c r="D958" s="1">
        <v>41.470589</v>
      </c>
      <c r="E958" s="1">
        <v>41.745731</v>
      </c>
      <c r="F958" s="1">
        <v>37.592003</v>
      </c>
      <c r="G958" s="1">
        <v>2.2498368E7</v>
      </c>
      <c r="H958" s="6">
        <f t="shared" si="1"/>
        <v>-0.01287176504</v>
      </c>
      <c r="J958" s="1">
        <v>956.0</v>
      </c>
      <c r="K958" s="8" t="s">
        <v>333</v>
      </c>
    </row>
    <row r="959" ht="15.75" customHeight="1">
      <c r="A959" s="5">
        <v>43392.0</v>
      </c>
      <c r="B959" s="1">
        <v>41.793167</v>
      </c>
      <c r="C959" s="1">
        <v>42.533207</v>
      </c>
      <c r="D959" s="1">
        <v>41.726753</v>
      </c>
      <c r="E959" s="1">
        <v>42.220116</v>
      </c>
      <c r="F959" s="1">
        <v>38.019188</v>
      </c>
      <c r="G959" s="1">
        <v>1.9564875E7</v>
      </c>
      <c r="H959" s="6">
        <f t="shared" si="1"/>
        <v>0.01129963805</v>
      </c>
      <c r="J959" s="1">
        <v>957.0</v>
      </c>
      <c r="K959" s="8" t="s">
        <v>333</v>
      </c>
    </row>
    <row r="960" ht="15.75" customHeight="1">
      <c r="A960" s="5">
        <v>43395.0</v>
      </c>
      <c r="B960" s="1">
        <v>42.163189</v>
      </c>
      <c r="C960" s="1">
        <v>42.229603</v>
      </c>
      <c r="D960" s="1">
        <v>41.764706</v>
      </c>
      <c r="E960" s="1">
        <v>42.096775</v>
      </c>
      <c r="F960" s="1">
        <v>37.908123</v>
      </c>
      <c r="G960" s="1">
        <v>1.8026878E7</v>
      </c>
      <c r="H960" s="6">
        <f t="shared" si="1"/>
        <v>-0.002925563351</v>
      </c>
      <c r="J960" s="1">
        <v>958.0</v>
      </c>
      <c r="K960" s="8" t="s">
        <v>333</v>
      </c>
    </row>
    <row r="961" ht="15.75" customHeight="1">
      <c r="A961" s="5">
        <v>43396.0</v>
      </c>
      <c r="B961" s="1">
        <v>41.641365</v>
      </c>
      <c r="C961" s="1">
        <v>42.049335</v>
      </c>
      <c r="D961" s="1">
        <v>41.451614</v>
      </c>
      <c r="E961" s="1">
        <v>41.840607</v>
      </c>
      <c r="F961" s="1">
        <v>37.677444</v>
      </c>
      <c r="G961" s="1">
        <v>2.3073114E7</v>
      </c>
      <c r="H961" s="6">
        <f t="shared" si="1"/>
        <v>-0.006103803288</v>
      </c>
      <c r="J961" s="1">
        <v>959.0</v>
      </c>
      <c r="K961" s="8" t="s">
        <v>333</v>
      </c>
    </row>
    <row r="962" ht="15.75" customHeight="1">
      <c r="A962" s="5">
        <v>43397.0</v>
      </c>
      <c r="B962" s="1">
        <v>41.565464</v>
      </c>
      <c r="C962" s="1">
        <v>42.020874</v>
      </c>
      <c r="D962" s="1">
        <v>40.189754</v>
      </c>
      <c r="E962" s="1">
        <v>40.303604</v>
      </c>
      <c r="F962" s="1">
        <v>36.293373</v>
      </c>
      <c r="G962" s="1">
        <v>3.6927206E7</v>
      </c>
      <c r="H962" s="6">
        <f t="shared" si="1"/>
        <v>-0.03742645039</v>
      </c>
      <c r="J962" s="1">
        <v>960.0</v>
      </c>
      <c r="K962" s="8" t="s">
        <v>333</v>
      </c>
    </row>
    <row r="963" ht="15.75" customHeight="1">
      <c r="A963" s="5">
        <v>43398.0</v>
      </c>
      <c r="B963" s="1">
        <v>40.218216</v>
      </c>
      <c r="C963" s="1">
        <v>41.688805</v>
      </c>
      <c r="D963" s="1">
        <v>39.525616</v>
      </c>
      <c r="E963" s="1">
        <v>41.185959</v>
      </c>
      <c r="F963" s="1">
        <v>37.087929</v>
      </c>
      <c r="G963" s="1">
        <v>3.8600642E7</v>
      </c>
      <c r="H963" s="6">
        <f t="shared" si="1"/>
        <v>0.02165639017</v>
      </c>
      <c r="J963" s="1">
        <v>961.0</v>
      </c>
      <c r="K963" s="8" t="s">
        <v>333</v>
      </c>
    </row>
    <row r="964" ht="15.75" customHeight="1">
      <c r="A964" s="5">
        <v>43399.0</v>
      </c>
      <c r="B964" s="1">
        <v>40.844402</v>
      </c>
      <c r="C964" s="1">
        <v>41.062618</v>
      </c>
      <c r="D964" s="1">
        <v>40.018974</v>
      </c>
      <c r="E964" s="1">
        <v>40.417458</v>
      </c>
      <c r="F964" s="1">
        <v>36.395897</v>
      </c>
      <c r="G964" s="1">
        <v>3.0295333E7</v>
      </c>
      <c r="H964" s="6">
        <f t="shared" si="1"/>
        <v>-0.01883550428</v>
      </c>
      <c r="J964" s="1">
        <v>962.0</v>
      </c>
      <c r="K964" s="8" t="s">
        <v>333</v>
      </c>
    </row>
    <row r="965" ht="15.75" customHeight="1">
      <c r="A965" s="5">
        <v>43402.0</v>
      </c>
      <c r="B965" s="1">
        <v>40.749527</v>
      </c>
      <c r="C965" s="1">
        <v>41.442123</v>
      </c>
      <c r="D965" s="1">
        <v>40.379505</v>
      </c>
      <c r="E965" s="1">
        <v>41.015179</v>
      </c>
      <c r="F965" s="1">
        <v>36.934147</v>
      </c>
      <c r="G965" s="1">
        <v>3.1847559E7</v>
      </c>
      <c r="H965" s="6">
        <f t="shared" si="1"/>
        <v>0.01468046758</v>
      </c>
      <c r="J965" s="1">
        <v>963.0</v>
      </c>
      <c r="K965" s="8" t="s">
        <v>333</v>
      </c>
    </row>
    <row r="966" ht="15.75" customHeight="1">
      <c r="A966" s="5">
        <v>43403.0</v>
      </c>
      <c r="B966" s="1">
        <v>39.800758</v>
      </c>
      <c r="C966" s="1">
        <v>40.882355</v>
      </c>
      <c r="D966" s="1">
        <v>39.639469</v>
      </c>
      <c r="E966" s="1">
        <v>40.6926</v>
      </c>
      <c r="F966" s="1">
        <v>36.643665</v>
      </c>
      <c r="G966" s="1">
        <v>3.5424202E7</v>
      </c>
      <c r="H966" s="6">
        <f t="shared" si="1"/>
        <v>-0.007895953992</v>
      </c>
      <c r="J966" s="1">
        <v>964.0</v>
      </c>
      <c r="K966" s="8" t="s">
        <v>334</v>
      </c>
    </row>
    <row r="967" ht="15.75" customHeight="1">
      <c r="A967" s="5">
        <v>43404.0</v>
      </c>
      <c r="B967" s="1">
        <v>40.806454</v>
      </c>
      <c r="C967" s="1">
        <v>41.423149</v>
      </c>
      <c r="D967" s="1">
        <v>40.521824</v>
      </c>
      <c r="E967" s="1">
        <v>40.853889</v>
      </c>
      <c r="F967" s="1">
        <v>36.788902</v>
      </c>
      <c r="G967" s="1">
        <v>2.8193235E7</v>
      </c>
      <c r="H967" s="6">
        <f t="shared" si="1"/>
        <v>0.003955661509</v>
      </c>
      <c r="J967" s="1">
        <v>965.0</v>
      </c>
      <c r="K967" s="8" t="s">
        <v>334</v>
      </c>
    </row>
    <row r="968" ht="15.75" customHeight="1">
      <c r="A968" s="5">
        <v>43405.0</v>
      </c>
      <c r="B968" s="1">
        <v>40.986717</v>
      </c>
      <c r="C968" s="1">
        <v>41.584438</v>
      </c>
      <c r="D968" s="1">
        <v>40.882355</v>
      </c>
      <c r="E968" s="1">
        <v>41.432636</v>
      </c>
      <c r="F968" s="1">
        <v>37.310066</v>
      </c>
      <c r="G968" s="1">
        <v>2.4278152E7</v>
      </c>
      <c r="H968" s="6">
        <f t="shared" si="1"/>
        <v>0.01406693259</v>
      </c>
      <c r="J968" s="1">
        <v>966.0</v>
      </c>
      <c r="K968" s="8" t="s">
        <v>334</v>
      </c>
    </row>
    <row r="969" ht="15.75" customHeight="1">
      <c r="A969" s="5">
        <v>43406.0</v>
      </c>
      <c r="B969" s="1">
        <v>41.518028</v>
      </c>
      <c r="C969" s="1">
        <v>41.593929</v>
      </c>
      <c r="D969" s="1">
        <v>40.303604</v>
      </c>
      <c r="E969" s="1">
        <v>40.730549</v>
      </c>
      <c r="F969" s="1">
        <v>36.677834</v>
      </c>
      <c r="G969" s="1">
        <v>2.4223028E7</v>
      </c>
      <c r="H969" s="6">
        <f t="shared" si="1"/>
        <v>-0.0170905618</v>
      </c>
      <c r="J969" s="1">
        <v>967.0</v>
      </c>
      <c r="K969" s="8" t="s">
        <v>334</v>
      </c>
    </row>
    <row r="970" ht="15.75" customHeight="1">
      <c r="A970" s="5">
        <v>43409.0</v>
      </c>
      <c r="B970" s="1">
        <v>40.635674</v>
      </c>
      <c r="C970" s="1">
        <v>41.385201</v>
      </c>
      <c r="D970" s="1">
        <v>40.635674</v>
      </c>
      <c r="E970" s="1">
        <v>41.290321</v>
      </c>
      <c r="F970" s="1">
        <v>37.181908</v>
      </c>
      <c r="G970" s="1">
        <v>2.1628396E7</v>
      </c>
      <c r="H970" s="6">
        <f t="shared" si="1"/>
        <v>0.0136497045</v>
      </c>
      <c r="J970" s="1">
        <v>968.0</v>
      </c>
      <c r="K970" s="8" t="s">
        <v>334</v>
      </c>
    </row>
    <row r="971" ht="15.75" customHeight="1">
      <c r="A971" s="5">
        <v>43410.0</v>
      </c>
      <c r="B971" s="1">
        <v>41.347248</v>
      </c>
      <c r="C971" s="1">
        <v>41.356735</v>
      </c>
      <c r="D971" s="1">
        <v>40.502846</v>
      </c>
      <c r="E971" s="1">
        <v>40.806454</v>
      </c>
      <c r="F971" s="1">
        <v>36.746193</v>
      </c>
      <c r="G971" s="1">
        <v>2.2194183E7</v>
      </c>
      <c r="H971" s="6">
        <f t="shared" si="1"/>
        <v>-0.01178767043</v>
      </c>
      <c r="J971" s="1">
        <v>969.0</v>
      </c>
      <c r="K971" s="8" t="s">
        <v>334</v>
      </c>
    </row>
    <row r="972" ht="15.75" customHeight="1">
      <c r="A972" s="5">
        <v>43411.0</v>
      </c>
      <c r="B972" s="1">
        <v>41.157494</v>
      </c>
      <c r="C972" s="1">
        <v>42.277039</v>
      </c>
      <c r="D972" s="1">
        <v>41.072105</v>
      </c>
      <c r="E972" s="1">
        <v>42.125237</v>
      </c>
      <c r="F972" s="1">
        <v>37.93375</v>
      </c>
      <c r="G972" s="1">
        <v>3.6794929E7</v>
      </c>
      <c r="H972" s="6">
        <f t="shared" si="1"/>
        <v>0.03180658869</v>
      </c>
      <c r="J972" s="1">
        <v>970.0</v>
      </c>
      <c r="K972" s="8" t="s">
        <v>335</v>
      </c>
    </row>
    <row r="973" ht="15.75" customHeight="1">
      <c r="A973" s="5">
        <v>43412.0</v>
      </c>
      <c r="B973" s="1">
        <v>41.612904</v>
      </c>
      <c r="C973" s="1">
        <v>41.935486</v>
      </c>
      <c r="D973" s="1">
        <v>41.242886</v>
      </c>
      <c r="E973" s="1">
        <v>41.603416</v>
      </c>
      <c r="F973" s="1">
        <v>37.752953</v>
      </c>
      <c r="G973" s="1">
        <v>2.569652E7</v>
      </c>
      <c r="H973" s="6">
        <f t="shared" si="1"/>
        <v>-0.004777519345</v>
      </c>
      <c r="J973" s="1">
        <v>971.0</v>
      </c>
      <c r="K973" s="8" t="s">
        <v>335</v>
      </c>
    </row>
    <row r="974" ht="15.75" customHeight="1">
      <c r="A974" s="5">
        <v>43413.0</v>
      </c>
      <c r="B974" s="1">
        <v>41.480076</v>
      </c>
      <c r="C974" s="1">
        <v>42.324478</v>
      </c>
      <c r="D974" s="1">
        <v>41.480076</v>
      </c>
      <c r="E974" s="1">
        <v>42.011387</v>
      </c>
      <c r="F974" s="1">
        <v>38.123161</v>
      </c>
      <c r="G974" s="1">
        <v>2.6042654E7</v>
      </c>
      <c r="H974" s="6">
        <f t="shared" si="1"/>
        <v>0.009758299897</v>
      </c>
      <c r="J974" s="1">
        <v>972.0</v>
      </c>
      <c r="K974" s="8" t="s">
        <v>336</v>
      </c>
    </row>
    <row r="975" ht="15.75" customHeight="1">
      <c r="A975" s="5">
        <v>43416.0</v>
      </c>
      <c r="B975" s="1">
        <v>42.011387</v>
      </c>
      <c r="C975" s="1">
        <v>42.267551</v>
      </c>
      <c r="D975" s="1">
        <v>41.650852</v>
      </c>
      <c r="E975" s="1">
        <v>41.850094</v>
      </c>
      <c r="F975" s="1">
        <v>37.976803</v>
      </c>
      <c r="G975" s="1">
        <v>2.1853847E7</v>
      </c>
      <c r="H975" s="6">
        <f t="shared" si="1"/>
        <v>-0.003846471739</v>
      </c>
      <c r="J975" s="1">
        <v>973.0</v>
      </c>
      <c r="K975" s="8" t="s">
        <v>336</v>
      </c>
    </row>
    <row r="976" ht="15.75" customHeight="1">
      <c r="A976" s="5">
        <v>43417.0</v>
      </c>
      <c r="B976" s="1">
        <v>42.058823</v>
      </c>
      <c r="C976" s="1">
        <v>42.182163</v>
      </c>
      <c r="D976" s="1">
        <v>41.129032</v>
      </c>
      <c r="E976" s="1">
        <v>41.290321</v>
      </c>
      <c r="F976" s="1">
        <v>37.468834</v>
      </c>
      <c r="G976" s="1">
        <v>2.0159015E7</v>
      </c>
      <c r="H976" s="6">
        <f t="shared" si="1"/>
        <v>-0.01346603187</v>
      </c>
      <c r="J976" s="1">
        <v>974.0</v>
      </c>
      <c r="K976" s="8" t="s">
        <v>336</v>
      </c>
    </row>
    <row r="977" ht="15.75" customHeight="1">
      <c r="A977" s="5">
        <v>43418.0</v>
      </c>
      <c r="B977" s="1">
        <v>41.518028</v>
      </c>
      <c r="C977" s="1">
        <v>41.603416</v>
      </c>
      <c r="D977" s="1">
        <v>40.521824</v>
      </c>
      <c r="E977" s="1">
        <v>40.711575</v>
      </c>
      <c r="F977" s="1">
        <v>36.943645</v>
      </c>
      <c r="G977" s="1">
        <v>2.8398871E7</v>
      </c>
      <c r="H977" s="6">
        <f t="shared" si="1"/>
        <v>-0.01411585067</v>
      </c>
      <c r="J977" s="1">
        <v>975.0</v>
      </c>
      <c r="K977" s="8" t="s">
        <v>336</v>
      </c>
    </row>
    <row r="978" ht="15.75" customHeight="1">
      <c r="A978" s="5">
        <v>43419.0</v>
      </c>
      <c r="B978" s="1">
        <v>40.512333</v>
      </c>
      <c r="C978" s="1">
        <v>41.166985</v>
      </c>
      <c r="D978" s="1">
        <v>40.180267</v>
      </c>
      <c r="E978" s="1">
        <v>40.996204</v>
      </c>
      <c r="F978" s="1">
        <v>37.201931</v>
      </c>
      <c r="G978" s="1">
        <v>2.5936305E7</v>
      </c>
      <c r="H978" s="6">
        <f t="shared" si="1"/>
        <v>0.006967025106</v>
      </c>
      <c r="J978" s="1">
        <v>976.0</v>
      </c>
      <c r="K978" s="8" t="s">
        <v>336</v>
      </c>
    </row>
    <row r="979" ht="15.75" customHeight="1">
      <c r="A979" s="5">
        <v>43420.0</v>
      </c>
      <c r="B979" s="1">
        <v>40.891842</v>
      </c>
      <c r="C979" s="1">
        <v>41.537003</v>
      </c>
      <c r="D979" s="1">
        <v>40.711575</v>
      </c>
      <c r="E979" s="1">
        <v>41.280834</v>
      </c>
      <c r="F979" s="1">
        <v>37.460217</v>
      </c>
      <c r="G979" s="1">
        <v>2.4604576E7</v>
      </c>
      <c r="H979" s="6">
        <f t="shared" si="1"/>
        <v>0.006918821311</v>
      </c>
      <c r="J979" s="1">
        <v>977.0</v>
      </c>
      <c r="K979" s="8" t="s">
        <v>336</v>
      </c>
    </row>
    <row r="980" ht="15.75" customHeight="1">
      <c r="A980" s="5">
        <v>43423.0</v>
      </c>
      <c r="B980" s="1">
        <v>41.385201</v>
      </c>
      <c r="C980" s="1">
        <v>42.0019</v>
      </c>
      <c r="D980" s="1">
        <v>41.280834</v>
      </c>
      <c r="E980" s="1">
        <v>41.916508</v>
      </c>
      <c r="F980" s="1">
        <v>38.037064</v>
      </c>
      <c r="G980" s="1">
        <v>2.3671575E7</v>
      </c>
      <c r="H980" s="6">
        <f t="shared" si="1"/>
        <v>0.01528156294</v>
      </c>
      <c r="J980" s="1">
        <v>978.0</v>
      </c>
      <c r="K980" s="8" t="s">
        <v>336</v>
      </c>
    </row>
    <row r="981" ht="15.75" customHeight="1">
      <c r="A981" s="5">
        <v>43424.0</v>
      </c>
      <c r="B981" s="1">
        <v>41.755219</v>
      </c>
      <c r="C981" s="1">
        <v>42.115749</v>
      </c>
      <c r="D981" s="1">
        <v>41.176472</v>
      </c>
      <c r="E981" s="1">
        <v>41.299809</v>
      </c>
      <c r="F981" s="1">
        <v>37.477444</v>
      </c>
      <c r="G981" s="1">
        <v>2.2968557E7</v>
      </c>
      <c r="H981" s="6">
        <f t="shared" si="1"/>
        <v>-0.01482179411</v>
      </c>
      <c r="J981" s="1">
        <v>979.0</v>
      </c>
      <c r="K981" s="8" t="s">
        <v>337</v>
      </c>
    </row>
    <row r="982" ht="15.75" customHeight="1">
      <c r="A982" s="5">
        <v>43425.0</v>
      </c>
      <c r="B982" s="1">
        <v>41.271347</v>
      </c>
      <c r="C982" s="1">
        <v>41.271347</v>
      </c>
      <c r="D982" s="1">
        <v>40.578747</v>
      </c>
      <c r="E982" s="1">
        <v>40.891842</v>
      </c>
      <c r="F982" s="1">
        <v>37.107231</v>
      </c>
      <c r="G982" s="1">
        <v>1.9665848E7</v>
      </c>
      <c r="H982" s="6">
        <f t="shared" si="1"/>
        <v>-0.009927402391</v>
      </c>
      <c r="J982" s="1">
        <v>980.0</v>
      </c>
      <c r="K982" s="8" t="s">
        <v>337</v>
      </c>
    </row>
    <row r="983" ht="15.75" customHeight="1">
      <c r="A983" s="5">
        <v>43427.0</v>
      </c>
      <c r="B983" s="1">
        <v>40.749527</v>
      </c>
      <c r="C983" s="1">
        <v>41.318787</v>
      </c>
      <c r="D983" s="1">
        <v>40.607212</v>
      </c>
      <c r="E983" s="1">
        <v>40.92979</v>
      </c>
      <c r="F983" s="1">
        <v>37.141666</v>
      </c>
      <c r="G983" s="1">
        <v>8844009.0</v>
      </c>
      <c r="H983" s="6">
        <f t="shared" si="1"/>
        <v>0.0009275559331</v>
      </c>
      <c r="J983" s="1">
        <v>981.0</v>
      </c>
      <c r="K983" s="8" t="s">
        <v>337</v>
      </c>
    </row>
    <row r="984" ht="15.75" customHeight="1">
      <c r="A984" s="5">
        <v>43430.0</v>
      </c>
      <c r="B984" s="1">
        <v>41.100571</v>
      </c>
      <c r="C984" s="1">
        <v>41.26186</v>
      </c>
      <c r="D984" s="1">
        <v>40.683113</v>
      </c>
      <c r="E984" s="1">
        <v>41.119545</v>
      </c>
      <c r="F984" s="1">
        <v>37.313862</v>
      </c>
      <c r="G984" s="1">
        <v>2.0147948E7</v>
      </c>
      <c r="H984" s="6">
        <f t="shared" si="1"/>
        <v>0.004625480784</v>
      </c>
      <c r="J984" s="1">
        <v>982.0</v>
      </c>
      <c r="K984" s="8" t="s">
        <v>338</v>
      </c>
    </row>
    <row r="985" ht="15.75" customHeight="1">
      <c r="A985" s="5">
        <v>43431.0</v>
      </c>
      <c r="B985" s="1">
        <v>40.986717</v>
      </c>
      <c r="C985" s="1">
        <v>41.888046</v>
      </c>
      <c r="D985" s="1">
        <v>40.768501</v>
      </c>
      <c r="E985" s="1">
        <v>41.812145</v>
      </c>
      <c r="F985" s="1">
        <v>37.942364</v>
      </c>
      <c r="G985" s="1">
        <v>1.9765873E7</v>
      </c>
      <c r="H985" s="6">
        <f t="shared" si="1"/>
        <v>0.01670337848</v>
      </c>
      <c r="J985" s="1">
        <v>983.0</v>
      </c>
      <c r="K985" s="8" t="s">
        <v>338</v>
      </c>
    </row>
    <row r="986" ht="15.75" customHeight="1">
      <c r="A986" s="5">
        <v>43432.0</v>
      </c>
      <c r="B986" s="1">
        <v>42.020874</v>
      </c>
      <c r="C986" s="1">
        <v>42.618595</v>
      </c>
      <c r="D986" s="1">
        <v>41.840607</v>
      </c>
      <c r="E986" s="1">
        <v>42.599621</v>
      </c>
      <c r="F986" s="1">
        <v>38.65696</v>
      </c>
      <c r="G986" s="1">
        <v>1.9892669E7</v>
      </c>
      <c r="H986" s="6">
        <f t="shared" si="1"/>
        <v>0.01865856497</v>
      </c>
      <c r="J986" s="1">
        <v>984.0</v>
      </c>
      <c r="K986" s="8" t="s">
        <v>338</v>
      </c>
    </row>
    <row r="987" ht="15.75" customHeight="1">
      <c r="A987" s="5">
        <v>43433.0</v>
      </c>
      <c r="B987" s="1">
        <v>42.466793</v>
      </c>
      <c r="C987" s="1">
        <v>43.481972</v>
      </c>
      <c r="D987" s="1">
        <v>42.409866</v>
      </c>
      <c r="E987" s="1">
        <v>43.178368</v>
      </c>
      <c r="F987" s="1">
        <v>39.182144</v>
      </c>
      <c r="G987" s="1">
        <v>2.6065315E7</v>
      </c>
      <c r="H987" s="6">
        <f t="shared" si="1"/>
        <v>0.01349429637</v>
      </c>
      <c r="J987" s="1">
        <v>985.0</v>
      </c>
      <c r="K987" s="8" t="s">
        <v>338</v>
      </c>
    </row>
    <row r="988" ht="15.75" customHeight="1">
      <c r="A988" s="5">
        <v>43434.0</v>
      </c>
      <c r="B988" s="1">
        <v>43.026566</v>
      </c>
      <c r="C988" s="1">
        <v>43.889942</v>
      </c>
      <c r="D988" s="1">
        <v>42.960152</v>
      </c>
      <c r="E988" s="1">
        <v>43.861481</v>
      </c>
      <c r="F988" s="1">
        <v>39.802029</v>
      </c>
      <c r="G988" s="1">
        <v>4.5054495E7</v>
      </c>
      <c r="H988" s="6">
        <f t="shared" si="1"/>
        <v>0.01569675807</v>
      </c>
      <c r="J988" s="1">
        <v>986.0</v>
      </c>
      <c r="K988" s="8" t="s">
        <v>339</v>
      </c>
    </row>
    <row r="989" ht="15.75" customHeight="1">
      <c r="A989" s="5">
        <v>43437.0</v>
      </c>
      <c r="B989" s="1">
        <v>43.994308</v>
      </c>
      <c r="C989" s="1">
        <v>44.003796</v>
      </c>
      <c r="D989" s="1">
        <v>43.415562</v>
      </c>
      <c r="E989" s="1">
        <v>43.633778</v>
      </c>
      <c r="F989" s="1">
        <v>39.595398</v>
      </c>
      <c r="G989" s="1">
        <v>2.6771178E7</v>
      </c>
      <c r="H989" s="6">
        <f t="shared" si="1"/>
        <v>-0.005204991504</v>
      </c>
      <c r="J989" s="1">
        <v>987.0</v>
      </c>
      <c r="K989" s="8" t="s">
        <v>339</v>
      </c>
    </row>
    <row r="990" ht="15.75" customHeight="1">
      <c r="A990" s="5">
        <v>43438.0</v>
      </c>
      <c r="B990" s="1">
        <v>43.861481</v>
      </c>
      <c r="C990" s="1">
        <v>44.089184</v>
      </c>
      <c r="D990" s="1">
        <v>42.798862</v>
      </c>
      <c r="E990" s="1">
        <v>42.827324</v>
      </c>
      <c r="F990" s="1">
        <v>38.863583</v>
      </c>
      <c r="G990" s="1">
        <v>2.8703898E7</v>
      </c>
      <c r="H990" s="6">
        <f t="shared" si="1"/>
        <v>-0.01865525691</v>
      </c>
      <c r="J990" s="1">
        <v>988.0</v>
      </c>
      <c r="K990" s="8" t="s">
        <v>340</v>
      </c>
    </row>
    <row r="991" ht="15.75" customHeight="1">
      <c r="A991" s="5">
        <v>43440.0</v>
      </c>
      <c r="B991" s="1">
        <v>42.296017</v>
      </c>
      <c r="C991" s="1">
        <v>42.685009</v>
      </c>
      <c r="D991" s="1">
        <v>41.385201</v>
      </c>
      <c r="E991" s="1">
        <v>42.675522</v>
      </c>
      <c r="F991" s="1">
        <v>38.725834</v>
      </c>
      <c r="G991" s="1">
        <v>3.2188528E7</v>
      </c>
      <c r="H991" s="6">
        <f t="shared" si="1"/>
        <v>-0.003550719932</v>
      </c>
      <c r="J991" s="1">
        <v>989.0</v>
      </c>
      <c r="K991" s="8" t="s">
        <v>340</v>
      </c>
    </row>
    <row r="992" ht="15.75" customHeight="1">
      <c r="A992" s="5">
        <v>43441.0</v>
      </c>
      <c r="B992" s="1">
        <v>42.52372</v>
      </c>
      <c r="C992" s="1">
        <v>42.637569</v>
      </c>
      <c r="D992" s="1">
        <v>41.442123</v>
      </c>
      <c r="E992" s="1">
        <v>41.66983</v>
      </c>
      <c r="F992" s="1">
        <v>37.813221</v>
      </c>
      <c r="G992" s="1">
        <v>2.7963885E7</v>
      </c>
      <c r="H992" s="6">
        <f t="shared" si="1"/>
        <v>-0.02384811917</v>
      </c>
      <c r="J992" s="1">
        <v>990.0</v>
      </c>
      <c r="K992" s="8" t="s">
        <v>340</v>
      </c>
    </row>
    <row r="993" ht="15.75" customHeight="1">
      <c r="A993" s="5">
        <v>43444.0</v>
      </c>
      <c r="B993" s="1">
        <v>41.878559</v>
      </c>
      <c r="C993" s="1">
        <v>42.277039</v>
      </c>
      <c r="D993" s="1">
        <v>40.863377</v>
      </c>
      <c r="E993" s="1">
        <v>42.125237</v>
      </c>
      <c r="F993" s="1">
        <v>38.226471</v>
      </c>
      <c r="G993" s="1">
        <v>2.6187895E7</v>
      </c>
      <c r="H993" s="6">
        <f t="shared" si="1"/>
        <v>0.01086943037</v>
      </c>
      <c r="J993" s="1">
        <v>991.0</v>
      </c>
      <c r="K993" s="8" t="s">
        <v>340</v>
      </c>
    </row>
    <row r="994" ht="15.75" customHeight="1">
      <c r="A994" s="5">
        <v>43445.0</v>
      </c>
      <c r="B994" s="1">
        <v>41.821632</v>
      </c>
      <c r="C994" s="1">
        <v>42.229603</v>
      </c>
      <c r="D994" s="1">
        <v>41.337761</v>
      </c>
      <c r="E994" s="1">
        <v>41.755219</v>
      </c>
      <c r="F994" s="1">
        <v>37.890705</v>
      </c>
      <c r="G994" s="1">
        <v>2.3904931E7</v>
      </c>
      <c r="H994" s="6">
        <f t="shared" si="1"/>
        <v>-0.008822402393</v>
      </c>
      <c r="J994" s="1">
        <v>992.0</v>
      </c>
      <c r="K994" s="8" t="s">
        <v>340</v>
      </c>
    </row>
    <row r="995" ht="15.75" customHeight="1">
      <c r="A995" s="5">
        <v>43446.0</v>
      </c>
      <c r="B995" s="1">
        <v>42.077801</v>
      </c>
      <c r="C995" s="1">
        <v>42.552181</v>
      </c>
      <c r="D995" s="1">
        <v>41.888046</v>
      </c>
      <c r="E995" s="1">
        <v>41.897533</v>
      </c>
      <c r="F995" s="1">
        <v>38.019844</v>
      </c>
      <c r="G995" s="1">
        <v>2.0180938E7</v>
      </c>
      <c r="H995" s="6">
        <f t="shared" si="1"/>
        <v>0.003402402598</v>
      </c>
      <c r="J995" s="1">
        <v>993.0</v>
      </c>
      <c r="K995" s="8" t="s">
        <v>340</v>
      </c>
    </row>
    <row r="996" ht="15.75" customHeight="1">
      <c r="A996" s="5">
        <v>43447.0</v>
      </c>
      <c r="B996" s="1">
        <v>42.182163</v>
      </c>
      <c r="C996" s="1">
        <v>42.599621</v>
      </c>
      <c r="D996" s="1">
        <v>41.944973</v>
      </c>
      <c r="E996" s="1">
        <v>42.28653</v>
      </c>
      <c r="F996" s="1">
        <v>38.372841</v>
      </c>
      <c r="G996" s="1">
        <v>2.3613921E7</v>
      </c>
      <c r="H996" s="6">
        <f t="shared" si="1"/>
        <v>0.00924170979</v>
      </c>
      <c r="J996" s="1">
        <v>994.0</v>
      </c>
      <c r="K996" s="8" t="s">
        <v>341</v>
      </c>
    </row>
    <row r="997" ht="15.75" customHeight="1">
      <c r="A997" s="5">
        <v>43448.0</v>
      </c>
      <c r="B997" s="1">
        <v>41.821632</v>
      </c>
      <c r="C997" s="1">
        <v>41.859585</v>
      </c>
      <c r="D997" s="1">
        <v>41.204933</v>
      </c>
      <c r="E997" s="1">
        <v>41.555977</v>
      </c>
      <c r="F997" s="1">
        <v>37.709908</v>
      </c>
      <c r="G997" s="1">
        <v>3.3024982E7</v>
      </c>
      <c r="H997" s="6">
        <f t="shared" si="1"/>
        <v>-0.01742707214</v>
      </c>
      <c r="J997" s="1">
        <v>995.0</v>
      </c>
      <c r="K997" s="8" t="s">
        <v>341</v>
      </c>
    </row>
    <row r="998" ht="15.75" customHeight="1">
      <c r="A998" s="5">
        <v>43451.0</v>
      </c>
      <c r="B998" s="1">
        <v>41.271347</v>
      </c>
      <c r="C998" s="1">
        <v>41.71727</v>
      </c>
      <c r="D998" s="1">
        <v>40.777988</v>
      </c>
      <c r="E998" s="1">
        <v>40.901329</v>
      </c>
      <c r="F998" s="1">
        <v>37.115841</v>
      </c>
      <c r="G998" s="1">
        <v>3.8651866E7</v>
      </c>
      <c r="H998" s="6">
        <f t="shared" si="1"/>
        <v>-0.01587901198</v>
      </c>
      <c r="J998" s="1">
        <v>996.0</v>
      </c>
      <c r="K998" s="8" t="s">
        <v>341</v>
      </c>
    </row>
    <row r="999" ht="15.75" customHeight="1">
      <c r="A999" s="5">
        <v>43452.0</v>
      </c>
      <c r="B999" s="1">
        <v>41.242886</v>
      </c>
      <c r="C999" s="1">
        <v>41.271347</v>
      </c>
      <c r="D999" s="1">
        <v>39.886147</v>
      </c>
      <c r="E999" s="1">
        <v>40.227703</v>
      </c>
      <c r="F999" s="1">
        <v>36.504562</v>
      </c>
      <c r="G999" s="1">
        <v>3.1125779E7</v>
      </c>
      <c r="H999" s="6">
        <f t="shared" si="1"/>
        <v>-0.01660662054</v>
      </c>
      <c r="J999" s="1">
        <v>997.0</v>
      </c>
      <c r="K999" s="8" t="s">
        <v>341</v>
      </c>
    </row>
    <row r="1000" ht="15.75" customHeight="1">
      <c r="A1000" s="5">
        <v>43453.0</v>
      </c>
      <c r="B1000" s="1">
        <v>40.635674</v>
      </c>
      <c r="C1000" s="1">
        <v>40.787476</v>
      </c>
      <c r="D1000" s="1">
        <v>39.43074</v>
      </c>
      <c r="E1000" s="1">
        <v>39.819733</v>
      </c>
      <c r="F1000" s="1">
        <v>36.134354</v>
      </c>
      <c r="G1000" s="1">
        <v>3.6937957E7</v>
      </c>
      <c r="H1000" s="6">
        <f t="shared" si="1"/>
        <v>-0.01019319191</v>
      </c>
      <c r="J1000" s="1">
        <v>998.0</v>
      </c>
      <c r="K1000" s="8" t="s">
        <v>341</v>
      </c>
    </row>
    <row r="1001" ht="15.75" customHeight="1">
      <c r="A1001" s="5">
        <v>43454.0</v>
      </c>
      <c r="B1001" s="1">
        <v>39.573055</v>
      </c>
      <c r="C1001" s="1">
        <v>40.23719</v>
      </c>
      <c r="D1001" s="1">
        <v>39.402279</v>
      </c>
      <c r="E1001" s="1">
        <v>39.800758</v>
      </c>
      <c r="F1001" s="1">
        <v>36.11713</v>
      </c>
      <c r="G1001" s="1">
        <v>3.449468E7</v>
      </c>
      <c r="H1001" s="6">
        <f t="shared" si="1"/>
        <v>-0.0004767791434</v>
      </c>
      <c r="J1001" s="1">
        <v>999.0</v>
      </c>
      <c r="K1001" s="8" t="s">
        <v>341</v>
      </c>
    </row>
    <row r="1002" ht="15.75" customHeight="1">
      <c r="A1002" s="5">
        <v>43455.0</v>
      </c>
      <c r="B1002" s="1">
        <v>39.506641</v>
      </c>
      <c r="C1002" s="1">
        <v>40.673622</v>
      </c>
      <c r="D1002" s="1">
        <v>39.326378</v>
      </c>
      <c r="E1002" s="1">
        <v>39.781784</v>
      </c>
      <c r="F1002" s="1">
        <v>36.099911</v>
      </c>
      <c r="G1002" s="1">
        <v>6.1928192E7</v>
      </c>
      <c r="H1002" s="6">
        <f t="shared" si="1"/>
        <v>-0.0004768680657</v>
      </c>
      <c r="J1002" s="1">
        <v>1000.0</v>
      </c>
      <c r="K1002" s="8" t="s">
        <v>341</v>
      </c>
    </row>
    <row r="1003" ht="15.75" customHeight="1">
      <c r="A1003" s="5">
        <v>43458.0</v>
      </c>
      <c r="B1003" s="1">
        <v>39.667931</v>
      </c>
      <c r="C1003" s="1">
        <v>39.810246</v>
      </c>
      <c r="D1003" s="1">
        <v>38.444023</v>
      </c>
      <c r="E1003" s="1">
        <v>38.472485</v>
      </c>
      <c r="F1003" s="1">
        <v>34.911793</v>
      </c>
      <c r="G1003" s="1">
        <v>1.9778205E7</v>
      </c>
      <c r="H1003" s="6">
        <f t="shared" si="1"/>
        <v>-0.03346571952</v>
      </c>
      <c r="J1003" s="1">
        <v>1001.0</v>
      </c>
      <c r="K1003" s="8" t="s">
        <v>341</v>
      </c>
    </row>
    <row r="1004" ht="15.75" customHeight="1">
      <c r="A1004" s="5">
        <v>43460.0</v>
      </c>
      <c r="B1004" s="1">
        <v>38.576851</v>
      </c>
      <c r="C1004" s="1">
        <v>40.037952</v>
      </c>
      <c r="D1004" s="1">
        <v>38.349148</v>
      </c>
      <c r="E1004" s="1">
        <v>40.028461</v>
      </c>
      <c r="F1004" s="1">
        <v>36.323765</v>
      </c>
      <c r="G1004" s="1">
        <v>2.5437131E7</v>
      </c>
      <c r="H1004" s="6">
        <f t="shared" si="1"/>
        <v>0.03964752982</v>
      </c>
      <c r="J1004" s="1">
        <v>1002.0</v>
      </c>
      <c r="K1004" s="8" t="s">
        <v>342</v>
      </c>
    </row>
    <row r="1005" ht="15.75" customHeight="1">
      <c r="A1005" s="5">
        <v>43461.0</v>
      </c>
      <c r="B1005" s="1">
        <v>39.667931</v>
      </c>
      <c r="C1005" s="1">
        <v>40.654648</v>
      </c>
      <c r="D1005" s="1">
        <v>39.146111</v>
      </c>
      <c r="E1005" s="1">
        <v>40.654648</v>
      </c>
      <c r="F1005" s="1">
        <v>36.891998</v>
      </c>
      <c r="G1005" s="1">
        <v>2.8894672E7</v>
      </c>
      <c r="H1005" s="6">
        <f t="shared" si="1"/>
        <v>0.01552246091</v>
      </c>
      <c r="J1005" s="1">
        <v>1003.0</v>
      </c>
      <c r="K1005" s="8" t="s">
        <v>342</v>
      </c>
    </row>
    <row r="1006" ht="15.75" customHeight="1">
      <c r="A1006" s="5">
        <v>43462.0</v>
      </c>
      <c r="B1006" s="1">
        <v>40.815941</v>
      </c>
      <c r="C1006" s="1">
        <v>41.309299</v>
      </c>
      <c r="D1006" s="1">
        <v>40.616699</v>
      </c>
      <c r="E1006" s="1">
        <v>40.759014</v>
      </c>
      <c r="F1006" s="1">
        <v>36.986698</v>
      </c>
      <c r="G1006" s="1">
        <v>2.5480977E7</v>
      </c>
      <c r="H1006" s="6">
        <f t="shared" si="1"/>
        <v>0.002563663329</v>
      </c>
      <c r="J1006" s="1">
        <v>1004.0</v>
      </c>
      <c r="K1006" s="8" t="s">
        <v>342</v>
      </c>
    </row>
    <row r="1007" ht="15.75" customHeight="1">
      <c r="A1007" s="5">
        <v>43465.0</v>
      </c>
      <c r="B1007" s="1">
        <v>40.996204</v>
      </c>
      <c r="C1007" s="1">
        <v>41.489563</v>
      </c>
      <c r="D1007" s="1">
        <v>40.891842</v>
      </c>
      <c r="E1007" s="1">
        <v>41.413662</v>
      </c>
      <c r="F1007" s="1">
        <v>37.580757</v>
      </c>
      <c r="G1007" s="1">
        <v>2.0534028E7</v>
      </c>
      <c r="H1007" s="6">
        <f t="shared" si="1"/>
        <v>0.01593380299</v>
      </c>
      <c r="J1007" s="1">
        <v>1005.0</v>
      </c>
      <c r="K1007" s="8" t="s">
        <v>342</v>
      </c>
    </row>
    <row r="1008" ht="15.75" customHeight="1">
      <c r="A1008" s="5">
        <v>43467.0</v>
      </c>
      <c r="B1008" s="1">
        <v>40.910816</v>
      </c>
      <c r="C1008" s="1">
        <v>41.271347</v>
      </c>
      <c r="D1008" s="1">
        <v>40.455406</v>
      </c>
      <c r="E1008" s="1">
        <v>41.034157</v>
      </c>
      <c r="F1008" s="1">
        <v>37.236378</v>
      </c>
      <c r="G1008" s="1">
        <v>2.6430315E7</v>
      </c>
      <c r="H1008" s="6">
        <f t="shared" si="1"/>
        <v>-0.009205950807</v>
      </c>
      <c r="J1008" s="1">
        <v>1006.0</v>
      </c>
      <c r="K1008" s="8" t="s">
        <v>342</v>
      </c>
    </row>
    <row r="1009" ht="15.75" customHeight="1">
      <c r="A1009" s="5">
        <v>43468.0</v>
      </c>
      <c r="B1009" s="1">
        <v>41.02467</v>
      </c>
      <c r="C1009" s="1">
        <v>41.119545</v>
      </c>
      <c r="D1009" s="1">
        <v>39.800758</v>
      </c>
      <c r="E1009" s="1">
        <v>39.886147</v>
      </c>
      <c r="F1009" s="1">
        <v>36.194618</v>
      </c>
      <c r="G1009" s="1">
        <v>2.8503533E7</v>
      </c>
      <c r="H1009" s="6">
        <f t="shared" si="1"/>
        <v>-0.02837575292</v>
      </c>
      <c r="J1009" s="1">
        <v>1007.0</v>
      </c>
      <c r="K1009" s="8" t="s">
        <v>342</v>
      </c>
    </row>
    <row r="1010" ht="15.75" customHeight="1">
      <c r="A1010" s="5">
        <v>43469.0</v>
      </c>
      <c r="B1010" s="1">
        <v>40.265656</v>
      </c>
      <c r="C1010" s="1">
        <v>41.129032</v>
      </c>
      <c r="D1010" s="1">
        <v>40.094875</v>
      </c>
      <c r="E1010" s="1">
        <v>40.796963</v>
      </c>
      <c r="F1010" s="1">
        <v>37.021133</v>
      </c>
      <c r="G1010" s="1">
        <v>2.7145348E7</v>
      </c>
      <c r="H1010" s="6">
        <f t="shared" si="1"/>
        <v>0.02257847801</v>
      </c>
      <c r="J1010" s="1">
        <v>1008.0</v>
      </c>
      <c r="K1010" s="8" t="s">
        <v>342</v>
      </c>
    </row>
    <row r="1011" ht="15.75" customHeight="1">
      <c r="A1011" s="5">
        <v>43472.0</v>
      </c>
      <c r="B1011" s="1">
        <v>40.863377</v>
      </c>
      <c r="C1011" s="1">
        <v>41.385201</v>
      </c>
      <c r="D1011" s="1">
        <v>40.664139</v>
      </c>
      <c r="E1011" s="1">
        <v>41.015179</v>
      </c>
      <c r="F1011" s="1">
        <v>37.219154</v>
      </c>
      <c r="G1011" s="1">
        <v>2.0995469E7</v>
      </c>
      <c r="H1011" s="6">
        <f t="shared" si="1"/>
        <v>0.005334609485</v>
      </c>
      <c r="J1011" s="1">
        <v>1009.0</v>
      </c>
      <c r="K1011" s="8" t="s">
        <v>343</v>
      </c>
    </row>
    <row r="1012" ht="15.75" customHeight="1">
      <c r="A1012" s="5">
        <v>43473.0</v>
      </c>
      <c r="B1012" s="1">
        <v>41.328274</v>
      </c>
      <c r="C1012" s="1">
        <v>41.461102</v>
      </c>
      <c r="D1012" s="1">
        <v>40.939278</v>
      </c>
      <c r="E1012" s="1">
        <v>41.204933</v>
      </c>
      <c r="F1012" s="1">
        <v>37.391342</v>
      </c>
      <c r="G1012" s="1">
        <v>1.9677231E7</v>
      </c>
      <c r="H1012" s="6">
        <f t="shared" si="1"/>
        <v>0.004615659054</v>
      </c>
      <c r="J1012" s="1">
        <v>1010.0</v>
      </c>
      <c r="K1012" s="8" t="s">
        <v>343</v>
      </c>
    </row>
    <row r="1013" ht="15.75" customHeight="1">
      <c r="A1013" s="5">
        <v>43474.0</v>
      </c>
      <c r="B1013" s="1">
        <v>41.233398</v>
      </c>
      <c r="C1013" s="1">
        <v>41.432636</v>
      </c>
      <c r="D1013" s="1">
        <v>40.986717</v>
      </c>
      <c r="E1013" s="1">
        <v>41.119545</v>
      </c>
      <c r="F1013" s="1">
        <v>37.313862</v>
      </c>
      <c r="G1013" s="1">
        <v>2.010758E7</v>
      </c>
      <c r="H1013" s="6">
        <f t="shared" si="1"/>
        <v>-0.002074287295</v>
      </c>
      <c r="J1013" s="1">
        <v>1011.0</v>
      </c>
      <c r="K1013" s="8" t="s">
        <v>343</v>
      </c>
    </row>
    <row r="1014" ht="15.75" customHeight="1">
      <c r="A1014" s="5">
        <v>43475.0</v>
      </c>
      <c r="B1014" s="1">
        <v>41.005692</v>
      </c>
      <c r="C1014" s="1">
        <v>41.015179</v>
      </c>
      <c r="D1014" s="1">
        <v>39.876659</v>
      </c>
      <c r="E1014" s="1">
        <v>40.142315</v>
      </c>
      <c r="F1014" s="1">
        <v>36.427074</v>
      </c>
      <c r="G1014" s="1">
        <v>3.9731162E7</v>
      </c>
      <c r="H1014" s="6">
        <f t="shared" si="1"/>
        <v>-0.02405260362</v>
      </c>
      <c r="J1014" s="1">
        <v>1012.0</v>
      </c>
      <c r="K1014" s="8" t="s">
        <v>343</v>
      </c>
    </row>
    <row r="1015" ht="15.75" customHeight="1">
      <c r="A1015" s="5">
        <v>43476.0</v>
      </c>
      <c r="B1015" s="1">
        <v>40.161289</v>
      </c>
      <c r="C1015" s="1">
        <v>40.683113</v>
      </c>
      <c r="D1015" s="1">
        <v>39.990513</v>
      </c>
      <c r="E1015" s="1">
        <v>40.683113</v>
      </c>
      <c r="F1015" s="1">
        <v>36.917828</v>
      </c>
      <c r="G1015" s="1">
        <v>2.1064506E7</v>
      </c>
      <c r="H1015" s="6">
        <f t="shared" si="1"/>
        <v>0.01338228863</v>
      </c>
      <c r="J1015" s="1">
        <v>1013.0</v>
      </c>
      <c r="K1015" s="8" t="s">
        <v>343</v>
      </c>
    </row>
    <row r="1016" ht="15.75" customHeight="1">
      <c r="A1016" s="5">
        <v>43479.0</v>
      </c>
      <c r="B1016" s="1">
        <v>40.370018</v>
      </c>
      <c r="C1016" s="1">
        <v>40.445919</v>
      </c>
      <c r="D1016" s="1">
        <v>40.009487</v>
      </c>
      <c r="E1016" s="1">
        <v>40.199242</v>
      </c>
      <c r="F1016" s="1">
        <v>36.478733</v>
      </c>
      <c r="G1016" s="1">
        <v>1.7605173E7</v>
      </c>
      <c r="H1016" s="6">
        <f t="shared" si="1"/>
        <v>-0.01196514476</v>
      </c>
      <c r="J1016" s="1">
        <v>1014.0</v>
      </c>
      <c r="K1016" s="8" t="s">
        <v>343</v>
      </c>
    </row>
    <row r="1017" ht="15.75" customHeight="1">
      <c r="A1017" s="5">
        <v>43480.0</v>
      </c>
      <c r="B1017" s="1">
        <v>40.417458</v>
      </c>
      <c r="C1017" s="1">
        <v>41.02467</v>
      </c>
      <c r="D1017" s="1">
        <v>40.256168</v>
      </c>
      <c r="E1017" s="1">
        <v>40.540798</v>
      </c>
      <c r="F1017" s="1">
        <v>36.788685</v>
      </c>
      <c r="G1017" s="1">
        <v>2.5865371E7</v>
      </c>
      <c r="H1017" s="6">
        <f t="shared" si="1"/>
        <v>0.008460891826</v>
      </c>
      <c r="J1017" s="1">
        <v>1015.0</v>
      </c>
      <c r="K1017" s="8" t="s">
        <v>344</v>
      </c>
    </row>
    <row r="1018" ht="15.75" customHeight="1">
      <c r="A1018" s="5">
        <v>43481.0</v>
      </c>
      <c r="B1018" s="1">
        <v>40.40797</v>
      </c>
      <c r="C1018" s="1">
        <v>40.597721</v>
      </c>
      <c r="D1018" s="1">
        <v>39.876659</v>
      </c>
      <c r="E1018" s="1">
        <v>39.95256</v>
      </c>
      <c r="F1018" s="1">
        <v>36.254883</v>
      </c>
      <c r="G1018" s="1">
        <v>3.016938E7</v>
      </c>
      <c r="H1018" s="6">
        <f t="shared" si="1"/>
        <v>-0.01461624939</v>
      </c>
      <c r="J1018" s="1">
        <v>1016.0</v>
      </c>
      <c r="K1018" s="8" t="s">
        <v>344</v>
      </c>
    </row>
    <row r="1019" ht="15.75" customHeight="1">
      <c r="A1019" s="5">
        <v>43482.0</v>
      </c>
      <c r="B1019" s="1">
        <v>39.800758</v>
      </c>
      <c r="C1019" s="1">
        <v>40.474384</v>
      </c>
      <c r="D1019" s="1">
        <v>39.686909</v>
      </c>
      <c r="E1019" s="1">
        <v>40.294117</v>
      </c>
      <c r="F1019" s="1">
        <v>36.564831</v>
      </c>
      <c r="G1019" s="1">
        <v>2.4177284E7</v>
      </c>
      <c r="H1019" s="6">
        <f t="shared" si="1"/>
        <v>0.008512801129</v>
      </c>
      <c r="J1019" s="1">
        <v>1017.0</v>
      </c>
      <c r="K1019" s="8" t="s">
        <v>344</v>
      </c>
    </row>
    <row r="1020" ht="15.75" customHeight="1">
      <c r="A1020" s="5">
        <v>43483.0</v>
      </c>
      <c r="B1020" s="1">
        <v>40.664139</v>
      </c>
      <c r="C1020" s="1">
        <v>40.683113</v>
      </c>
      <c r="D1020" s="1">
        <v>40.094875</v>
      </c>
      <c r="E1020" s="1">
        <v>40.351044</v>
      </c>
      <c r="F1020" s="1">
        <v>36.616489</v>
      </c>
      <c r="G1020" s="1">
        <v>3.8618455E7</v>
      </c>
      <c r="H1020" s="6">
        <f t="shared" si="1"/>
        <v>0.001411781274</v>
      </c>
      <c r="J1020" s="1">
        <v>1018.0</v>
      </c>
      <c r="K1020" s="8" t="s">
        <v>344</v>
      </c>
    </row>
    <row r="1021" ht="15.75" customHeight="1">
      <c r="A1021" s="5">
        <v>43487.0</v>
      </c>
      <c r="B1021" s="1">
        <v>40.23719</v>
      </c>
      <c r="C1021" s="1">
        <v>40.502846</v>
      </c>
      <c r="D1021" s="1">
        <v>39.781784</v>
      </c>
      <c r="E1021" s="1">
        <v>40.104362</v>
      </c>
      <c r="F1021" s="1">
        <v>36.392643</v>
      </c>
      <c r="G1021" s="1">
        <v>2.9444122E7</v>
      </c>
      <c r="H1021" s="6">
        <f t="shared" si="1"/>
        <v>-0.00613201925</v>
      </c>
      <c r="J1021" s="1">
        <v>1019.0</v>
      </c>
      <c r="K1021" s="8" t="s">
        <v>344</v>
      </c>
    </row>
    <row r="1022" ht="15.75" customHeight="1">
      <c r="A1022" s="5">
        <v>43488.0</v>
      </c>
      <c r="B1022" s="1">
        <v>39.838711</v>
      </c>
      <c r="C1022" s="1">
        <v>40.037952</v>
      </c>
      <c r="D1022" s="1">
        <v>39.421253</v>
      </c>
      <c r="E1022" s="1">
        <v>40.0</v>
      </c>
      <c r="F1022" s="1">
        <v>36.297932</v>
      </c>
      <c r="G1022" s="1">
        <v>2.4462813E7</v>
      </c>
      <c r="H1022" s="6">
        <f t="shared" si="1"/>
        <v>-0.002605868879</v>
      </c>
      <c r="J1022" s="1">
        <v>1020.0</v>
      </c>
      <c r="K1022" s="8" t="s">
        <v>344</v>
      </c>
    </row>
    <row r="1023" ht="15.75" customHeight="1">
      <c r="A1023" s="5">
        <v>43489.0</v>
      </c>
      <c r="B1023" s="1">
        <v>39.639469</v>
      </c>
      <c r="C1023" s="1">
        <v>39.648956</v>
      </c>
      <c r="D1023" s="1">
        <v>38.538898</v>
      </c>
      <c r="E1023" s="1">
        <v>38.851994</v>
      </c>
      <c r="F1023" s="1">
        <v>35.256172</v>
      </c>
      <c r="G1023" s="1">
        <v>3.4394023E7</v>
      </c>
      <c r="H1023" s="6">
        <f t="shared" si="1"/>
        <v>-0.02912016382</v>
      </c>
      <c r="J1023" s="1">
        <v>1021.0</v>
      </c>
      <c r="K1023" s="8" t="s">
        <v>344</v>
      </c>
    </row>
    <row r="1024" ht="15.75" customHeight="1">
      <c r="A1024" s="5">
        <v>43490.0</v>
      </c>
      <c r="B1024" s="1">
        <v>38.994308</v>
      </c>
      <c r="C1024" s="1">
        <v>39.136623</v>
      </c>
      <c r="D1024" s="1">
        <v>38.434536</v>
      </c>
      <c r="E1024" s="1">
        <v>38.557877</v>
      </c>
      <c r="F1024" s="1">
        <v>34.989277</v>
      </c>
      <c r="G1024" s="1">
        <v>3.5862455E7</v>
      </c>
      <c r="H1024" s="6">
        <f t="shared" si="1"/>
        <v>-0.00759896301</v>
      </c>
      <c r="J1024" s="1">
        <v>1022.0</v>
      </c>
      <c r="K1024" s="8" t="s">
        <v>344</v>
      </c>
    </row>
    <row r="1025" ht="15.75" customHeight="1">
      <c r="A1025" s="5">
        <v>43493.0</v>
      </c>
      <c r="B1025" s="1">
        <v>38.425049</v>
      </c>
      <c r="C1025" s="1">
        <v>38.45351</v>
      </c>
      <c r="D1025" s="1">
        <v>37.457306</v>
      </c>
      <c r="E1025" s="1">
        <v>37.504745</v>
      </c>
      <c r="F1025" s="1">
        <v>34.033619</v>
      </c>
      <c r="G1025" s="1">
        <v>3.9329694E7</v>
      </c>
      <c r="H1025" s="6">
        <f t="shared" si="1"/>
        <v>-0.02769281292</v>
      </c>
      <c r="J1025" s="1">
        <v>1023.0</v>
      </c>
      <c r="K1025" s="8" t="s">
        <v>344</v>
      </c>
    </row>
    <row r="1026" ht="15.75" customHeight="1">
      <c r="A1026" s="5">
        <v>43494.0</v>
      </c>
      <c r="B1026" s="1">
        <v>37.47628</v>
      </c>
      <c r="C1026" s="1">
        <v>38.757114</v>
      </c>
      <c r="D1026" s="1">
        <v>37.447819</v>
      </c>
      <c r="E1026" s="1">
        <v>38.681213</v>
      </c>
      <c r="F1026" s="1">
        <v>35.101204</v>
      </c>
      <c r="G1026" s="1">
        <v>5.1376808E7</v>
      </c>
      <c r="H1026" s="6">
        <f t="shared" si="1"/>
        <v>0.03088660168</v>
      </c>
      <c r="J1026" s="1">
        <v>1024.0</v>
      </c>
      <c r="K1026" s="8" t="s">
        <v>345</v>
      </c>
    </row>
    <row r="1027" ht="15.75" customHeight="1">
      <c r="A1027" s="5">
        <v>43495.0</v>
      </c>
      <c r="B1027" s="1">
        <v>38.681213</v>
      </c>
      <c r="C1027" s="1">
        <v>39.611008</v>
      </c>
      <c r="D1027" s="1">
        <v>38.643265</v>
      </c>
      <c r="E1027" s="1">
        <v>39.449715</v>
      </c>
      <c r="F1027" s="1">
        <v>35.798576</v>
      </c>
      <c r="G1027" s="1">
        <v>3.606788E7</v>
      </c>
      <c r="H1027" s="6">
        <f t="shared" si="1"/>
        <v>0.0196726842</v>
      </c>
      <c r="J1027" s="1">
        <v>1025.0</v>
      </c>
      <c r="K1027" s="8" t="s">
        <v>345</v>
      </c>
    </row>
    <row r="1028" ht="15.75" customHeight="1">
      <c r="A1028" s="5">
        <v>43496.0</v>
      </c>
      <c r="B1028" s="1">
        <v>39.25996</v>
      </c>
      <c r="C1028" s="1">
        <v>40.436432</v>
      </c>
      <c r="D1028" s="1">
        <v>39.231499</v>
      </c>
      <c r="E1028" s="1">
        <v>40.275143</v>
      </c>
      <c r="F1028" s="1">
        <v>36.866806</v>
      </c>
      <c r="G1028" s="1">
        <v>4.0927452E7</v>
      </c>
      <c r="H1028" s="6">
        <f t="shared" si="1"/>
        <v>0.02940346372</v>
      </c>
      <c r="J1028" s="1">
        <v>1026.0</v>
      </c>
      <c r="K1028" s="8" t="s">
        <v>345</v>
      </c>
    </row>
    <row r="1029" ht="15.75" customHeight="1">
      <c r="A1029" s="5">
        <v>43497.0</v>
      </c>
      <c r="B1029" s="1">
        <v>40.673622</v>
      </c>
      <c r="C1029" s="1">
        <v>40.910816</v>
      </c>
      <c r="D1029" s="1">
        <v>40.370018</v>
      </c>
      <c r="E1029" s="1">
        <v>40.683113</v>
      </c>
      <c r="F1029" s="1">
        <v>37.24025</v>
      </c>
      <c r="G1029" s="1">
        <v>2.7239681E7</v>
      </c>
      <c r="H1029" s="6">
        <f t="shared" si="1"/>
        <v>0.0100785858</v>
      </c>
      <c r="J1029" s="1">
        <v>1027.0</v>
      </c>
      <c r="K1029" s="8" t="s">
        <v>345</v>
      </c>
    </row>
    <row r="1030" ht="15.75" customHeight="1">
      <c r="A1030" s="5">
        <v>43500.0</v>
      </c>
      <c r="B1030" s="1">
        <v>40.645161</v>
      </c>
      <c r="C1030" s="1">
        <v>40.645161</v>
      </c>
      <c r="D1030" s="1">
        <v>39.810246</v>
      </c>
      <c r="E1030" s="1">
        <v>40.265656</v>
      </c>
      <c r="F1030" s="1">
        <v>36.858116</v>
      </c>
      <c r="G1030" s="1">
        <v>1.9426485E7</v>
      </c>
      <c r="H1030" s="6">
        <f t="shared" si="1"/>
        <v>-0.01031432698</v>
      </c>
      <c r="J1030" s="1">
        <v>1028.0</v>
      </c>
      <c r="K1030" s="8" t="s">
        <v>345</v>
      </c>
    </row>
    <row r="1031" ht="15.75" customHeight="1">
      <c r="A1031" s="5">
        <v>43501.0</v>
      </c>
      <c r="B1031" s="1">
        <v>40.256168</v>
      </c>
      <c r="C1031" s="1">
        <v>40.540798</v>
      </c>
      <c r="D1031" s="1">
        <v>39.905125</v>
      </c>
      <c r="E1031" s="1">
        <v>39.95256</v>
      </c>
      <c r="F1031" s="1">
        <v>36.571518</v>
      </c>
      <c r="G1031" s="1">
        <v>2.1127641E7</v>
      </c>
      <c r="H1031" s="6">
        <f t="shared" si="1"/>
        <v>-0.007806097885</v>
      </c>
      <c r="J1031" s="1">
        <v>1029.0</v>
      </c>
      <c r="K1031" s="8" t="s">
        <v>345</v>
      </c>
    </row>
    <row r="1032" ht="15.75" customHeight="1">
      <c r="A1032" s="5">
        <v>43502.0</v>
      </c>
      <c r="B1032" s="1">
        <v>39.772297</v>
      </c>
      <c r="C1032" s="1">
        <v>40.199242</v>
      </c>
      <c r="D1032" s="1">
        <v>39.648956</v>
      </c>
      <c r="E1032" s="1">
        <v>40.161289</v>
      </c>
      <c r="F1032" s="1">
        <v>36.762589</v>
      </c>
      <c r="G1032" s="1">
        <v>1.645041E7</v>
      </c>
      <c r="H1032" s="6">
        <f t="shared" si="1"/>
        <v>0.005210984089</v>
      </c>
      <c r="J1032" s="1">
        <v>1030.0</v>
      </c>
      <c r="K1032" s="8" t="s">
        <v>346</v>
      </c>
    </row>
    <row r="1033" ht="15.75" customHeight="1">
      <c r="A1033" s="5">
        <v>43503.0</v>
      </c>
      <c r="B1033" s="1">
        <v>39.95256</v>
      </c>
      <c r="C1033" s="1">
        <v>39.990513</v>
      </c>
      <c r="D1033" s="1">
        <v>39.098671</v>
      </c>
      <c r="E1033" s="1">
        <v>39.563568</v>
      </c>
      <c r="F1033" s="1">
        <v>36.21545</v>
      </c>
      <c r="G1033" s="1">
        <v>2.4248008E7</v>
      </c>
      <c r="H1033" s="6">
        <f t="shared" si="1"/>
        <v>-0.01499490146</v>
      </c>
      <c r="J1033" s="1">
        <v>1031.0</v>
      </c>
      <c r="K1033" s="8" t="s">
        <v>346</v>
      </c>
    </row>
    <row r="1034" ht="15.75" customHeight="1">
      <c r="A1034" s="5">
        <v>43504.0</v>
      </c>
      <c r="B1034" s="1">
        <v>39.402279</v>
      </c>
      <c r="C1034" s="1">
        <v>40.075901</v>
      </c>
      <c r="D1034" s="1">
        <v>39.364326</v>
      </c>
      <c r="E1034" s="1">
        <v>40.066414</v>
      </c>
      <c r="F1034" s="1">
        <v>36.675735</v>
      </c>
      <c r="G1034" s="1">
        <v>2.7500125E7</v>
      </c>
      <c r="H1034" s="6">
        <f t="shared" si="1"/>
        <v>0.01262954137</v>
      </c>
      <c r="J1034" s="1">
        <v>1032.0</v>
      </c>
      <c r="K1034" s="8" t="s">
        <v>346</v>
      </c>
    </row>
    <row r="1035" ht="15.75" customHeight="1">
      <c r="A1035" s="5">
        <v>43507.0</v>
      </c>
      <c r="B1035" s="1">
        <v>40.113853</v>
      </c>
      <c r="C1035" s="1">
        <v>40.142315</v>
      </c>
      <c r="D1035" s="1">
        <v>39.383301</v>
      </c>
      <c r="E1035" s="1">
        <v>39.544594</v>
      </c>
      <c r="F1035" s="1">
        <v>36.198078</v>
      </c>
      <c r="G1035" s="1">
        <v>2.7102134E7</v>
      </c>
      <c r="H1035" s="6">
        <f t="shared" si="1"/>
        <v>-0.01310934123</v>
      </c>
      <c r="J1035" s="1">
        <v>1033.0</v>
      </c>
      <c r="K1035" s="8" t="s">
        <v>346</v>
      </c>
    </row>
    <row r="1036" ht="15.75" customHeight="1">
      <c r="A1036" s="5">
        <v>43508.0</v>
      </c>
      <c r="B1036" s="1">
        <v>39.573055</v>
      </c>
      <c r="C1036" s="1">
        <v>39.857685</v>
      </c>
      <c r="D1036" s="1">
        <v>39.269451</v>
      </c>
      <c r="E1036" s="1">
        <v>39.724857</v>
      </c>
      <c r="F1036" s="1">
        <v>36.363087</v>
      </c>
      <c r="G1036" s="1">
        <v>3.0540177E7</v>
      </c>
      <c r="H1036" s="6">
        <f t="shared" si="1"/>
        <v>0.004548143196</v>
      </c>
      <c r="J1036" s="1">
        <v>1034.0</v>
      </c>
      <c r="K1036" s="8" t="s">
        <v>346</v>
      </c>
    </row>
    <row r="1037" ht="15.75" customHeight="1">
      <c r="A1037" s="5">
        <v>43509.0</v>
      </c>
      <c r="B1037" s="1">
        <v>39.772297</v>
      </c>
      <c r="C1037" s="1">
        <v>39.905125</v>
      </c>
      <c r="D1037" s="1">
        <v>39.269451</v>
      </c>
      <c r="E1037" s="1">
        <v>39.563568</v>
      </c>
      <c r="F1037" s="1">
        <v>36.21545</v>
      </c>
      <c r="G1037" s="1">
        <v>2.4757195E7</v>
      </c>
      <c r="H1037" s="6">
        <f t="shared" si="1"/>
        <v>-0.004068343335</v>
      </c>
      <c r="J1037" s="1">
        <v>1035.0</v>
      </c>
      <c r="K1037" s="8" t="s">
        <v>346</v>
      </c>
    </row>
    <row r="1038" ht="15.75" customHeight="1">
      <c r="A1038" s="5">
        <v>43510.0</v>
      </c>
      <c r="B1038" s="1">
        <v>39.563568</v>
      </c>
      <c r="C1038" s="1">
        <v>39.962048</v>
      </c>
      <c r="D1038" s="1">
        <v>39.487667</v>
      </c>
      <c r="E1038" s="1">
        <v>39.819733</v>
      </c>
      <c r="F1038" s="1">
        <v>36.44994</v>
      </c>
      <c r="G1038" s="1">
        <v>1.9864949E7</v>
      </c>
      <c r="H1038" s="6">
        <f t="shared" si="1"/>
        <v>0.006453989002</v>
      </c>
      <c r="J1038" s="1">
        <v>1036.0</v>
      </c>
      <c r="K1038" s="8" t="s">
        <v>346</v>
      </c>
    </row>
    <row r="1039" ht="15.75" customHeight="1">
      <c r="A1039" s="5">
        <v>43511.0</v>
      </c>
      <c r="B1039" s="1">
        <v>40.208729</v>
      </c>
      <c r="C1039" s="1">
        <v>40.332069</v>
      </c>
      <c r="D1039" s="1">
        <v>39.924099</v>
      </c>
      <c r="E1039" s="1">
        <v>40.227703</v>
      </c>
      <c r="F1039" s="1">
        <v>36.823376</v>
      </c>
      <c r="G1039" s="1">
        <v>1.9168993E7</v>
      </c>
      <c r="H1039" s="6">
        <f t="shared" si="1"/>
        <v>0.01019304854</v>
      </c>
      <c r="J1039" s="1">
        <v>1037.0</v>
      </c>
      <c r="K1039" s="8" t="s">
        <v>346</v>
      </c>
    </row>
    <row r="1040" ht="15.75" customHeight="1">
      <c r="A1040" s="5">
        <v>43515.0</v>
      </c>
      <c r="B1040" s="1">
        <v>40.075901</v>
      </c>
      <c r="C1040" s="1">
        <v>40.664139</v>
      </c>
      <c r="D1040" s="1">
        <v>40.028461</v>
      </c>
      <c r="E1040" s="1">
        <v>40.417458</v>
      </c>
      <c r="F1040" s="1">
        <v>36.997074</v>
      </c>
      <c r="G1040" s="1">
        <v>2.4432985E7</v>
      </c>
      <c r="H1040" s="6">
        <f t="shared" si="1"/>
        <v>0.004705967535</v>
      </c>
      <c r="J1040" s="1">
        <v>1038.0</v>
      </c>
      <c r="K1040" s="8" t="s">
        <v>346</v>
      </c>
    </row>
    <row r="1041" ht="15.75" customHeight="1">
      <c r="A1041" s="5">
        <v>43516.0</v>
      </c>
      <c r="B1041" s="1">
        <v>40.351044</v>
      </c>
      <c r="C1041" s="1">
        <v>40.379505</v>
      </c>
      <c r="D1041" s="1">
        <v>39.781784</v>
      </c>
      <c r="E1041" s="1">
        <v>40.037952</v>
      </c>
      <c r="F1041" s="1">
        <v>36.649685</v>
      </c>
      <c r="G1041" s="1">
        <v>2.7354884E7</v>
      </c>
      <c r="H1041" s="6">
        <f t="shared" si="1"/>
        <v>-0.009433994956</v>
      </c>
      <c r="J1041" s="1">
        <v>1039.0</v>
      </c>
      <c r="K1041" s="8" t="s">
        <v>347</v>
      </c>
    </row>
    <row r="1042" ht="15.75" customHeight="1">
      <c r="A1042" s="5">
        <v>43517.0</v>
      </c>
      <c r="B1042" s="1">
        <v>39.867172</v>
      </c>
      <c r="C1042" s="1">
        <v>40.151802</v>
      </c>
      <c r="D1042" s="1">
        <v>39.71537</v>
      </c>
      <c r="E1042" s="1">
        <v>39.981026</v>
      </c>
      <c r="F1042" s="1">
        <v>36.597576</v>
      </c>
      <c r="G1042" s="1">
        <v>1.9611883E7</v>
      </c>
      <c r="H1042" s="6">
        <f t="shared" si="1"/>
        <v>-0.001422824774</v>
      </c>
      <c r="J1042" s="1">
        <v>1040.0</v>
      </c>
      <c r="K1042" s="8" t="s">
        <v>347</v>
      </c>
    </row>
    <row r="1043" ht="15.75" customHeight="1">
      <c r="A1043" s="5">
        <v>43518.0</v>
      </c>
      <c r="B1043" s="1">
        <v>40.132828</v>
      </c>
      <c r="C1043" s="1">
        <v>40.920303</v>
      </c>
      <c r="D1043" s="1">
        <v>40.056927</v>
      </c>
      <c r="E1043" s="1">
        <v>40.759014</v>
      </c>
      <c r="F1043" s="1">
        <v>37.309727</v>
      </c>
      <c r="G1043" s="1">
        <v>2.4779329E7</v>
      </c>
      <c r="H1043" s="6">
        <f t="shared" si="1"/>
        <v>0.01927206143</v>
      </c>
      <c r="J1043" s="1">
        <v>1041.0</v>
      </c>
      <c r="K1043" s="8" t="s">
        <v>347</v>
      </c>
    </row>
    <row r="1044" ht="15.75" customHeight="1">
      <c r="A1044" s="5">
        <v>43521.0</v>
      </c>
      <c r="B1044" s="1">
        <v>40.834915</v>
      </c>
      <c r="C1044" s="1">
        <v>41.148006</v>
      </c>
      <c r="D1044" s="1">
        <v>40.74004</v>
      </c>
      <c r="E1044" s="1">
        <v>40.872864</v>
      </c>
      <c r="F1044" s="1">
        <v>37.41394</v>
      </c>
      <c r="G1044" s="1">
        <v>2.5274815E7</v>
      </c>
      <c r="H1044" s="6">
        <f t="shared" si="1"/>
        <v>0.002789292115</v>
      </c>
      <c r="J1044" s="1">
        <v>1042.0</v>
      </c>
      <c r="K1044" s="8" t="s">
        <v>347</v>
      </c>
    </row>
    <row r="1045" ht="15.75" customHeight="1">
      <c r="A1045" s="5">
        <v>43522.0</v>
      </c>
      <c r="B1045" s="1">
        <v>40.759014</v>
      </c>
      <c r="C1045" s="1">
        <v>41.015179</v>
      </c>
      <c r="D1045" s="1">
        <v>40.607212</v>
      </c>
      <c r="E1045" s="1">
        <v>40.815941</v>
      </c>
      <c r="F1045" s="1">
        <v>37.361835</v>
      </c>
      <c r="G1045" s="1">
        <v>1.6548959E7</v>
      </c>
      <c r="H1045" s="6">
        <f t="shared" si="1"/>
        <v>-0.001393633391</v>
      </c>
      <c r="J1045" s="1">
        <v>1043.0</v>
      </c>
      <c r="K1045" s="8" t="s">
        <v>347</v>
      </c>
    </row>
    <row r="1046" ht="15.75" customHeight="1">
      <c r="A1046" s="5">
        <v>43523.0</v>
      </c>
      <c r="B1046" s="1">
        <v>40.777988</v>
      </c>
      <c r="C1046" s="1">
        <v>41.005692</v>
      </c>
      <c r="D1046" s="1">
        <v>40.616699</v>
      </c>
      <c r="E1046" s="1">
        <v>40.730549</v>
      </c>
      <c r="F1046" s="1">
        <v>37.283672</v>
      </c>
      <c r="G1046" s="1">
        <v>1.6475074E7</v>
      </c>
      <c r="H1046" s="6">
        <f t="shared" si="1"/>
        <v>-0.002094246036</v>
      </c>
      <c r="J1046" s="1">
        <v>1044.0</v>
      </c>
      <c r="K1046" s="8" t="s">
        <v>347</v>
      </c>
    </row>
    <row r="1047" ht="15.75" customHeight="1">
      <c r="A1047" s="5">
        <v>43524.0</v>
      </c>
      <c r="B1047" s="1">
        <v>40.749527</v>
      </c>
      <c r="C1047" s="1">
        <v>41.537003</v>
      </c>
      <c r="D1047" s="1">
        <v>40.673622</v>
      </c>
      <c r="E1047" s="1">
        <v>41.129032</v>
      </c>
      <c r="F1047" s="1">
        <v>37.64843</v>
      </c>
      <c r="G1047" s="1">
        <v>3.9002427E7</v>
      </c>
      <c r="H1047" s="6">
        <f t="shared" si="1"/>
        <v>0.009735770688</v>
      </c>
      <c r="J1047" s="1">
        <v>1045.0</v>
      </c>
      <c r="K1047" s="8" t="s">
        <v>348</v>
      </c>
    </row>
    <row r="1048" ht="15.75" customHeight="1">
      <c r="A1048" s="5">
        <v>43525.0</v>
      </c>
      <c r="B1048" s="1">
        <v>41.375713</v>
      </c>
      <c r="C1048" s="1">
        <v>41.54649</v>
      </c>
      <c r="D1048" s="1">
        <v>41.072105</v>
      </c>
      <c r="E1048" s="1">
        <v>41.138519</v>
      </c>
      <c r="F1048" s="1">
        <v>37.65712</v>
      </c>
      <c r="G1048" s="1">
        <v>2.6667781E7</v>
      </c>
      <c r="H1048" s="6">
        <f t="shared" si="1"/>
        <v>0.0002307930833</v>
      </c>
      <c r="J1048" s="1">
        <v>1046.0</v>
      </c>
      <c r="K1048" s="8" t="s">
        <v>348</v>
      </c>
    </row>
    <row r="1049" ht="15.75" customHeight="1">
      <c r="A1049" s="5">
        <v>43528.0</v>
      </c>
      <c r="B1049" s="1">
        <v>41.21442</v>
      </c>
      <c r="C1049" s="1">
        <v>41.356735</v>
      </c>
      <c r="D1049" s="1">
        <v>40.683113</v>
      </c>
      <c r="E1049" s="1">
        <v>40.863377</v>
      </c>
      <c r="F1049" s="1">
        <v>37.405266</v>
      </c>
      <c r="G1049" s="1">
        <v>2.280582E7</v>
      </c>
      <c r="H1049" s="6">
        <f t="shared" si="1"/>
        <v>-0.006710549945</v>
      </c>
      <c r="J1049" s="1">
        <v>1047.0</v>
      </c>
      <c r="K1049" s="8" t="s">
        <v>348</v>
      </c>
    </row>
    <row r="1050" ht="15.75" customHeight="1">
      <c r="A1050" s="5">
        <v>43529.0</v>
      </c>
      <c r="B1050" s="1">
        <v>40.882355</v>
      </c>
      <c r="C1050" s="1">
        <v>41.034157</v>
      </c>
      <c r="D1050" s="1">
        <v>40.654648</v>
      </c>
      <c r="E1050" s="1">
        <v>40.6926</v>
      </c>
      <c r="F1050" s="1">
        <v>37.248932</v>
      </c>
      <c r="G1050" s="1">
        <v>2.6529812E7</v>
      </c>
      <c r="H1050" s="6">
        <f t="shared" si="1"/>
        <v>-0.004188223374</v>
      </c>
      <c r="J1050" s="1">
        <v>1048.0</v>
      </c>
      <c r="K1050" s="8" t="s">
        <v>348</v>
      </c>
    </row>
    <row r="1051" ht="15.75" customHeight="1">
      <c r="A1051" s="5">
        <v>43530.0</v>
      </c>
      <c r="B1051" s="1">
        <v>40.626186</v>
      </c>
      <c r="C1051" s="1">
        <v>40.673622</v>
      </c>
      <c r="D1051" s="1">
        <v>39.487667</v>
      </c>
      <c r="E1051" s="1">
        <v>39.71537</v>
      </c>
      <c r="F1051" s="1">
        <v>36.354401</v>
      </c>
      <c r="G1051" s="1">
        <v>2.2410359E7</v>
      </c>
      <c r="H1051" s="6">
        <f t="shared" si="1"/>
        <v>-0.02430800372</v>
      </c>
      <c r="J1051" s="1">
        <v>1049.0</v>
      </c>
      <c r="K1051" s="8" t="s">
        <v>348</v>
      </c>
    </row>
    <row r="1052" ht="15.75" customHeight="1">
      <c r="A1052" s="5">
        <v>43531.0</v>
      </c>
      <c r="B1052" s="1">
        <v>39.71537</v>
      </c>
      <c r="C1052" s="1">
        <v>39.743832</v>
      </c>
      <c r="D1052" s="1">
        <v>39.136623</v>
      </c>
      <c r="E1052" s="1">
        <v>39.269451</v>
      </c>
      <c r="F1052" s="1">
        <v>35.94622</v>
      </c>
      <c r="G1052" s="1">
        <v>2.9046132E7</v>
      </c>
      <c r="H1052" s="6">
        <f t="shared" si="1"/>
        <v>-0.01129133695</v>
      </c>
      <c r="J1052" s="1">
        <v>1050.0</v>
      </c>
      <c r="K1052" s="8" t="s">
        <v>348</v>
      </c>
    </row>
    <row r="1053" ht="15.75" customHeight="1">
      <c r="A1053" s="5">
        <v>43532.0</v>
      </c>
      <c r="B1053" s="1">
        <v>39.212524</v>
      </c>
      <c r="C1053" s="1">
        <v>39.316887</v>
      </c>
      <c r="D1053" s="1">
        <v>38.273247</v>
      </c>
      <c r="E1053" s="1">
        <v>38.795067</v>
      </c>
      <c r="F1053" s="1">
        <v>35.511986</v>
      </c>
      <c r="G1053" s="1">
        <v>3.1306119E7</v>
      </c>
      <c r="H1053" s="6">
        <f t="shared" si="1"/>
        <v>-0.0121536593</v>
      </c>
      <c r="J1053" s="1">
        <v>1051.0</v>
      </c>
      <c r="K1053" s="8" t="s">
        <v>349</v>
      </c>
    </row>
    <row r="1054" ht="15.75" customHeight="1">
      <c r="A1054" s="5">
        <v>43535.0</v>
      </c>
      <c r="B1054" s="1">
        <v>38.994308</v>
      </c>
      <c r="C1054" s="1">
        <v>39.392788</v>
      </c>
      <c r="D1054" s="1">
        <v>38.709679</v>
      </c>
      <c r="E1054" s="1">
        <v>39.373814</v>
      </c>
      <c r="F1054" s="1">
        <v>36.041744</v>
      </c>
      <c r="G1054" s="1">
        <v>2.9161545E7</v>
      </c>
      <c r="H1054" s="6">
        <f t="shared" si="1"/>
        <v>0.01480754895</v>
      </c>
      <c r="J1054" s="1">
        <v>1052.0</v>
      </c>
      <c r="K1054" s="8" t="s">
        <v>349</v>
      </c>
    </row>
    <row r="1055" ht="15.75" customHeight="1">
      <c r="A1055" s="5">
        <v>43536.0</v>
      </c>
      <c r="B1055" s="1">
        <v>39.563568</v>
      </c>
      <c r="C1055" s="1">
        <v>39.772297</v>
      </c>
      <c r="D1055" s="1">
        <v>39.250473</v>
      </c>
      <c r="E1055" s="1">
        <v>39.59203</v>
      </c>
      <c r="F1055" s="1">
        <v>36.241497</v>
      </c>
      <c r="G1055" s="1">
        <v>2.4170539E7</v>
      </c>
      <c r="H1055" s="6">
        <f t="shared" si="1"/>
        <v>0.005526966022</v>
      </c>
      <c r="J1055" s="1">
        <v>1053.0</v>
      </c>
      <c r="K1055" s="8" t="s">
        <v>349</v>
      </c>
    </row>
    <row r="1056" ht="15.75" customHeight="1">
      <c r="A1056" s="5">
        <v>43537.0</v>
      </c>
      <c r="B1056" s="1">
        <v>39.724857</v>
      </c>
      <c r="C1056" s="1">
        <v>39.971539</v>
      </c>
      <c r="D1056" s="1">
        <v>39.421253</v>
      </c>
      <c r="E1056" s="1">
        <v>39.857685</v>
      </c>
      <c r="F1056" s="1">
        <v>36.484669</v>
      </c>
      <c r="G1056" s="1">
        <v>2.3715316E7</v>
      </c>
      <c r="H1056" s="6">
        <f t="shared" si="1"/>
        <v>0.006687356686</v>
      </c>
      <c r="J1056" s="1">
        <v>1054.0</v>
      </c>
      <c r="K1056" s="8" t="s">
        <v>349</v>
      </c>
    </row>
    <row r="1057" ht="15.75" customHeight="1">
      <c r="A1057" s="5">
        <v>43538.0</v>
      </c>
      <c r="B1057" s="1">
        <v>39.848198</v>
      </c>
      <c r="C1057" s="1">
        <v>39.924099</v>
      </c>
      <c r="D1057" s="1">
        <v>39.02277</v>
      </c>
      <c r="E1057" s="1">
        <v>39.079697</v>
      </c>
      <c r="F1057" s="1">
        <v>35.772526</v>
      </c>
      <c r="G1057" s="1">
        <v>3.2119596E7</v>
      </c>
      <c r="H1057" s="6">
        <f t="shared" si="1"/>
        <v>-0.01971197634</v>
      </c>
      <c r="J1057" s="1">
        <v>1055.0</v>
      </c>
      <c r="K1057" s="8" t="s">
        <v>350</v>
      </c>
    </row>
    <row r="1058" ht="15.75" customHeight="1">
      <c r="A1058" s="5">
        <v>43539.0</v>
      </c>
      <c r="B1058" s="1">
        <v>39.117645</v>
      </c>
      <c r="C1058" s="1">
        <v>39.734344</v>
      </c>
      <c r="D1058" s="1">
        <v>38.766602</v>
      </c>
      <c r="E1058" s="1">
        <v>39.639469</v>
      </c>
      <c r="F1058" s="1">
        <v>36.284927</v>
      </c>
      <c r="G1058" s="1">
        <v>7.4768652E7</v>
      </c>
      <c r="H1058" s="6">
        <f t="shared" si="1"/>
        <v>0.01422225226</v>
      </c>
      <c r="J1058" s="1">
        <v>1056.0</v>
      </c>
      <c r="K1058" s="8" t="s">
        <v>350</v>
      </c>
    </row>
    <row r="1059" ht="15.75" customHeight="1">
      <c r="A1059" s="5">
        <v>43542.0</v>
      </c>
      <c r="B1059" s="1">
        <v>39.629982</v>
      </c>
      <c r="C1059" s="1">
        <v>39.914612</v>
      </c>
      <c r="D1059" s="1">
        <v>39.516129</v>
      </c>
      <c r="E1059" s="1">
        <v>39.667931</v>
      </c>
      <c r="F1059" s="1">
        <v>36.310978</v>
      </c>
      <c r="G1059" s="1">
        <v>1.8994345E7</v>
      </c>
      <c r="H1059" s="6">
        <f t="shared" si="1"/>
        <v>0.0007176989148</v>
      </c>
      <c r="J1059" s="1">
        <v>1057.0</v>
      </c>
      <c r="K1059" s="8" t="s">
        <v>350</v>
      </c>
    </row>
    <row r="1060" ht="15.75" customHeight="1">
      <c r="A1060" s="5">
        <v>43543.0</v>
      </c>
      <c r="B1060" s="1">
        <v>39.819733</v>
      </c>
      <c r="C1060" s="1">
        <v>40.256168</v>
      </c>
      <c r="D1060" s="1">
        <v>39.611008</v>
      </c>
      <c r="E1060" s="1">
        <v>40.132828</v>
      </c>
      <c r="F1060" s="1">
        <v>36.73653</v>
      </c>
      <c r="G1060" s="1">
        <v>2.6403227E7</v>
      </c>
      <c r="H1060" s="6">
        <f t="shared" si="1"/>
        <v>0.01165150807</v>
      </c>
      <c r="J1060" s="1">
        <v>1058.0</v>
      </c>
      <c r="K1060" s="8" t="s">
        <v>350</v>
      </c>
    </row>
    <row r="1061" ht="15.75" customHeight="1">
      <c r="A1061" s="5">
        <v>43544.0</v>
      </c>
      <c r="B1061" s="1">
        <v>40.037952</v>
      </c>
      <c r="C1061" s="1">
        <v>40.227703</v>
      </c>
      <c r="D1061" s="1">
        <v>39.639469</v>
      </c>
      <c r="E1061" s="1">
        <v>40.009487</v>
      </c>
      <c r="F1061" s="1">
        <v>36.623627</v>
      </c>
      <c r="G1061" s="1">
        <v>2.3499035E7</v>
      </c>
      <c r="H1061" s="6">
        <f t="shared" si="1"/>
        <v>-0.003078049278</v>
      </c>
      <c r="J1061" s="1">
        <v>1059.0</v>
      </c>
      <c r="K1061" s="8" t="s">
        <v>350</v>
      </c>
    </row>
    <row r="1062" ht="15.75" customHeight="1">
      <c r="A1062" s="5">
        <v>43545.0</v>
      </c>
      <c r="B1062" s="1">
        <v>39.781784</v>
      </c>
      <c r="C1062" s="1">
        <v>40.455406</v>
      </c>
      <c r="D1062" s="1">
        <v>39.724857</v>
      </c>
      <c r="E1062" s="1">
        <v>40.180267</v>
      </c>
      <c r="F1062" s="1">
        <v>36.779961</v>
      </c>
      <c r="G1062" s="1">
        <v>2.4262553E7</v>
      </c>
      <c r="H1062" s="6">
        <f t="shared" si="1"/>
        <v>0.004259580237</v>
      </c>
      <c r="J1062" s="1">
        <v>1060.0</v>
      </c>
      <c r="K1062" s="8" t="s">
        <v>351</v>
      </c>
    </row>
    <row r="1063" ht="15.75" customHeight="1">
      <c r="A1063" s="5">
        <v>43546.0</v>
      </c>
      <c r="B1063" s="1">
        <v>40.037952</v>
      </c>
      <c r="C1063" s="1">
        <v>40.436432</v>
      </c>
      <c r="D1063" s="1">
        <v>39.686909</v>
      </c>
      <c r="E1063" s="1">
        <v>39.705883</v>
      </c>
      <c r="F1063" s="1">
        <v>36.345715</v>
      </c>
      <c r="G1063" s="1">
        <v>1.9620105E7</v>
      </c>
      <c r="H1063" s="6">
        <f t="shared" si="1"/>
        <v>-0.01187684349</v>
      </c>
      <c r="J1063" s="1">
        <v>1061.0</v>
      </c>
      <c r="K1063" s="8" t="s">
        <v>351</v>
      </c>
    </row>
    <row r="1064" ht="15.75" customHeight="1">
      <c r="A1064" s="5">
        <v>43549.0</v>
      </c>
      <c r="B1064" s="1">
        <v>39.667931</v>
      </c>
      <c r="C1064" s="1">
        <v>39.990513</v>
      </c>
      <c r="D1064" s="1">
        <v>39.535103</v>
      </c>
      <c r="E1064" s="1">
        <v>39.743832</v>
      </c>
      <c r="F1064" s="1">
        <v>36.380451</v>
      </c>
      <c r="G1064" s="1">
        <v>1.9823316E7</v>
      </c>
      <c r="H1064" s="6">
        <f t="shared" si="1"/>
        <v>0.0009552546092</v>
      </c>
      <c r="J1064" s="1">
        <v>1062.0</v>
      </c>
      <c r="K1064" s="8" t="s">
        <v>351</v>
      </c>
    </row>
    <row r="1065" ht="15.75" customHeight="1">
      <c r="A1065" s="5">
        <v>43550.0</v>
      </c>
      <c r="B1065" s="1">
        <v>40.037952</v>
      </c>
      <c r="C1065" s="1">
        <v>40.512333</v>
      </c>
      <c r="D1065" s="1">
        <v>39.971539</v>
      </c>
      <c r="E1065" s="1">
        <v>40.246677</v>
      </c>
      <c r="F1065" s="1">
        <v>36.840748</v>
      </c>
      <c r="G1065" s="1">
        <v>2.0849279E7</v>
      </c>
      <c r="H1065" s="6">
        <f t="shared" si="1"/>
        <v>0.01257294526</v>
      </c>
      <c r="J1065" s="1">
        <v>1063.0</v>
      </c>
      <c r="K1065" s="8" t="s">
        <v>351</v>
      </c>
    </row>
    <row r="1066" ht="15.75" customHeight="1">
      <c r="A1066" s="5">
        <v>43551.0</v>
      </c>
      <c r="B1066" s="1">
        <v>40.170776</v>
      </c>
      <c r="C1066" s="1">
        <v>40.455406</v>
      </c>
      <c r="D1066" s="1">
        <v>39.772297</v>
      </c>
      <c r="E1066" s="1">
        <v>39.867172</v>
      </c>
      <c r="F1066" s="1">
        <v>36.493362</v>
      </c>
      <c r="G1066" s="1">
        <v>1.9455048E7</v>
      </c>
      <c r="H1066" s="6">
        <f t="shared" si="1"/>
        <v>-0.009474134163</v>
      </c>
      <c r="J1066" s="1">
        <v>1064.0</v>
      </c>
      <c r="K1066" s="8" t="s">
        <v>351</v>
      </c>
    </row>
    <row r="1067" ht="15.75" customHeight="1">
      <c r="A1067" s="5">
        <v>43552.0</v>
      </c>
      <c r="B1067" s="1">
        <v>40.018974</v>
      </c>
      <c r="C1067" s="1">
        <v>40.199242</v>
      </c>
      <c r="D1067" s="1">
        <v>39.905125</v>
      </c>
      <c r="E1067" s="1">
        <v>40.123341</v>
      </c>
      <c r="F1067" s="1">
        <v>36.727848</v>
      </c>
      <c r="G1067" s="1">
        <v>1.6915541E7</v>
      </c>
      <c r="H1067" s="6">
        <f t="shared" si="1"/>
        <v>0.006404887371</v>
      </c>
      <c r="J1067" s="1">
        <v>1065.0</v>
      </c>
      <c r="K1067" s="8" t="s">
        <v>352</v>
      </c>
    </row>
    <row r="1068" ht="15.75" customHeight="1">
      <c r="A1068" s="5">
        <v>43553.0</v>
      </c>
      <c r="B1068" s="1">
        <v>40.227703</v>
      </c>
      <c r="C1068" s="1">
        <v>40.398483</v>
      </c>
      <c r="D1068" s="1">
        <v>40.028461</v>
      </c>
      <c r="E1068" s="1">
        <v>40.294117</v>
      </c>
      <c r="F1068" s="1">
        <v>36.884171</v>
      </c>
      <c r="G1068" s="1">
        <v>2.1681834E7</v>
      </c>
      <c r="H1068" s="6">
        <f t="shared" si="1"/>
        <v>0.004247220416</v>
      </c>
      <c r="J1068" s="1">
        <v>1066.0</v>
      </c>
      <c r="K1068" s="8" t="s">
        <v>352</v>
      </c>
    </row>
    <row r="1069" ht="15.75" customHeight="1">
      <c r="A1069" s="5">
        <v>43556.0</v>
      </c>
      <c r="B1069" s="1">
        <v>40.398483</v>
      </c>
      <c r="C1069" s="1">
        <v>40.74004</v>
      </c>
      <c r="D1069" s="1">
        <v>40.370018</v>
      </c>
      <c r="E1069" s="1">
        <v>40.645161</v>
      </c>
      <c r="F1069" s="1">
        <v>37.205509</v>
      </c>
      <c r="G1069" s="1">
        <v>2.0345046E7</v>
      </c>
      <c r="H1069" s="6">
        <f t="shared" si="1"/>
        <v>0.00867435289</v>
      </c>
      <c r="J1069" s="1">
        <v>1067.0</v>
      </c>
      <c r="K1069" s="8" t="s">
        <v>352</v>
      </c>
    </row>
    <row r="1070" ht="15.75" customHeight="1">
      <c r="A1070" s="5">
        <v>43557.0</v>
      </c>
      <c r="B1070" s="1">
        <v>40.749527</v>
      </c>
      <c r="C1070" s="1">
        <v>40.967743</v>
      </c>
      <c r="D1070" s="1">
        <v>40.550285</v>
      </c>
      <c r="E1070" s="1">
        <v>40.711575</v>
      </c>
      <c r="F1070" s="1">
        <v>37.266304</v>
      </c>
      <c r="G1070" s="1">
        <v>1.8625129E7</v>
      </c>
      <c r="H1070" s="6">
        <f t="shared" si="1"/>
        <v>0.001632698629</v>
      </c>
      <c r="J1070" s="1">
        <v>1068.0</v>
      </c>
      <c r="K1070" s="8" t="s">
        <v>352</v>
      </c>
    </row>
    <row r="1071" ht="15.75" customHeight="1">
      <c r="A1071" s="5">
        <v>43558.0</v>
      </c>
      <c r="B1071" s="1">
        <v>40.787476</v>
      </c>
      <c r="C1071" s="1">
        <v>40.863377</v>
      </c>
      <c r="D1071" s="1">
        <v>40.370018</v>
      </c>
      <c r="E1071" s="1">
        <v>40.645161</v>
      </c>
      <c r="F1071" s="1">
        <v>37.205509</v>
      </c>
      <c r="G1071" s="1">
        <v>1.6200402E7</v>
      </c>
      <c r="H1071" s="6">
        <f t="shared" si="1"/>
        <v>-0.001632698629</v>
      </c>
      <c r="J1071" s="1">
        <v>1069.0</v>
      </c>
      <c r="K1071" s="8" t="s">
        <v>353</v>
      </c>
    </row>
    <row r="1072" ht="15.75" customHeight="1">
      <c r="A1072" s="5">
        <v>43559.0</v>
      </c>
      <c r="B1072" s="1">
        <v>40.597721</v>
      </c>
      <c r="C1072" s="1">
        <v>40.721062</v>
      </c>
      <c r="D1072" s="1">
        <v>40.322582</v>
      </c>
      <c r="E1072" s="1">
        <v>40.550285</v>
      </c>
      <c r="F1072" s="1">
        <v>37.118664</v>
      </c>
      <c r="G1072" s="1">
        <v>1.2990972E7</v>
      </c>
      <c r="H1072" s="6">
        <f t="shared" si="1"/>
        <v>-0.002336925822</v>
      </c>
      <c r="J1072" s="1">
        <v>1070.0</v>
      </c>
      <c r="K1072" s="8" t="s">
        <v>353</v>
      </c>
    </row>
    <row r="1073" ht="15.75" customHeight="1">
      <c r="A1073" s="5">
        <v>43560.0</v>
      </c>
      <c r="B1073" s="1">
        <v>40.777988</v>
      </c>
      <c r="C1073" s="1">
        <v>41.062618</v>
      </c>
      <c r="D1073" s="1">
        <v>40.6926</v>
      </c>
      <c r="E1073" s="1">
        <v>40.787476</v>
      </c>
      <c r="F1073" s="1">
        <v>37.335781</v>
      </c>
      <c r="G1073" s="1">
        <v>1.5559043E7</v>
      </c>
      <c r="H1073" s="6">
        <f t="shared" si="1"/>
        <v>0.005832227087</v>
      </c>
      <c r="J1073" s="1">
        <v>1071.0</v>
      </c>
      <c r="K1073" s="8" t="s">
        <v>353</v>
      </c>
    </row>
    <row r="1074" ht="15.75" customHeight="1">
      <c r="A1074" s="5">
        <v>43563.0</v>
      </c>
      <c r="B1074" s="1">
        <v>40.863377</v>
      </c>
      <c r="C1074" s="1">
        <v>41.062618</v>
      </c>
      <c r="D1074" s="1">
        <v>40.711575</v>
      </c>
      <c r="E1074" s="1">
        <v>40.92979</v>
      </c>
      <c r="F1074" s="1">
        <v>37.466049</v>
      </c>
      <c r="G1074" s="1">
        <v>1.5410323E7</v>
      </c>
      <c r="H1074" s="6">
        <f t="shared" si="1"/>
        <v>0.003483019913</v>
      </c>
      <c r="J1074" s="1">
        <v>1072.0</v>
      </c>
      <c r="K1074" s="8" t="s">
        <v>353</v>
      </c>
    </row>
    <row r="1075" ht="15.75" customHeight="1">
      <c r="A1075" s="5">
        <v>43564.0</v>
      </c>
      <c r="B1075" s="1">
        <v>40.777988</v>
      </c>
      <c r="C1075" s="1">
        <v>40.796963</v>
      </c>
      <c r="D1075" s="1">
        <v>40.398483</v>
      </c>
      <c r="E1075" s="1">
        <v>40.645161</v>
      </c>
      <c r="F1075" s="1">
        <v>37.205509</v>
      </c>
      <c r="G1075" s="1">
        <v>1.8825072E7</v>
      </c>
      <c r="H1075" s="6">
        <f t="shared" si="1"/>
        <v>-0.006978321178</v>
      </c>
      <c r="J1075" s="1">
        <v>1073.0</v>
      </c>
      <c r="K1075" s="8" t="s">
        <v>353</v>
      </c>
    </row>
    <row r="1076" ht="15.75" customHeight="1">
      <c r="A1076" s="5">
        <v>43565.0</v>
      </c>
      <c r="B1076" s="1">
        <v>40.721062</v>
      </c>
      <c r="C1076" s="1">
        <v>40.721062</v>
      </c>
      <c r="D1076" s="1">
        <v>40.464897</v>
      </c>
      <c r="E1076" s="1">
        <v>40.540798</v>
      </c>
      <c r="F1076" s="1">
        <v>37.109978</v>
      </c>
      <c r="G1076" s="1">
        <v>1.3202615E7</v>
      </c>
      <c r="H1076" s="6">
        <f t="shared" si="1"/>
        <v>-0.002570959472</v>
      </c>
      <c r="J1076" s="1">
        <v>1074.0</v>
      </c>
      <c r="K1076" s="8" t="s">
        <v>353</v>
      </c>
    </row>
    <row r="1077" ht="15.75" customHeight="1">
      <c r="A1077" s="5">
        <v>43566.0</v>
      </c>
      <c r="B1077" s="1">
        <v>40.597721</v>
      </c>
      <c r="C1077" s="1">
        <v>40.635674</v>
      </c>
      <c r="D1077" s="1">
        <v>39.838711</v>
      </c>
      <c r="E1077" s="1">
        <v>40.104362</v>
      </c>
      <c r="F1077" s="1">
        <v>36.710476</v>
      </c>
      <c r="G1077" s="1">
        <v>2.0214877E7</v>
      </c>
      <c r="H1077" s="6">
        <f t="shared" si="1"/>
        <v>-0.01082371832</v>
      </c>
      <c r="J1077" s="1">
        <v>1075.0</v>
      </c>
      <c r="K1077" s="8" t="s">
        <v>353</v>
      </c>
    </row>
    <row r="1078" ht="15.75" customHeight="1">
      <c r="A1078" s="5">
        <v>43567.0</v>
      </c>
      <c r="B1078" s="1">
        <v>40.170776</v>
      </c>
      <c r="C1078" s="1">
        <v>40.170776</v>
      </c>
      <c r="D1078" s="1">
        <v>39.449715</v>
      </c>
      <c r="E1078" s="1">
        <v>39.573055</v>
      </c>
      <c r="F1078" s="1">
        <v>36.224129</v>
      </c>
      <c r="G1078" s="1">
        <v>2.1338546E7</v>
      </c>
      <c r="H1078" s="6">
        <f t="shared" si="1"/>
        <v>-0.01333672017</v>
      </c>
      <c r="J1078" s="1">
        <v>1076.0</v>
      </c>
      <c r="K1078" s="8" t="s">
        <v>353</v>
      </c>
    </row>
    <row r="1079" ht="15.75" customHeight="1">
      <c r="A1079" s="5">
        <v>43570.0</v>
      </c>
      <c r="B1079" s="1">
        <v>39.71537</v>
      </c>
      <c r="C1079" s="1">
        <v>39.962048</v>
      </c>
      <c r="D1079" s="1">
        <v>39.345352</v>
      </c>
      <c r="E1079" s="1">
        <v>39.933586</v>
      </c>
      <c r="F1079" s="1">
        <v>36.55415</v>
      </c>
      <c r="G1079" s="1">
        <v>1.8362788E7</v>
      </c>
      <c r="H1079" s="6">
        <f t="shared" si="1"/>
        <v>0.009069279093</v>
      </c>
      <c r="J1079" s="1">
        <v>1077.0</v>
      </c>
      <c r="K1079" s="8" t="s">
        <v>354</v>
      </c>
    </row>
    <row r="1080" ht="15.75" customHeight="1">
      <c r="A1080" s="5">
        <v>43571.0</v>
      </c>
      <c r="B1080" s="1">
        <v>40.056927</v>
      </c>
      <c r="C1080" s="1">
        <v>40.132828</v>
      </c>
      <c r="D1080" s="1">
        <v>38.73814</v>
      </c>
      <c r="E1080" s="1">
        <v>38.823528</v>
      </c>
      <c r="F1080" s="1">
        <v>35.538033</v>
      </c>
      <c r="G1080" s="1">
        <v>2.7506976E7</v>
      </c>
      <c r="H1080" s="6">
        <f t="shared" si="1"/>
        <v>-0.02819124774</v>
      </c>
      <c r="J1080" s="1">
        <v>1078.0</v>
      </c>
      <c r="K1080" s="8" t="s">
        <v>354</v>
      </c>
    </row>
    <row r="1081" ht="15.75" customHeight="1">
      <c r="A1081" s="5">
        <v>43572.0</v>
      </c>
      <c r="B1081" s="1">
        <v>38.804554</v>
      </c>
      <c r="C1081" s="1">
        <v>38.899429</v>
      </c>
      <c r="D1081" s="1">
        <v>37.371918</v>
      </c>
      <c r="E1081" s="1">
        <v>37.836811</v>
      </c>
      <c r="F1081" s="1">
        <v>34.634819</v>
      </c>
      <c r="G1081" s="1">
        <v>4.2412117E7</v>
      </c>
      <c r="H1081" s="6">
        <f t="shared" si="1"/>
        <v>-0.02574396957</v>
      </c>
      <c r="J1081" s="1">
        <v>1079.0</v>
      </c>
      <c r="K1081" s="8" t="s">
        <v>354</v>
      </c>
    </row>
    <row r="1082" ht="15.75" customHeight="1">
      <c r="A1082" s="5">
        <v>43573.0</v>
      </c>
      <c r="B1082" s="1">
        <v>37.884251</v>
      </c>
      <c r="C1082" s="1">
        <v>37.884251</v>
      </c>
      <c r="D1082" s="1">
        <v>36.451614</v>
      </c>
      <c r="E1082" s="1">
        <v>37.362431</v>
      </c>
      <c r="F1082" s="1">
        <v>34.200584</v>
      </c>
      <c r="G1082" s="1">
        <v>5.0579774E7</v>
      </c>
      <c r="H1082" s="6">
        <f t="shared" si="1"/>
        <v>-0.01261678559</v>
      </c>
      <c r="J1082" s="1">
        <v>1080.0</v>
      </c>
      <c r="K1082" s="8" t="s">
        <v>354</v>
      </c>
    </row>
    <row r="1083" ht="15.75" customHeight="1">
      <c r="A1083" s="5">
        <v>43577.0</v>
      </c>
      <c r="B1083" s="1">
        <v>37.030361</v>
      </c>
      <c r="C1083" s="1">
        <v>37.47628</v>
      </c>
      <c r="D1083" s="1">
        <v>36.821632</v>
      </c>
      <c r="E1083" s="1">
        <v>36.982922</v>
      </c>
      <c r="F1083" s="1">
        <v>33.853195</v>
      </c>
      <c r="G1083" s="1">
        <v>3.1018904E7</v>
      </c>
      <c r="H1083" s="6">
        <f t="shared" si="1"/>
        <v>-0.01020933804</v>
      </c>
      <c r="J1083" s="1">
        <v>1081.0</v>
      </c>
      <c r="K1083" s="8" t="s">
        <v>354</v>
      </c>
    </row>
    <row r="1084" ht="15.75" customHeight="1">
      <c r="A1084" s="5">
        <v>43578.0</v>
      </c>
      <c r="B1084" s="1">
        <v>37.087288</v>
      </c>
      <c r="C1084" s="1">
        <v>37.609108</v>
      </c>
      <c r="D1084" s="1">
        <v>36.888046</v>
      </c>
      <c r="E1084" s="1">
        <v>37.400379</v>
      </c>
      <c r="F1084" s="1">
        <v>34.235317</v>
      </c>
      <c r="G1084" s="1">
        <v>2.6672102E7</v>
      </c>
      <c r="H1084" s="6">
        <f t="shared" si="1"/>
        <v>0.01122439015</v>
      </c>
      <c r="J1084" s="1">
        <v>1082.0</v>
      </c>
      <c r="K1084" s="8" t="s">
        <v>354</v>
      </c>
    </row>
    <row r="1085" ht="15.75" customHeight="1">
      <c r="A1085" s="5">
        <v>43579.0</v>
      </c>
      <c r="B1085" s="1">
        <v>37.47628</v>
      </c>
      <c r="C1085" s="1">
        <v>37.609108</v>
      </c>
      <c r="D1085" s="1">
        <v>37.153702</v>
      </c>
      <c r="E1085" s="1">
        <v>37.35294</v>
      </c>
      <c r="F1085" s="1">
        <v>34.191898</v>
      </c>
      <c r="G1085" s="1">
        <v>2.1196994E7</v>
      </c>
      <c r="H1085" s="6">
        <f t="shared" si="1"/>
        <v>-0.001269056641</v>
      </c>
      <c r="J1085" s="1">
        <v>1083.0</v>
      </c>
      <c r="K1085" s="8" t="s">
        <v>354</v>
      </c>
    </row>
    <row r="1086" ht="15.75" customHeight="1">
      <c r="A1086" s="5">
        <v>43580.0</v>
      </c>
      <c r="B1086" s="1">
        <v>37.23909</v>
      </c>
      <c r="C1086" s="1">
        <v>37.789375</v>
      </c>
      <c r="D1086" s="1">
        <v>37.163189</v>
      </c>
      <c r="E1086" s="1">
        <v>37.580647</v>
      </c>
      <c r="F1086" s="1">
        <v>34.400333</v>
      </c>
      <c r="G1086" s="1">
        <v>1.8130065E7</v>
      </c>
      <c r="H1086" s="6">
        <f t="shared" si="1"/>
        <v>0.006077529147</v>
      </c>
      <c r="J1086" s="1">
        <v>1084.0</v>
      </c>
      <c r="K1086" s="8" t="s">
        <v>355</v>
      </c>
    </row>
    <row r="1087" ht="15.75" customHeight="1">
      <c r="A1087" s="5">
        <v>43581.0</v>
      </c>
      <c r="B1087" s="1">
        <v>37.637569</v>
      </c>
      <c r="C1087" s="1">
        <v>37.941177</v>
      </c>
      <c r="D1087" s="1">
        <v>37.428844</v>
      </c>
      <c r="E1087" s="1">
        <v>37.922199</v>
      </c>
      <c r="F1087" s="1">
        <v>34.712978</v>
      </c>
      <c r="G1087" s="1">
        <v>2.0053193E7</v>
      </c>
      <c r="H1087" s="6">
        <f t="shared" si="1"/>
        <v>0.009047378229</v>
      </c>
      <c r="J1087" s="1">
        <v>1085.0</v>
      </c>
      <c r="K1087" s="8" t="s">
        <v>355</v>
      </c>
    </row>
    <row r="1088" ht="15.75" customHeight="1">
      <c r="A1088" s="5">
        <v>43584.0</v>
      </c>
      <c r="B1088" s="1">
        <v>37.922199</v>
      </c>
      <c r="C1088" s="1">
        <v>37.969639</v>
      </c>
      <c r="D1088" s="1">
        <v>37.561668</v>
      </c>
      <c r="E1088" s="1">
        <v>37.561668</v>
      </c>
      <c r="F1088" s="1">
        <v>34.382961</v>
      </c>
      <c r="G1088" s="1">
        <v>2.3229001E7</v>
      </c>
      <c r="H1088" s="6">
        <f t="shared" si="1"/>
        <v>-0.009552500893</v>
      </c>
      <c r="J1088" s="1">
        <v>1086.0</v>
      </c>
      <c r="K1088" s="8" t="s">
        <v>355</v>
      </c>
    </row>
    <row r="1089" ht="15.75" customHeight="1">
      <c r="A1089" s="5">
        <v>43585.0</v>
      </c>
      <c r="B1089" s="1">
        <v>38.33017</v>
      </c>
      <c r="C1089" s="1">
        <v>39.07021</v>
      </c>
      <c r="D1089" s="1">
        <v>37.76091</v>
      </c>
      <c r="E1089" s="1">
        <v>38.529411</v>
      </c>
      <c r="F1089" s="1">
        <v>35.268803</v>
      </c>
      <c r="G1089" s="1">
        <v>3.43604E7</v>
      </c>
      <c r="H1089" s="6">
        <f t="shared" si="1"/>
        <v>0.02543768358</v>
      </c>
      <c r="J1089" s="1">
        <v>1087.0</v>
      </c>
      <c r="K1089" s="8" t="s">
        <v>355</v>
      </c>
    </row>
    <row r="1090" ht="15.75" customHeight="1">
      <c r="A1090" s="5">
        <v>43586.0</v>
      </c>
      <c r="B1090" s="1">
        <v>38.510437</v>
      </c>
      <c r="C1090" s="1">
        <v>38.823528</v>
      </c>
      <c r="D1090" s="1">
        <v>38.111954</v>
      </c>
      <c r="E1090" s="1">
        <v>38.681213</v>
      </c>
      <c r="F1090" s="1">
        <v>35.407764</v>
      </c>
      <c r="G1090" s="1">
        <v>2.0703406E7</v>
      </c>
      <c r="H1090" s="6">
        <f t="shared" si="1"/>
        <v>0.003932312645</v>
      </c>
      <c r="J1090" s="1">
        <v>1088.0</v>
      </c>
      <c r="K1090" s="8" t="s">
        <v>355</v>
      </c>
    </row>
    <row r="1091" ht="15.75" customHeight="1">
      <c r="A1091" s="5">
        <v>43587.0</v>
      </c>
      <c r="B1091" s="1">
        <v>38.719166</v>
      </c>
      <c r="C1091" s="1">
        <v>38.918407</v>
      </c>
      <c r="D1091" s="1">
        <v>38.50095</v>
      </c>
      <c r="E1091" s="1">
        <v>38.908916</v>
      </c>
      <c r="F1091" s="1">
        <v>35.616199</v>
      </c>
      <c r="G1091" s="1">
        <v>2.047121E7</v>
      </c>
      <c r="H1091" s="6">
        <f t="shared" si="1"/>
        <v>0.005869444328</v>
      </c>
      <c r="J1091" s="1">
        <v>1089.0</v>
      </c>
      <c r="K1091" s="8" t="s">
        <v>356</v>
      </c>
    </row>
    <row r="1092" ht="15.75" customHeight="1">
      <c r="A1092" s="5">
        <v>43588.0</v>
      </c>
      <c r="B1092" s="1">
        <v>39.108158</v>
      </c>
      <c r="C1092" s="1">
        <v>39.373814</v>
      </c>
      <c r="D1092" s="1">
        <v>38.927895</v>
      </c>
      <c r="E1092" s="1">
        <v>39.269451</v>
      </c>
      <c r="F1092" s="1">
        <v>35.94622</v>
      </c>
      <c r="G1092" s="1">
        <v>1.8664759E7</v>
      </c>
      <c r="H1092" s="6">
        <f t="shared" si="1"/>
        <v>0.009223370149</v>
      </c>
      <c r="J1092" s="1">
        <v>1090.0</v>
      </c>
      <c r="K1092" s="8" t="s">
        <v>356</v>
      </c>
    </row>
    <row r="1093" ht="15.75" customHeight="1">
      <c r="A1093" s="5">
        <v>43591.0</v>
      </c>
      <c r="B1093" s="1">
        <v>38.814041</v>
      </c>
      <c r="C1093" s="1">
        <v>39.629982</v>
      </c>
      <c r="D1093" s="1">
        <v>38.747627</v>
      </c>
      <c r="E1093" s="1">
        <v>39.516129</v>
      </c>
      <c r="F1093" s="1">
        <v>36.172024</v>
      </c>
      <c r="G1093" s="1">
        <v>2.5973406E7</v>
      </c>
      <c r="H1093" s="6">
        <f t="shared" si="1"/>
        <v>0.006262069772</v>
      </c>
      <c r="J1093" s="1">
        <v>1091.0</v>
      </c>
      <c r="K1093" s="8" t="s">
        <v>356</v>
      </c>
    </row>
    <row r="1094" ht="15.75" customHeight="1">
      <c r="A1094" s="5">
        <v>43592.0</v>
      </c>
      <c r="B1094" s="1">
        <v>39.269451</v>
      </c>
      <c r="C1094" s="1">
        <v>39.573055</v>
      </c>
      <c r="D1094" s="1">
        <v>38.425049</v>
      </c>
      <c r="E1094" s="1">
        <v>38.73814</v>
      </c>
      <c r="F1094" s="1">
        <v>35.459873</v>
      </c>
      <c r="G1094" s="1">
        <v>2.7603838E7</v>
      </c>
      <c r="H1094" s="6">
        <f t="shared" si="1"/>
        <v>-0.01988428324</v>
      </c>
      <c r="J1094" s="1">
        <v>1092.0</v>
      </c>
      <c r="K1094" s="8" t="s">
        <v>356</v>
      </c>
    </row>
    <row r="1095" ht="15.75" customHeight="1">
      <c r="A1095" s="5">
        <v>43593.0</v>
      </c>
      <c r="B1095" s="1">
        <v>38.709679</v>
      </c>
      <c r="C1095" s="1">
        <v>38.927895</v>
      </c>
      <c r="D1095" s="1">
        <v>38.368122</v>
      </c>
      <c r="E1095" s="1">
        <v>38.851994</v>
      </c>
      <c r="F1095" s="1">
        <v>35.564091</v>
      </c>
      <c r="G1095" s="1">
        <v>2.3811968E7</v>
      </c>
      <c r="H1095" s="6">
        <f t="shared" si="1"/>
        <v>0.002934729884</v>
      </c>
      <c r="J1095" s="1">
        <v>1093.0</v>
      </c>
      <c r="K1095" s="8" t="s">
        <v>356</v>
      </c>
    </row>
    <row r="1096" ht="15.75" customHeight="1">
      <c r="A1096" s="5">
        <v>43594.0</v>
      </c>
      <c r="B1096" s="1">
        <v>38.235294</v>
      </c>
      <c r="C1096" s="1">
        <v>38.747627</v>
      </c>
      <c r="D1096" s="1">
        <v>38.16888</v>
      </c>
      <c r="E1096" s="1">
        <v>38.557877</v>
      </c>
      <c r="F1096" s="1">
        <v>35.607895</v>
      </c>
      <c r="G1096" s="1">
        <v>1.9732461E7</v>
      </c>
      <c r="H1096" s="6">
        <f t="shared" si="1"/>
        <v>0.001230933911</v>
      </c>
      <c r="J1096" s="1">
        <v>1094.0</v>
      </c>
      <c r="K1096" s="8" t="s">
        <v>356</v>
      </c>
    </row>
    <row r="1097" ht="15.75" customHeight="1">
      <c r="A1097" s="5">
        <v>43595.0</v>
      </c>
      <c r="B1097" s="1">
        <v>38.548386</v>
      </c>
      <c r="C1097" s="1">
        <v>38.728653</v>
      </c>
      <c r="D1097" s="1">
        <v>37.827324</v>
      </c>
      <c r="E1097" s="1">
        <v>38.633778</v>
      </c>
      <c r="F1097" s="1">
        <v>35.67799</v>
      </c>
      <c r="G1097" s="1">
        <v>1.7391527E7</v>
      </c>
      <c r="H1097" s="6">
        <f t="shared" si="1"/>
        <v>0.001966589111</v>
      </c>
      <c r="J1097" s="1">
        <v>1095.0</v>
      </c>
      <c r="K1097" s="8" t="s">
        <v>357</v>
      </c>
    </row>
    <row r="1098" ht="15.75" customHeight="1">
      <c r="A1098" s="5">
        <v>43598.0</v>
      </c>
      <c r="B1098" s="1">
        <v>38.16888</v>
      </c>
      <c r="C1098" s="1">
        <v>38.567364</v>
      </c>
      <c r="D1098" s="1">
        <v>38.092979</v>
      </c>
      <c r="E1098" s="1">
        <v>38.491463</v>
      </c>
      <c r="F1098" s="1">
        <v>35.546566</v>
      </c>
      <c r="G1098" s="1">
        <v>2.8010788E7</v>
      </c>
      <c r="H1098" s="6">
        <f t="shared" si="1"/>
        <v>-0.003690416804</v>
      </c>
      <c r="J1098" s="1">
        <v>1096.0</v>
      </c>
      <c r="K1098" s="8" t="s">
        <v>357</v>
      </c>
    </row>
    <row r="1099" ht="15.75" customHeight="1">
      <c r="A1099" s="5">
        <v>43599.0</v>
      </c>
      <c r="B1099" s="1">
        <v>38.510437</v>
      </c>
      <c r="C1099" s="1">
        <v>38.776093</v>
      </c>
      <c r="D1099" s="1">
        <v>38.481972</v>
      </c>
      <c r="E1099" s="1">
        <v>38.576851</v>
      </c>
      <c r="F1099" s="1">
        <v>35.625423</v>
      </c>
      <c r="G1099" s="1">
        <v>2.6772759E7</v>
      </c>
      <c r="H1099" s="6">
        <f t="shared" si="1"/>
        <v>0.002215956962</v>
      </c>
      <c r="J1099" s="1">
        <v>1097.0</v>
      </c>
      <c r="K1099" s="8" t="s">
        <v>357</v>
      </c>
    </row>
    <row r="1100" ht="15.75" customHeight="1">
      <c r="A1100" s="5">
        <v>43600.0</v>
      </c>
      <c r="B1100" s="1">
        <v>38.766602</v>
      </c>
      <c r="C1100" s="1">
        <v>39.174572</v>
      </c>
      <c r="D1100" s="1">
        <v>38.614799</v>
      </c>
      <c r="E1100" s="1">
        <v>39.041744</v>
      </c>
      <c r="F1100" s="1">
        <v>36.054749</v>
      </c>
      <c r="G1100" s="1">
        <v>3.3520678E7</v>
      </c>
      <c r="H1100" s="6">
        <f t="shared" si="1"/>
        <v>0.01197907656</v>
      </c>
      <c r="J1100" s="1">
        <v>1098.0</v>
      </c>
      <c r="K1100" s="8" t="s">
        <v>357</v>
      </c>
    </row>
    <row r="1101" ht="15.75" customHeight="1">
      <c r="A1101" s="5">
        <v>43601.0</v>
      </c>
      <c r="B1101" s="1">
        <v>39.041744</v>
      </c>
      <c r="C1101" s="1">
        <v>39.829224</v>
      </c>
      <c r="D1101" s="1">
        <v>39.041744</v>
      </c>
      <c r="E1101" s="1">
        <v>39.506641</v>
      </c>
      <c r="F1101" s="1">
        <v>36.484081</v>
      </c>
      <c r="G1101" s="1">
        <v>2.5508486E7</v>
      </c>
      <c r="H1101" s="6">
        <f t="shared" si="1"/>
        <v>0.01183743971</v>
      </c>
      <c r="J1101" s="1">
        <v>1099.0</v>
      </c>
      <c r="K1101" s="8" t="s">
        <v>358</v>
      </c>
    </row>
    <row r="1102" ht="15.75" customHeight="1">
      <c r="A1102" s="5">
        <v>43602.0</v>
      </c>
      <c r="B1102" s="1">
        <v>39.184059</v>
      </c>
      <c r="C1102" s="1">
        <v>39.667931</v>
      </c>
      <c r="D1102" s="1">
        <v>39.136623</v>
      </c>
      <c r="E1102" s="1">
        <v>39.345352</v>
      </c>
      <c r="F1102" s="1">
        <v>36.335133</v>
      </c>
      <c r="G1102" s="1">
        <v>2.9187684E7</v>
      </c>
      <c r="H1102" s="6">
        <f t="shared" si="1"/>
        <v>-0.004090904022</v>
      </c>
      <c r="J1102" s="1">
        <v>1100.0</v>
      </c>
      <c r="K1102" s="8" t="s">
        <v>358</v>
      </c>
    </row>
    <row r="1103" ht="15.75" customHeight="1">
      <c r="A1103" s="5">
        <v>43605.0</v>
      </c>
      <c r="B1103" s="1">
        <v>39.278938</v>
      </c>
      <c r="C1103" s="1">
        <v>39.573055</v>
      </c>
      <c r="D1103" s="1">
        <v>39.165085</v>
      </c>
      <c r="E1103" s="1">
        <v>39.459202</v>
      </c>
      <c r="F1103" s="1">
        <v>36.440269</v>
      </c>
      <c r="G1103" s="1">
        <v>2.4251591E7</v>
      </c>
      <c r="H1103" s="6">
        <f t="shared" si="1"/>
        <v>0.002889329918</v>
      </c>
      <c r="J1103" s="1">
        <v>1101.0</v>
      </c>
      <c r="K1103" s="8" t="s">
        <v>358</v>
      </c>
    </row>
    <row r="1104" ht="15.75" customHeight="1">
      <c r="A1104" s="5">
        <v>43606.0</v>
      </c>
      <c r="B1104" s="1">
        <v>39.573055</v>
      </c>
      <c r="C1104" s="1">
        <v>39.667931</v>
      </c>
      <c r="D1104" s="1">
        <v>39.364326</v>
      </c>
      <c r="E1104" s="1">
        <v>39.535103</v>
      </c>
      <c r="F1104" s="1">
        <v>36.510357</v>
      </c>
      <c r="G1104" s="1">
        <v>2.8785056E7</v>
      </c>
      <c r="H1104" s="6">
        <f t="shared" si="1"/>
        <v>0.0019215194</v>
      </c>
      <c r="J1104" s="1">
        <v>1102.0</v>
      </c>
      <c r="K1104" s="8" t="s">
        <v>358</v>
      </c>
    </row>
    <row r="1105" ht="15.75" customHeight="1">
      <c r="A1105" s="5">
        <v>43607.0</v>
      </c>
      <c r="B1105" s="1">
        <v>39.554081</v>
      </c>
      <c r="C1105" s="1">
        <v>40.04744</v>
      </c>
      <c r="D1105" s="1">
        <v>39.421253</v>
      </c>
      <c r="E1105" s="1">
        <v>39.838711</v>
      </c>
      <c r="F1105" s="1">
        <v>36.790741</v>
      </c>
      <c r="G1105" s="1">
        <v>2.5274604E7</v>
      </c>
      <c r="H1105" s="6">
        <f t="shared" si="1"/>
        <v>0.007650236494</v>
      </c>
      <c r="J1105" s="1">
        <v>1103.0</v>
      </c>
      <c r="K1105" s="8" t="s">
        <v>358</v>
      </c>
    </row>
    <row r="1106" ht="15.75" customHeight="1">
      <c r="A1106" s="5">
        <v>43608.0</v>
      </c>
      <c r="B1106" s="1">
        <v>39.696396</v>
      </c>
      <c r="C1106" s="1">
        <v>39.829224</v>
      </c>
      <c r="D1106" s="1">
        <v>39.516129</v>
      </c>
      <c r="E1106" s="1">
        <v>39.772297</v>
      </c>
      <c r="F1106" s="1">
        <v>36.729412</v>
      </c>
      <c r="G1106" s="1">
        <v>2.5495944E7</v>
      </c>
      <c r="H1106" s="6">
        <f t="shared" si="1"/>
        <v>-0.001668359265</v>
      </c>
      <c r="J1106" s="1">
        <v>1104.0</v>
      </c>
      <c r="K1106" s="8" t="s">
        <v>359</v>
      </c>
    </row>
    <row r="1107" ht="15.75" customHeight="1">
      <c r="A1107" s="5">
        <v>43609.0</v>
      </c>
      <c r="B1107" s="1">
        <v>39.905125</v>
      </c>
      <c r="C1107" s="1">
        <v>40.142315</v>
      </c>
      <c r="D1107" s="1">
        <v>39.724857</v>
      </c>
      <c r="E1107" s="1">
        <v>39.800758</v>
      </c>
      <c r="F1107" s="1">
        <v>36.755692</v>
      </c>
      <c r="G1107" s="1">
        <v>1.5383341E7</v>
      </c>
      <c r="H1107" s="6">
        <f t="shared" si="1"/>
        <v>0.000715247028</v>
      </c>
      <c r="J1107" s="1">
        <v>1105.0</v>
      </c>
      <c r="K1107" s="8" t="s">
        <v>359</v>
      </c>
    </row>
    <row r="1108" ht="15.75" customHeight="1">
      <c r="A1108" s="5">
        <v>43613.0</v>
      </c>
      <c r="B1108" s="1">
        <v>39.990513</v>
      </c>
      <c r="C1108" s="1">
        <v>40.303604</v>
      </c>
      <c r="D1108" s="1">
        <v>39.743832</v>
      </c>
      <c r="E1108" s="1">
        <v>39.753323</v>
      </c>
      <c r="F1108" s="1">
        <v>36.711887</v>
      </c>
      <c r="G1108" s="1">
        <v>4.944061E7</v>
      </c>
      <c r="H1108" s="6">
        <f t="shared" si="1"/>
        <v>-0.001192498944</v>
      </c>
      <c r="J1108" s="1">
        <v>1106.0</v>
      </c>
      <c r="K1108" s="8" t="s">
        <v>359</v>
      </c>
    </row>
    <row r="1109" ht="15.75" customHeight="1">
      <c r="A1109" s="5">
        <v>43614.0</v>
      </c>
      <c r="B1109" s="1">
        <v>39.563568</v>
      </c>
      <c r="C1109" s="1">
        <v>39.696396</v>
      </c>
      <c r="D1109" s="1">
        <v>39.165085</v>
      </c>
      <c r="E1109" s="1">
        <v>39.582542</v>
      </c>
      <c r="F1109" s="1">
        <v>36.554173</v>
      </c>
      <c r="G1109" s="1">
        <v>2.6895761E7</v>
      </c>
      <c r="H1109" s="6">
        <f t="shared" si="1"/>
        <v>-0.00430524703</v>
      </c>
      <c r="J1109" s="1">
        <v>1107.0</v>
      </c>
      <c r="K1109" s="8" t="s">
        <v>360</v>
      </c>
    </row>
    <row r="1110" ht="15.75" customHeight="1">
      <c r="A1110" s="5">
        <v>43615.0</v>
      </c>
      <c r="B1110" s="1">
        <v>39.544594</v>
      </c>
      <c r="C1110" s="1">
        <v>39.800758</v>
      </c>
      <c r="D1110" s="1">
        <v>39.449715</v>
      </c>
      <c r="E1110" s="1">
        <v>39.753323</v>
      </c>
      <c r="F1110" s="1">
        <v>36.711887</v>
      </c>
      <c r="G1110" s="1">
        <v>1.7344308E7</v>
      </c>
      <c r="H1110" s="6">
        <f t="shared" si="1"/>
        <v>0.00430524703</v>
      </c>
      <c r="J1110" s="1">
        <v>1108.0</v>
      </c>
      <c r="K1110" s="8" t="s">
        <v>360</v>
      </c>
    </row>
    <row r="1111" ht="15.75" customHeight="1">
      <c r="A1111" s="5">
        <v>43616.0</v>
      </c>
      <c r="B1111" s="1">
        <v>39.554081</v>
      </c>
      <c r="C1111" s="1">
        <v>39.829224</v>
      </c>
      <c r="D1111" s="1">
        <v>39.326378</v>
      </c>
      <c r="E1111" s="1">
        <v>39.392788</v>
      </c>
      <c r="F1111" s="1">
        <v>36.378933</v>
      </c>
      <c r="G1111" s="1">
        <v>2.2639288E7</v>
      </c>
      <c r="H1111" s="6">
        <f t="shared" si="1"/>
        <v>-0.009110755717</v>
      </c>
      <c r="J1111" s="1">
        <v>1109.0</v>
      </c>
      <c r="K1111" s="8" t="s">
        <v>360</v>
      </c>
    </row>
    <row r="1112" ht="15.75" customHeight="1">
      <c r="A1112" s="5">
        <v>43619.0</v>
      </c>
      <c r="B1112" s="1">
        <v>39.497154</v>
      </c>
      <c r="C1112" s="1">
        <v>40.028461</v>
      </c>
      <c r="D1112" s="1">
        <v>39.440228</v>
      </c>
      <c r="E1112" s="1">
        <v>39.772297</v>
      </c>
      <c r="F1112" s="1">
        <v>36.729412</v>
      </c>
      <c r="G1112" s="1">
        <v>2.2643082E7</v>
      </c>
      <c r="H1112" s="6">
        <f t="shared" si="1"/>
        <v>0.009588007633</v>
      </c>
      <c r="J1112" s="1">
        <v>1110.0</v>
      </c>
      <c r="K1112" s="8" t="s">
        <v>360</v>
      </c>
    </row>
    <row r="1113" ht="15.75" customHeight="1">
      <c r="A1113" s="5">
        <v>43620.0</v>
      </c>
      <c r="B1113" s="1">
        <v>40.303604</v>
      </c>
      <c r="C1113" s="1">
        <v>40.559772</v>
      </c>
      <c r="D1113" s="1">
        <v>39.886147</v>
      </c>
      <c r="E1113" s="1">
        <v>40.066414</v>
      </c>
      <c r="F1113" s="1">
        <v>37.001019</v>
      </c>
      <c r="G1113" s="1">
        <v>1.8453537E7</v>
      </c>
      <c r="H1113" s="6">
        <f t="shared" si="1"/>
        <v>0.007367601814</v>
      </c>
      <c r="J1113" s="1">
        <v>1111.0</v>
      </c>
      <c r="K1113" s="8" t="s">
        <v>360</v>
      </c>
    </row>
    <row r="1114" ht="15.75" customHeight="1">
      <c r="A1114" s="5">
        <v>43621.0</v>
      </c>
      <c r="B1114" s="1">
        <v>40.417458</v>
      </c>
      <c r="C1114" s="1">
        <v>40.645161</v>
      </c>
      <c r="D1114" s="1">
        <v>40.23719</v>
      </c>
      <c r="E1114" s="1">
        <v>40.303604</v>
      </c>
      <c r="F1114" s="1">
        <v>37.220062</v>
      </c>
      <c r="G1114" s="1">
        <v>2.1418861E7</v>
      </c>
      <c r="H1114" s="6">
        <f t="shared" si="1"/>
        <v>0.005902464178</v>
      </c>
      <c r="J1114" s="1">
        <v>1112.0</v>
      </c>
      <c r="K1114" s="8" t="s">
        <v>360</v>
      </c>
    </row>
    <row r="1115" ht="15.75" customHeight="1">
      <c r="A1115" s="5">
        <v>43622.0</v>
      </c>
      <c r="B1115" s="1">
        <v>40.607212</v>
      </c>
      <c r="C1115" s="1">
        <v>40.882355</v>
      </c>
      <c r="D1115" s="1">
        <v>40.303604</v>
      </c>
      <c r="E1115" s="1">
        <v>40.521824</v>
      </c>
      <c r="F1115" s="1">
        <v>37.421593</v>
      </c>
      <c r="G1115" s="1">
        <v>2.4494222E7</v>
      </c>
      <c r="H1115" s="6">
        <f t="shared" si="1"/>
        <v>0.005399973774</v>
      </c>
      <c r="J1115" s="1">
        <v>1113.0</v>
      </c>
      <c r="K1115" s="8" t="s">
        <v>361</v>
      </c>
    </row>
    <row r="1116" ht="15.75" customHeight="1">
      <c r="A1116" s="5">
        <v>43623.0</v>
      </c>
      <c r="B1116" s="1">
        <v>40.777988</v>
      </c>
      <c r="C1116" s="1">
        <v>41.034157</v>
      </c>
      <c r="D1116" s="1">
        <v>40.664139</v>
      </c>
      <c r="E1116" s="1">
        <v>40.721062</v>
      </c>
      <c r="F1116" s="1">
        <v>37.605583</v>
      </c>
      <c r="G1116" s="1">
        <v>2.002347E7</v>
      </c>
      <c r="H1116" s="6">
        <f t="shared" si="1"/>
        <v>0.004904632658</v>
      </c>
      <c r="J1116" s="1">
        <v>1114.0</v>
      </c>
      <c r="K1116" s="8" t="s">
        <v>361</v>
      </c>
    </row>
    <row r="1117" ht="15.75" customHeight="1">
      <c r="A1117" s="5">
        <v>43626.0</v>
      </c>
      <c r="B1117" s="1">
        <v>41.02467</v>
      </c>
      <c r="C1117" s="1">
        <v>41.02467</v>
      </c>
      <c r="D1117" s="1">
        <v>40.483871</v>
      </c>
      <c r="E1117" s="1">
        <v>40.863377</v>
      </c>
      <c r="F1117" s="1">
        <v>37.737011</v>
      </c>
      <c r="G1117" s="1">
        <v>1.5275727E7</v>
      </c>
      <c r="H1117" s="6">
        <f t="shared" si="1"/>
        <v>0.0034888136</v>
      </c>
      <c r="J1117" s="1">
        <v>1115.0</v>
      </c>
      <c r="K1117" s="8" t="s">
        <v>361</v>
      </c>
    </row>
    <row r="1118" ht="15.75" customHeight="1">
      <c r="A1118" s="5">
        <v>43627.0</v>
      </c>
      <c r="B1118" s="1">
        <v>40.986717</v>
      </c>
      <c r="C1118" s="1">
        <v>41.081593</v>
      </c>
      <c r="D1118" s="1">
        <v>40.370018</v>
      </c>
      <c r="E1118" s="1">
        <v>40.483871</v>
      </c>
      <c r="F1118" s="1">
        <v>37.386539</v>
      </c>
      <c r="G1118" s="1">
        <v>1.8813162E7</v>
      </c>
      <c r="H1118" s="6">
        <f t="shared" si="1"/>
        <v>-0.009330617168</v>
      </c>
      <c r="J1118" s="1">
        <v>1116.0</v>
      </c>
      <c r="K1118" s="8" t="s">
        <v>361</v>
      </c>
    </row>
    <row r="1119" ht="15.75" customHeight="1">
      <c r="A1119" s="5">
        <v>43628.0</v>
      </c>
      <c r="B1119" s="1">
        <v>40.294117</v>
      </c>
      <c r="C1119" s="1">
        <v>40.958256</v>
      </c>
      <c r="D1119" s="1">
        <v>40.28463</v>
      </c>
      <c r="E1119" s="1">
        <v>40.872864</v>
      </c>
      <c r="F1119" s="1">
        <v>37.74577</v>
      </c>
      <c r="G1119" s="1">
        <v>1.6296843E7</v>
      </c>
      <c r="H1119" s="6">
        <f t="shared" si="1"/>
        <v>0.009562696589</v>
      </c>
      <c r="J1119" s="1">
        <v>1117.0</v>
      </c>
      <c r="K1119" s="8" t="s">
        <v>833</v>
      </c>
    </row>
    <row r="1120" ht="15.75" customHeight="1">
      <c r="A1120" s="5">
        <v>43629.0</v>
      </c>
      <c r="B1120" s="1">
        <v>40.863377</v>
      </c>
      <c r="C1120" s="1">
        <v>40.92979</v>
      </c>
      <c r="D1120" s="1">
        <v>40.199242</v>
      </c>
      <c r="E1120" s="1">
        <v>40.322582</v>
      </c>
      <c r="F1120" s="1">
        <v>37.237595</v>
      </c>
      <c r="G1120" s="1">
        <v>1.4464042E7</v>
      </c>
      <c r="H1120" s="6">
        <f t="shared" si="1"/>
        <v>-0.01355454721</v>
      </c>
      <c r="J1120" s="1">
        <v>1118.0</v>
      </c>
      <c r="K1120" s="8" t="s">
        <v>833</v>
      </c>
    </row>
    <row r="1121" ht="15.75" customHeight="1">
      <c r="A1121" s="5">
        <v>43630.0</v>
      </c>
      <c r="B1121" s="1">
        <v>40.341557</v>
      </c>
      <c r="C1121" s="1">
        <v>40.673622</v>
      </c>
      <c r="D1121" s="1">
        <v>40.303604</v>
      </c>
      <c r="E1121" s="1">
        <v>40.56926</v>
      </c>
      <c r="F1121" s="1">
        <v>37.465401</v>
      </c>
      <c r="G1121" s="1">
        <v>1.3197872E7</v>
      </c>
      <c r="H1121" s="6">
        <f t="shared" si="1"/>
        <v>0.006098997854</v>
      </c>
      <c r="J1121" s="1">
        <v>1119.0</v>
      </c>
      <c r="K1121" s="8" t="s">
        <v>833</v>
      </c>
    </row>
    <row r="1122" ht="15.75" customHeight="1">
      <c r="A1122" s="5">
        <v>43633.0</v>
      </c>
      <c r="B1122" s="1">
        <v>40.512333</v>
      </c>
      <c r="C1122" s="1">
        <v>40.702087</v>
      </c>
      <c r="D1122" s="1">
        <v>40.180267</v>
      </c>
      <c r="E1122" s="1">
        <v>40.683113</v>
      </c>
      <c r="F1122" s="1">
        <v>37.570541</v>
      </c>
      <c r="G1122" s="1">
        <v>1.4094931E7</v>
      </c>
      <c r="H1122" s="6">
        <f t="shared" si="1"/>
        <v>0.002802392187</v>
      </c>
      <c r="J1122" s="1">
        <v>1120.0</v>
      </c>
      <c r="K1122" s="8" t="s">
        <v>833</v>
      </c>
    </row>
    <row r="1123" ht="15.75" customHeight="1">
      <c r="A1123" s="5">
        <v>43634.0</v>
      </c>
      <c r="B1123" s="1">
        <v>40.626186</v>
      </c>
      <c r="C1123" s="1">
        <v>41.110058</v>
      </c>
      <c r="D1123" s="1">
        <v>40.626186</v>
      </c>
      <c r="E1123" s="1">
        <v>40.863377</v>
      </c>
      <c r="F1123" s="1">
        <v>37.737011</v>
      </c>
      <c r="G1123" s="1">
        <v>2.2833434E7</v>
      </c>
      <c r="H1123" s="6">
        <f t="shared" si="1"/>
        <v>0.004421077747</v>
      </c>
      <c r="J1123" s="1">
        <v>1121.0</v>
      </c>
      <c r="K1123" s="8" t="s">
        <v>833</v>
      </c>
    </row>
    <row r="1124" ht="15.75" customHeight="1">
      <c r="A1124" s="5">
        <v>43635.0</v>
      </c>
      <c r="B1124" s="1">
        <v>40.958256</v>
      </c>
      <c r="C1124" s="1">
        <v>41.356735</v>
      </c>
      <c r="D1124" s="1">
        <v>40.882355</v>
      </c>
      <c r="E1124" s="1">
        <v>41.271347</v>
      </c>
      <c r="F1124" s="1">
        <v>38.11377</v>
      </c>
      <c r="G1124" s="1">
        <v>2.1753611E7</v>
      </c>
      <c r="H1124" s="6">
        <f t="shared" si="1"/>
        <v>0.009934297144</v>
      </c>
      <c r="J1124" s="1">
        <v>1122.0</v>
      </c>
      <c r="K1124" s="8" t="s">
        <v>833</v>
      </c>
    </row>
    <row r="1125" ht="15.75" customHeight="1">
      <c r="A1125" s="5">
        <v>43636.0</v>
      </c>
      <c r="B1125" s="1">
        <v>41.584438</v>
      </c>
      <c r="C1125" s="1">
        <v>41.850094</v>
      </c>
      <c r="D1125" s="1">
        <v>41.280834</v>
      </c>
      <c r="E1125" s="1">
        <v>41.366222</v>
      </c>
      <c r="F1125" s="1">
        <v>38.201385</v>
      </c>
      <c r="G1125" s="1">
        <v>2.35003E7</v>
      </c>
      <c r="H1125" s="6">
        <f t="shared" si="1"/>
        <v>0.00229613734</v>
      </c>
      <c r="J1125" s="1">
        <v>1123.0</v>
      </c>
      <c r="K1125" s="8" t="s">
        <v>833</v>
      </c>
    </row>
    <row r="1126" ht="15.75" customHeight="1">
      <c r="A1126" s="5">
        <v>43637.0</v>
      </c>
      <c r="B1126" s="1">
        <v>41.318787</v>
      </c>
      <c r="C1126" s="1">
        <v>41.745731</v>
      </c>
      <c r="D1126" s="1">
        <v>41.091084</v>
      </c>
      <c r="E1126" s="1">
        <v>41.432636</v>
      </c>
      <c r="F1126" s="1">
        <v>38.262722</v>
      </c>
      <c r="G1126" s="1">
        <v>3.8141203E7</v>
      </c>
      <c r="H1126" s="6">
        <f t="shared" si="1"/>
        <v>0.00160433478</v>
      </c>
      <c r="J1126" s="1">
        <v>1124.0</v>
      </c>
      <c r="K1126" s="8" t="s">
        <v>362</v>
      </c>
    </row>
    <row r="1127" ht="15.75" customHeight="1">
      <c r="A1127" s="5">
        <v>43640.0</v>
      </c>
      <c r="B1127" s="1">
        <v>41.451614</v>
      </c>
      <c r="C1127" s="1">
        <v>41.650852</v>
      </c>
      <c r="D1127" s="1">
        <v>41.242886</v>
      </c>
      <c r="E1127" s="1">
        <v>41.518028</v>
      </c>
      <c r="F1127" s="1">
        <v>38.341579</v>
      </c>
      <c r="G1127" s="1">
        <v>2.4624075E7</v>
      </c>
      <c r="H1127" s="6">
        <f t="shared" si="1"/>
        <v>0.002058814631</v>
      </c>
      <c r="J1127" s="1">
        <v>1125.0</v>
      </c>
      <c r="K1127" s="8" t="s">
        <v>362</v>
      </c>
    </row>
    <row r="1128" ht="15.75" customHeight="1">
      <c r="A1128" s="5">
        <v>43641.0</v>
      </c>
      <c r="B1128" s="1">
        <v>41.603416</v>
      </c>
      <c r="C1128" s="1">
        <v>42.020874</v>
      </c>
      <c r="D1128" s="1">
        <v>41.518028</v>
      </c>
      <c r="E1128" s="1">
        <v>41.518028</v>
      </c>
      <c r="F1128" s="1">
        <v>38.341579</v>
      </c>
      <c r="G1128" s="1">
        <v>2.8429015E7</v>
      </c>
      <c r="H1128" s="6">
        <f t="shared" si="1"/>
        <v>0</v>
      </c>
      <c r="J1128" s="1">
        <v>1126.0</v>
      </c>
      <c r="K1128" s="8" t="s">
        <v>362</v>
      </c>
    </row>
    <row r="1129" ht="15.75" customHeight="1">
      <c r="A1129" s="5">
        <v>43642.0</v>
      </c>
      <c r="B1129" s="1">
        <v>41.442123</v>
      </c>
      <c r="C1129" s="1">
        <v>41.555977</v>
      </c>
      <c r="D1129" s="1">
        <v>40.322582</v>
      </c>
      <c r="E1129" s="1">
        <v>40.787476</v>
      </c>
      <c r="F1129" s="1">
        <v>37.666912</v>
      </c>
      <c r="G1129" s="1">
        <v>4.1009348E7</v>
      </c>
      <c r="H1129" s="6">
        <f t="shared" si="1"/>
        <v>-0.01775287761</v>
      </c>
      <c r="J1129" s="1">
        <v>1127.0</v>
      </c>
      <c r="K1129" s="8" t="s">
        <v>362</v>
      </c>
    </row>
    <row r="1130" ht="15.75" customHeight="1">
      <c r="A1130" s="5">
        <v>43643.0</v>
      </c>
      <c r="B1130" s="1">
        <v>40.815941</v>
      </c>
      <c r="C1130" s="1">
        <v>41.328274</v>
      </c>
      <c r="D1130" s="1">
        <v>40.806454</v>
      </c>
      <c r="E1130" s="1">
        <v>41.204933</v>
      </c>
      <c r="F1130" s="1">
        <v>38.052433</v>
      </c>
      <c r="G1130" s="1">
        <v>2.1994977E7</v>
      </c>
      <c r="H1130" s="6">
        <f t="shared" si="1"/>
        <v>0.01018298115</v>
      </c>
      <c r="J1130" s="1">
        <v>1128.0</v>
      </c>
      <c r="K1130" s="8" t="s">
        <v>362</v>
      </c>
    </row>
    <row r="1131" ht="15.75" customHeight="1">
      <c r="A1131" s="5">
        <v>43644.0</v>
      </c>
      <c r="B1131" s="1">
        <v>41.223907</v>
      </c>
      <c r="C1131" s="1">
        <v>41.480076</v>
      </c>
      <c r="D1131" s="1">
        <v>40.777988</v>
      </c>
      <c r="E1131" s="1">
        <v>41.100571</v>
      </c>
      <c r="F1131" s="1">
        <v>37.956062</v>
      </c>
      <c r="G1131" s="1">
        <v>3.9726209E7</v>
      </c>
      <c r="H1131" s="6">
        <f t="shared" si="1"/>
        <v>-0.002535796864</v>
      </c>
      <c r="J1131" s="1">
        <v>1129.0</v>
      </c>
      <c r="K1131" s="8" t="s">
        <v>363</v>
      </c>
    </row>
    <row r="1132" ht="15.75" customHeight="1">
      <c r="A1132" s="5">
        <v>43647.0</v>
      </c>
      <c r="B1132" s="1">
        <v>41.280834</v>
      </c>
      <c r="C1132" s="1">
        <v>41.631878</v>
      </c>
      <c r="D1132" s="1">
        <v>41.119545</v>
      </c>
      <c r="E1132" s="1">
        <v>41.527515</v>
      </c>
      <c r="F1132" s="1">
        <v>38.350342</v>
      </c>
      <c r="G1132" s="1">
        <v>2.1341392E7</v>
      </c>
      <c r="H1132" s="6">
        <f t="shared" si="1"/>
        <v>0.01033421805</v>
      </c>
      <c r="J1132" s="1">
        <v>1130.0</v>
      </c>
      <c r="K1132" s="8" t="s">
        <v>363</v>
      </c>
    </row>
    <row r="1133" ht="15.75" customHeight="1">
      <c r="A1133" s="5">
        <v>43648.0</v>
      </c>
      <c r="B1133" s="1">
        <v>41.442123</v>
      </c>
      <c r="C1133" s="1">
        <v>41.95446</v>
      </c>
      <c r="D1133" s="1">
        <v>41.423149</v>
      </c>
      <c r="E1133" s="1">
        <v>41.95446</v>
      </c>
      <c r="F1133" s="1">
        <v>38.744617</v>
      </c>
      <c r="G1133" s="1">
        <v>1.6541898E7</v>
      </c>
      <c r="H1133" s="6">
        <f t="shared" si="1"/>
        <v>0.01022838439</v>
      </c>
      <c r="J1133" s="1">
        <v>1131.0</v>
      </c>
      <c r="K1133" s="8" t="s">
        <v>363</v>
      </c>
    </row>
    <row r="1134" ht="15.75" customHeight="1">
      <c r="A1134" s="5">
        <v>43649.0</v>
      </c>
      <c r="B1134" s="1">
        <v>42.096775</v>
      </c>
      <c r="C1134" s="1">
        <v>42.277039</v>
      </c>
      <c r="D1134" s="1">
        <v>41.726753</v>
      </c>
      <c r="E1134" s="1">
        <v>42.125237</v>
      </c>
      <c r="F1134" s="1">
        <v>38.902328</v>
      </c>
      <c r="G1134" s="1">
        <v>1.029758E7</v>
      </c>
      <c r="H1134" s="6">
        <f t="shared" si="1"/>
        <v>0.004062264571</v>
      </c>
      <c r="J1134" s="1">
        <v>1132.0</v>
      </c>
      <c r="K1134" s="8" t="s">
        <v>363</v>
      </c>
    </row>
    <row r="1135" ht="15.75" customHeight="1">
      <c r="A1135" s="5">
        <v>43651.0</v>
      </c>
      <c r="B1135" s="1">
        <v>42.039848</v>
      </c>
      <c r="C1135" s="1">
        <v>42.077801</v>
      </c>
      <c r="D1135" s="1">
        <v>41.537003</v>
      </c>
      <c r="E1135" s="1">
        <v>41.66983</v>
      </c>
      <c r="F1135" s="1">
        <v>38.481762</v>
      </c>
      <c r="G1135" s="1">
        <v>1.8295227E7</v>
      </c>
      <c r="H1135" s="6">
        <f t="shared" si="1"/>
        <v>-0.01086967982</v>
      </c>
      <c r="J1135" s="1">
        <v>1133.0</v>
      </c>
      <c r="K1135" s="8" t="s">
        <v>364</v>
      </c>
    </row>
    <row r="1136" ht="15.75" customHeight="1">
      <c r="A1136" s="5">
        <v>43654.0</v>
      </c>
      <c r="B1136" s="1">
        <v>41.555977</v>
      </c>
      <c r="C1136" s="1">
        <v>41.622391</v>
      </c>
      <c r="D1136" s="1">
        <v>40.777988</v>
      </c>
      <c r="E1136" s="1">
        <v>41.081593</v>
      </c>
      <c r="F1136" s="1">
        <v>37.938534</v>
      </c>
      <c r="G1136" s="1">
        <v>2.3955312E7</v>
      </c>
      <c r="H1136" s="6">
        <f t="shared" si="1"/>
        <v>-0.01421709097</v>
      </c>
      <c r="J1136" s="1">
        <v>1134.0</v>
      </c>
      <c r="K1136" s="8" t="s">
        <v>364</v>
      </c>
    </row>
    <row r="1137" ht="15.75" customHeight="1">
      <c r="A1137" s="5">
        <v>43655.0</v>
      </c>
      <c r="B1137" s="1">
        <v>41.195446</v>
      </c>
      <c r="C1137" s="1">
        <v>41.555977</v>
      </c>
      <c r="D1137" s="1">
        <v>41.081593</v>
      </c>
      <c r="E1137" s="1">
        <v>41.148006</v>
      </c>
      <c r="F1137" s="1">
        <v>37.999863</v>
      </c>
      <c r="G1137" s="1">
        <v>1.4223308E7</v>
      </c>
      <c r="H1137" s="6">
        <f t="shared" si="1"/>
        <v>0.001615230654</v>
      </c>
      <c r="J1137" s="1">
        <v>1135.0</v>
      </c>
      <c r="K1137" s="8" t="s">
        <v>365</v>
      </c>
    </row>
    <row r="1138" ht="15.75" customHeight="1">
      <c r="A1138" s="5">
        <v>43656.0</v>
      </c>
      <c r="B1138" s="1">
        <v>41.413662</v>
      </c>
      <c r="C1138" s="1">
        <v>41.850094</v>
      </c>
      <c r="D1138" s="1">
        <v>41.21442</v>
      </c>
      <c r="E1138" s="1">
        <v>41.802658</v>
      </c>
      <c r="F1138" s="1">
        <v>38.604427</v>
      </c>
      <c r="G1138" s="1">
        <v>1.5298599E7</v>
      </c>
      <c r="H1138" s="6">
        <f t="shared" si="1"/>
        <v>0.01578440456</v>
      </c>
      <c r="J1138" s="1">
        <v>1136.0</v>
      </c>
      <c r="K1138" s="8" t="s">
        <v>365</v>
      </c>
    </row>
    <row r="1139" ht="15.75" customHeight="1">
      <c r="A1139" s="5">
        <v>43657.0</v>
      </c>
      <c r="B1139" s="1">
        <v>41.100571</v>
      </c>
      <c r="C1139" s="1">
        <v>41.328274</v>
      </c>
      <c r="D1139" s="1">
        <v>40.208729</v>
      </c>
      <c r="E1139" s="1">
        <v>40.777988</v>
      </c>
      <c r="F1139" s="1">
        <v>37.65815</v>
      </c>
      <c r="G1139" s="1">
        <v>3.8383518E7</v>
      </c>
      <c r="H1139" s="6">
        <f t="shared" si="1"/>
        <v>-0.02481756073</v>
      </c>
      <c r="J1139" s="1">
        <v>1137.0</v>
      </c>
      <c r="K1139" s="8" t="s">
        <v>365</v>
      </c>
    </row>
    <row r="1140" ht="15.75" customHeight="1">
      <c r="A1140" s="5">
        <v>43658.0</v>
      </c>
      <c r="B1140" s="1">
        <v>40.711575</v>
      </c>
      <c r="C1140" s="1">
        <v>40.787476</v>
      </c>
      <c r="D1140" s="1">
        <v>39.857685</v>
      </c>
      <c r="E1140" s="1">
        <v>40.227703</v>
      </c>
      <c r="F1140" s="1">
        <v>37.149971</v>
      </c>
      <c r="G1140" s="1">
        <v>3.3580967E7</v>
      </c>
      <c r="H1140" s="6">
        <f t="shared" si="1"/>
        <v>-0.01358640774</v>
      </c>
      <c r="J1140" s="1">
        <v>1138.0</v>
      </c>
      <c r="K1140" s="8" t="s">
        <v>365</v>
      </c>
    </row>
    <row r="1141" ht="15.75" customHeight="1">
      <c r="A1141" s="5">
        <v>43661.0</v>
      </c>
      <c r="B1141" s="1">
        <v>40.104362</v>
      </c>
      <c r="C1141" s="1">
        <v>40.578747</v>
      </c>
      <c r="D1141" s="1">
        <v>40.075901</v>
      </c>
      <c r="E1141" s="1">
        <v>40.559772</v>
      </c>
      <c r="F1141" s="1">
        <v>37.456638</v>
      </c>
      <c r="G1141" s="1">
        <v>2.0363912E7</v>
      </c>
      <c r="H1141" s="6">
        <f t="shared" si="1"/>
        <v>0.008220953378</v>
      </c>
      <c r="J1141" s="1">
        <v>1139.0</v>
      </c>
      <c r="K1141" s="8" t="s">
        <v>366</v>
      </c>
    </row>
    <row r="1142" ht="15.75" customHeight="1">
      <c r="A1142" s="5">
        <v>43662.0</v>
      </c>
      <c r="B1142" s="1">
        <v>40.597721</v>
      </c>
      <c r="C1142" s="1">
        <v>40.768501</v>
      </c>
      <c r="D1142" s="1">
        <v>40.303604</v>
      </c>
      <c r="E1142" s="1">
        <v>40.654648</v>
      </c>
      <c r="F1142" s="1">
        <v>37.54425</v>
      </c>
      <c r="G1142" s="1">
        <v>1.9553386E7</v>
      </c>
      <c r="H1142" s="6">
        <f t="shared" si="1"/>
        <v>0.002336293401</v>
      </c>
      <c r="J1142" s="1">
        <v>1140.0</v>
      </c>
      <c r="K1142" s="8" t="s">
        <v>366</v>
      </c>
    </row>
    <row r="1143" ht="15.75" customHeight="1">
      <c r="A1143" s="5">
        <v>43663.0</v>
      </c>
      <c r="B1143" s="1">
        <v>40.882355</v>
      </c>
      <c r="C1143" s="1">
        <v>40.97723</v>
      </c>
      <c r="D1143" s="1">
        <v>40.540798</v>
      </c>
      <c r="E1143" s="1">
        <v>40.550285</v>
      </c>
      <c r="F1143" s="1">
        <v>37.447872</v>
      </c>
      <c r="G1143" s="1">
        <v>1.6341532E7</v>
      </c>
      <c r="H1143" s="6">
        <f t="shared" si="1"/>
        <v>-0.002570351405</v>
      </c>
      <c r="J1143" s="1">
        <v>1141.0</v>
      </c>
      <c r="K1143" s="8" t="s">
        <v>367</v>
      </c>
    </row>
    <row r="1144" ht="15.75" customHeight="1">
      <c r="A1144" s="5">
        <v>43664.0</v>
      </c>
      <c r="B1144" s="1">
        <v>40.664139</v>
      </c>
      <c r="C1144" s="1">
        <v>40.853889</v>
      </c>
      <c r="D1144" s="1">
        <v>40.370018</v>
      </c>
      <c r="E1144" s="1">
        <v>40.853889</v>
      </c>
      <c r="F1144" s="1">
        <v>37.728249</v>
      </c>
      <c r="G1144" s="1">
        <v>1.3728877E7</v>
      </c>
      <c r="H1144" s="6">
        <f t="shared" si="1"/>
        <v>0.007459238287</v>
      </c>
      <c r="J1144" s="1">
        <v>1142.0</v>
      </c>
      <c r="K1144" s="8" t="s">
        <v>367</v>
      </c>
    </row>
    <row r="1145" ht="15.75" customHeight="1">
      <c r="A1145" s="5">
        <v>43665.0</v>
      </c>
      <c r="B1145" s="1">
        <v>40.97723</v>
      </c>
      <c r="C1145" s="1">
        <v>40.996204</v>
      </c>
      <c r="D1145" s="1">
        <v>40.578747</v>
      </c>
      <c r="E1145" s="1">
        <v>40.578747</v>
      </c>
      <c r="F1145" s="1">
        <v>37.474159</v>
      </c>
      <c r="G1145" s="1">
        <v>2.3552579E7</v>
      </c>
      <c r="H1145" s="6">
        <f t="shared" si="1"/>
        <v>-0.006757522097</v>
      </c>
      <c r="J1145" s="1">
        <v>1143.0</v>
      </c>
      <c r="K1145" s="8" t="s">
        <v>367</v>
      </c>
    </row>
    <row r="1146" ht="15.75" customHeight="1">
      <c r="A1146" s="5">
        <v>43668.0</v>
      </c>
      <c r="B1146" s="1">
        <v>40.635674</v>
      </c>
      <c r="C1146" s="1">
        <v>40.815941</v>
      </c>
      <c r="D1146" s="1">
        <v>40.370018</v>
      </c>
      <c r="E1146" s="1">
        <v>40.626186</v>
      </c>
      <c r="F1146" s="1">
        <v>37.517967</v>
      </c>
      <c r="G1146" s="1">
        <v>1.2552086E7</v>
      </c>
      <c r="H1146" s="6">
        <f t="shared" si="1"/>
        <v>0.001168336126</v>
      </c>
      <c r="J1146" s="1">
        <v>1144.0</v>
      </c>
      <c r="K1146" s="8" t="s">
        <v>367</v>
      </c>
    </row>
    <row r="1147" ht="15.75" customHeight="1">
      <c r="A1147" s="5">
        <v>43669.0</v>
      </c>
      <c r="B1147" s="1">
        <v>40.654648</v>
      </c>
      <c r="C1147" s="1">
        <v>41.015179</v>
      </c>
      <c r="D1147" s="1">
        <v>40.559772</v>
      </c>
      <c r="E1147" s="1">
        <v>40.882355</v>
      </c>
      <c r="F1147" s="1">
        <v>37.754536</v>
      </c>
      <c r="G1147" s="1">
        <v>1.9586904E7</v>
      </c>
      <c r="H1147" s="6">
        <f t="shared" si="1"/>
        <v>0.006285689182</v>
      </c>
      <c r="J1147" s="1">
        <v>1145.0</v>
      </c>
      <c r="K1147" s="8" t="s">
        <v>367</v>
      </c>
    </row>
    <row r="1148" ht="15.75" customHeight="1">
      <c r="A1148" s="5">
        <v>43670.0</v>
      </c>
      <c r="B1148" s="1">
        <v>40.796963</v>
      </c>
      <c r="C1148" s="1">
        <v>40.796963</v>
      </c>
      <c r="D1148" s="1">
        <v>40.199242</v>
      </c>
      <c r="E1148" s="1">
        <v>40.6926</v>
      </c>
      <c r="F1148" s="1">
        <v>37.579296</v>
      </c>
      <c r="G1148" s="1">
        <v>1.8117838E7</v>
      </c>
      <c r="H1148" s="6">
        <f t="shared" si="1"/>
        <v>-0.004652366976</v>
      </c>
      <c r="J1148" s="1">
        <v>1146.0</v>
      </c>
      <c r="K1148" s="8" t="s">
        <v>367</v>
      </c>
    </row>
    <row r="1149" ht="15.75" customHeight="1">
      <c r="A1149" s="5">
        <v>43671.0</v>
      </c>
      <c r="B1149" s="1">
        <v>40.635674</v>
      </c>
      <c r="C1149" s="1">
        <v>40.796963</v>
      </c>
      <c r="D1149" s="1">
        <v>40.351044</v>
      </c>
      <c r="E1149" s="1">
        <v>40.483871</v>
      </c>
      <c r="F1149" s="1">
        <v>37.386539</v>
      </c>
      <c r="G1149" s="1">
        <v>1.7514634E7</v>
      </c>
      <c r="H1149" s="6">
        <f t="shared" si="1"/>
        <v>-0.005142540593</v>
      </c>
      <c r="J1149" s="1">
        <v>1147.0</v>
      </c>
      <c r="K1149" s="8" t="s">
        <v>368</v>
      </c>
    </row>
    <row r="1150" ht="15.75" customHeight="1">
      <c r="A1150" s="5">
        <v>43672.0</v>
      </c>
      <c r="B1150" s="1">
        <v>40.474384</v>
      </c>
      <c r="C1150" s="1">
        <v>40.958256</v>
      </c>
      <c r="D1150" s="1">
        <v>40.256168</v>
      </c>
      <c r="E1150" s="1">
        <v>40.882355</v>
      </c>
      <c r="F1150" s="1">
        <v>37.754536</v>
      </c>
      <c r="G1150" s="1">
        <v>2.1062187E7</v>
      </c>
      <c r="H1150" s="6">
        <f t="shared" si="1"/>
        <v>0.009794907569</v>
      </c>
      <c r="J1150" s="1">
        <v>1148.0</v>
      </c>
      <c r="K1150" s="8" t="s">
        <v>368</v>
      </c>
    </row>
    <row r="1151" ht="15.75" customHeight="1">
      <c r="A1151" s="5">
        <v>43675.0</v>
      </c>
      <c r="B1151" s="1">
        <v>40.009487</v>
      </c>
      <c r="C1151" s="1">
        <v>40.796963</v>
      </c>
      <c r="D1151" s="1">
        <v>39.222012</v>
      </c>
      <c r="E1151" s="1">
        <v>39.326378</v>
      </c>
      <c r="F1151" s="1">
        <v>36.317608</v>
      </c>
      <c r="G1151" s="1">
        <v>6.4559186E7</v>
      </c>
      <c r="H1151" s="6">
        <f t="shared" si="1"/>
        <v>-0.03880293488</v>
      </c>
      <c r="J1151" s="1">
        <v>1149.0</v>
      </c>
      <c r="K1151" s="8" t="s">
        <v>368</v>
      </c>
    </row>
    <row r="1152" ht="15.75" customHeight="1">
      <c r="A1152" s="5">
        <v>43676.0</v>
      </c>
      <c r="B1152" s="1">
        <v>37.789375</v>
      </c>
      <c r="C1152" s="1">
        <v>38.178368</v>
      </c>
      <c r="D1152" s="1">
        <v>36.622391</v>
      </c>
      <c r="E1152" s="1">
        <v>36.802658</v>
      </c>
      <c r="F1152" s="1">
        <v>33.986969</v>
      </c>
      <c r="G1152" s="1">
        <v>9.5739668E7</v>
      </c>
      <c r="H1152" s="6">
        <f t="shared" si="1"/>
        <v>-0.06632550609</v>
      </c>
      <c r="J1152" s="1">
        <v>1150.0</v>
      </c>
      <c r="K1152" s="8" t="s">
        <v>368</v>
      </c>
    </row>
    <row r="1153" ht="15.75" customHeight="1">
      <c r="A1153" s="5">
        <v>43677.0</v>
      </c>
      <c r="B1153" s="1">
        <v>36.622391</v>
      </c>
      <c r="C1153" s="1">
        <v>37.637569</v>
      </c>
      <c r="D1153" s="1">
        <v>36.537003</v>
      </c>
      <c r="E1153" s="1">
        <v>36.850094</v>
      </c>
      <c r="F1153" s="1">
        <v>34.030777</v>
      </c>
      <c r="G1153" s="1">
        <v>5.6309423E7</v>
      </c>
      <c r="H1153" s="6">
        <f t="shared" si="1"/>
        <v>0.001288134601</v>
      </c>
      <c r="J1153" s="1">
        <v>1151.0</v>
      </c>
      <c r="K1153" s="8" t="s">
        <v>368</v>
      </c>
    </row>
    <row r="1154" ht="15.75" customHeight="1">
      <c r="A1154" s="5">
        <v>43678.0</v>
      </c>
      <c r="B1154" s="1">
        <v>36.347248</v>
      </c>
      <c r="C1154" s="1">
        <v>36.641365</v>
      </c>
      <c r="D1154" s="1">
        <v>35.749527</v>
      </c>
      <c r="E1154" s="1">
        <v>36.290321</v>
      </c>
      <c r="F1154" s="1">
        <v>33.82737</v>
      </c>
      <c r="G1154" s="1">
        <v>5.162492E7</v>
      </c>
      <c r="H1154" s="6">
        <f t="shared" si="1"/>
        <v>-0.005995082926</v>
      </c>
      <c r="J1154" s="1">
        <v>1152.0</v>
      </c>
      <c r="K1154" s="8" t="s">
        <v>368</v>
      </c>
    </row>
    <row r="1155" ht="15.75" customHeight="1">
      <c r="A1155" s="5">
        <v>43679.0</v>
      </c>
      <c r="B1155" s="1">
        <v>36.290321</v>
      </c>
      <c r="C1155" s="1">
        <v>36.565464</v>
      </c>
      <c r="D1155" s="1">
        <v>35.815941</v>
      </c>
      <c r="E1155" s="1">
        <v>36.053131</v>
      </c>
      <c r="F1155" s="1">
        <v>33.606277</v>
      </c>
      <c r="G1155" s="1">
        <v>2.915364E7</v>
      </c>
      <c r="H1155" s="6">
        <f t="shared" si="1"/>
        <v>-0.006557373124</v>
      </c>
      <c r="J1155" s="1">
        <v>1153.0</v>
      </c>
      <c r="K1155" s="8" t="s">
        <v>368</v>
      </c>
    </row>
    <row r="1156" ht="15.75" customHeight="1">
      <c r="A1156" s="5">
        <v>43682.0</v>
      </c>
      <c r="B1156" s="1">
        <v>35.825428</v>
      </c>
      <c r="C1156" s="1">
        <v>35.891842</v>
      </c>
      <c r="D1156" s="1">
        <v>34.544594</v>
      </c>
      <c r="E1156" s="1">
        <v>35.066414</v>
      </c>
      <c r="F1156" s="1">
        <v>32.686527</v>
      </c>
      <c r="G1156" s="1">
        <v>4.6030183E7</v>
      </c>
      <c r="H1156" s="6">
        <f t="shared" si="1"/>
        <v>-0.02774989035</v>
      </c>
      <c r="J1156" s="1">
        <v>1154.0</v>
      </c>
      <c r="K1156" s="8" t="s">
        <v>369</v>
      </c>
    </row>
    <row r="1157" ht="15.75" customHeight="1">
      <c r="A1157" s="5">
        <v>43683.0</v>
      </c>
      <c r="B1157" s="1">
        <v>35.28463</v>
      </c>
      <c r="C1157" s="1">
        <v>35.398483</v>
      </c>
      <c r="D1157" s="1">
        <v>34.601517</v>
      </c>
      <c r="E1157" s="1">
        <v>35.056927</v>
      </c>
      <c r="F1157" s="1">
        <v>32.677685</v>
      </c>
      <c r="G1157" s="1">
        <v>3.1985843E7</v>
      </c>
      <c r="H1157" s="6">
        <f t="shared" si="1"/>
        <v>-0.0002705456024</v>
      </c>
      <c r="J1157" s="1">
        <v>1155.0</v>
      </c>
      <c r="K1157" s="8" t="s">
        <v>369</v>
      </c>
    </row>
    <row r="1158" ht="15.75" customHeight="1">
      <c r="A1158" s="5">
        <v>43684.0</v>
      </c>
      <c r="B1158" s="1">
        <v>34.772297</v>
      </c>
      <c r="C1158" s="1">
        <v>34.895638</v>
      </c>
      <c r="D1158" s="1">
        <v>34.02277</v>
      </c>
      <c r="E1158" s="1">
        <v>34.705883</v>
      </c>
      <c r="F1158" s="1">
        <v>32.35046</v>
      </c>
      <c r="G1158" s="1">
        <v>3.2017253E7</v>
      </c>
      <c r="H1158" s="6">
        <f t="shared" si="1"/>
        <v>-0.01006418873</v>
      </c>
      <c r="J1158" s="1">
        <v>1156.0</v>
      </c>
      <c r="K1158" s="8" t="s">
        <v>369</v>
      </c>
    </row>
    <row r="1159" ht="15.75" customHeight="1">
      <c r="A1159" s="5">
        <v>43685.0</v>
      </c>
      <c r="B1159" s="1">
        <v>34.819733</v>
      </c>
      <c r="C1159" s="1">
        <v>35.056927</v>
      </c>
      <c r="D1159" s="1">
        <v>34.724857</v>
      </c>
      <c r="E1159" s="1">
        <v>34.981026</v>
      </c>
      <c r="F1159" s="1">
        <v>32.60693</v>
      </c>
      <c r="G1159" s="1">
        <v>2.3356429E7</v>
      </c>
      <c r="H1159" s="6">
        <f t="shared" si="1"/>
        <v>0.007896602148</v>
      </c>
      <c r="J1159" s="1">
        <v>1157.0</v>
      </c>
      <c r="K1159" s="8" t="s">
        <v>369</v>
      </c>
    </row>
    <row r="1160" ht="15.75" customHeight="1">
      <c r="A1160" s="5">
        <v>43686.0</v>
      </c>
      <c r="B1160" s="1">
        <v>34.886147</v>
      </c>
      <c r="C1160" s="1">
        <v>34.943073</v>
      </c>
      <c r="D1160" s="1">
        <v>34.25996</v>
      </c>
      <c r="E1160" s="1">
        <v>34.487667</v>
      </c>
      <c r="F1160" s="1">
        <v>32.147057</v>
      </c>
      <c r="G1160" s="1">
        <v>2.5391703E7</v>
      </c>
      <c r="H1160" s="6">
        <f t="shared" si="1"/>
        <v>-0.01420393563</v>
      </c>
      <c r="J1160" s="1">
        <v>1158.0</v>
      </c>
      <c r="K1160" s="8" t="s">
        <v>369</v>
      </c>
    </row>
    <row r="1161" ht="15.75" customHeight="1">
      <c r="A1161" s="5">
        <v>43689.0</v>
      </c>
      <c r="B1161" s="1">
        <v>34.449715</v>
      </c>
      <c r="C1161" s="1">
        <v>34.459202</v>
      </c>
      <c r="D1161" s="1">
        <v>32.9981</v>
      </c>
      <c r="E1161" s="1">
        <v>33.576851</v>
      </c>
      <c r="F1161" s="1">
        <v>31.298058</v>
      </c>
      <c r="G1161" s="1">
        <v>4.4212665E7</v>
      </c>
      <c r="H1161" s="6">
        <f t="shared" si="1"/>
        <v>-0.02676485594</v>
      </c>
      <c r="J1161" s="1">
        <v>1159.0</v>
      </c>
      <c r="K1161" s="8" t="s">
        <v>370</v>
      </c>
    </row>
    <row r="1162" ht="15.75" customHeight="1">
      <c r="A1162" s="5">
        <v>43690.0</v>
      </c>
      <c r="B1162" s="1">
        <v>33.614799</v>
      </c>
      <c r="C1162" s="1">
        <v>33.97533</v>
      </c>
      <c r="D1162" s="1">
        <v>33.349148</v>
      </c>
      <c r="E1162" s="1">
        <v>33.396584</v>
      </c>
      <c r="F1162" s="1">
        <v>31.130024</v>
      </c>
      <c r="G1162" s="1">
        <v>4.5549453E7</v>
      </c>
      <c r="H1162" s="6">
        <f t="shared" si="1"/>
        <v>-0.005383295479</v>
      </c>
      <c r="J1162" s="1">
        <v>1160.0</v>
      </c>
      <c r="K1162" s="8" t="s">
        <v>370</v>
      </c>
    </row>
    <row r="1163" ht="15.75" customHeight="1">
      <c r="A1163" s="5">
        <v>43691.0</v>
      </c>
      <c r="B1163" s="1">
        <v>33.140415</v>
      </c>
      <c r="C1163" s="1">
        <v>33.187855</v>
      </c>
      <c r="D1163" s="1">
        <v>32.447819</v>
      </c>
      <c r="E1163" s="1">
        <v>32.485767</v>
      </c>
      <c r="F1163" s="1">
        <v>30.281023</v>
      </c>
      <c r="G1163" s="1">
        <v>3.8633421E7</v>
      </c>
      <c r="H1163" s="6">
        <f t="shared" si="1"/>
        <v>-0.02765154274</v>
      </c>
      <c r="J1163" s="1">
        <v>1161.0</v>
      </c>
      <c r="K1163" s="8" t="s">
        <v>370</v>
      </c>
    </row>
    <row r="1164" ht="15.75" customHeight="1">
      <c r="A1164" s="5">
        <v>43692.0</v>
      </c>
      <c r="B1164" s="1">
        <v>32.542694</v>
      </c>
      <c r="C1164" s="1">
        <v>32.80835</v>
      </c>
      <c r="D1164" s="1">
        <v>32.229603</v>
      </c>
      <c r="E1164" s="1">
        <v>32.71347</v>
      </c>
      <c r="F1164" s="1">
        <v>30.493275</v>
      </c>
      <c r="G1164" s="1">
        <v>3.0713665E7</v>
      </c>
      <c r="H1164" s="6">
        <f t="shared" si="1"/>
        <v>0.006984954823</v>
      </c>
      <c r="J1164" s="1">
        <v>1162.0</v>
      </c>
      <c r="K1164" s="8" t="s">
        <v>370</v>
      </c>
    </row>
    <row r="1165" ht="15.75" customHeight="1">
      <c r="A1165" s="5">
        <v>43693.0</v>
      </c>
      <c r="B1165" s="1">
        <v>32.941177</v>
      </c>
      <c r="C1165" s="1">
        <v>33.21632</v>
      </c>
      <c r="D1165" s="1">
        <v>32.722961</v>
      </c>
      <c r="E1165" s="1">
        <v>32.874763</v>
      </c>
      <c r="F1165" s="1">
        <v>30.643616</v>
      </c>
      <c r="G1165" s="1">
        <v>3.0012334E7</v>
      </c>
      <c r="H1165" s="6">
        <f t="shared" si="1"/>
        <v>0.004918186077</v>
      </c>
      <c r="J1165" s="1">
        <v>1163.0</v>
      </c>
      <c r="K1165" s="8" t="s">
        <v>370</v>
      </c>
    </row>
    <row r="1166" ht="15.75" customHeight="1">
      <c r="A1166" s="5">
        <v>43696.0</v>
      </c>
      <c r="B1166" s="1">
        <v>33.092979</v>
      </c>
      <c r="C1166" s="1">
        <v>33.510437</v>
      </c>
      <c r="D1166" s="1">
        <v>33.04554</v>
      </c>
      <c r="E1166" s="1">
        <v>33.377609</v>
      </c>
      <c r="F1166" s="1">
        <v>31.112335</v>
      </c>
      <c r="G1166" s="1">
        <v>2.1997296E7</v>
      </c>
      <c r="H1166" s="6">
        <f t="shared" si="1"/>
        <v>0.01518001077</v>
      </c>
      <c r="J1166" s="1">
        <v>1164.0</v>
      </c>
      <c r="K1166" s="8" t="s">
        <v>370</v>
      </c>
    </row>
    <row r="1167" ht="15.75" customHeight="1">
      <c r="A1167" s="5">
        <v>43697.0</v>
      </c>
      <c r="B1167" s="1">
        <v>33.301708</v>
      </c>
      <c r="C1167" s="1">
        <v>33.358635</v>
      </c>
      <c r="D1167" s="1">
        <v>32.798862</v>
      </c>
      <c r="E1167" s="1">
        <v>32.836811</v>
      </c>
      <c r="F1167" s="1">
        <v>30.608238</v>
      </c>
      <c r="G1167" s="1">
        <v>1.993251E7</v>
      </c>
      <c r="H1167" s="6">
        <f t="shared" si="1"/>
        <v>-0.01633517593</v>
      </c>
      <c r="J1167" s="1">
        <v>1165.0</v>
      </c>
      <c r="K1167" s="8" t="s">
        <v>370</v>
      </c>
    </row>
    <row r="1168" ht="15.75" customHeight="1">
      <c r="A1168" s="5">
        <v>43698.0</v>
      </c>
      <c r="B1168" s="1">
        <v>33.149906</v>
      </c>
      <c r="C1168" s="1">
        <v>33.320683</v>
      </c>
      <c r="D1168" s="1">
        <v>33.036053</v>
      </c>
      <c r="E1168" s="1">
        <v>33.083492</v>
      </c>
      <c r="F1168" s="1">
        <v>30.838181</v>
      </c>
      <c r="G1168" s="1">
        <v>1.9208728E7</v>
      </c>
      <c r="H1168" s="6">
        <f t="shared" si="1"/>
        <v>0.007484376701</v>
      </c>
      <c r="J1168" s="1">
        <v>1166.0</v>
      </c>
      <c r="K1168" s="8" t="s">
        <v>370</v>
      </c>
    </row>
    <row r="1169" ht="15.75" customHeight="1">
      <c r="A1169" s="5">
        <v>43699.0</v>
      </c>
      <c r="B1169" s="1">
        <v>33.16888</v>
      </c>
      <c r="C1169" s="1">
        <v>33.425049</v>
      </c>
      <c r="D1169" s="1">
        <v>33.017078</v>
      </c>
      <c r="E1169" s="1">
        <v>33.28273</v>
      </c>
      <c r="F1169" s="1">
        <v>31.023899</v>
      </c>
      <c r="G1169" s="1">
        <v>1.6933142E7</v>
      </c>
      <c r="H1169" s="6">
        <f t="shared" si="1"/>
        <v>0.006004277837</v>
      </c>
      <c r="J1169" s="1">
        <v>1167.0</v>
      </c>
      <c r="K1169" s="8" t="s">
        <v>371</v>
      </c>
    </row>
    <row r="1170" ht="15.75" customHeight="1">
      <c r="A1170" s="5">
        <v>43700.0</v>
      </c>
      <c r="B1170" s="1">
        <v>33.406071</v>
      </c>
      <c r="C1170" s="1">
        <v>33.538898</v>
      </c>
      <c r="D1170" s="1">
        <v>32.419353</v>
      </c>
      <c r="E1170" s="1">
        <v>32.580647</v>
      </c>
      <c r="F1170" s="1">
        <v>30.369463</v>
      </c>
      <c r="G1170" s="1">
        <v>2.7765311E7</v>
      </c>
      <c r="H1170" s="6">
        <f t="shared" si="1"/>
        <v>-0.02132024597</v>
      </c>
      <c r="J1170" s="1">
        <v>1168.0</v>
      </c>
      <c r="K1170" s="8" t="s">
        <v>371</v>
      </c>
    </row>
    <row r="1171" ht="15.75" customHeight="1">
      <c r="A1171" s="5">
        <v>43703.0</v>
      </c>
      <c r="B1171" s="1">
        <v>32.846298</v>
      </c>
      <c r="C1171" s="1">
        <v>33.074005</v>
      </c>
      <c r="D1171" s="1">
        <v>32.71347</v>
      </c>
      <c r="E1171" s="1">
        <v>33.055027</v>
      </c>
      <c r="F1171" s="1">
        <v>30.811647</v>
      </c>
      <c r="G1171" s="1">
        <v>1.746868E7</v>
      </c>
      <c r="H1171" s="6">
        <f t="shared" si="1"/>
        <v>0.01445517087</v>
      </c>
      <c r="J1171" s="1">
        <v>1169.0</v>
      </c>
      <c r="K1171" s="8" t="s">
        <v>372</v>
      </c>
    </row>
    <row r="1172" ht="15.75" customHeight="1">
      <c r="A1172" s="5">
        <v>43704.0</v>
      </c>
      <c r="B1172" s="1">
        <v>33.21632</v>
      </c>
      <c r="C1172" s="1">
        <v>33.292221</v>
      </c>
      <c r="D1172" s="1">
        <v>32.552181</v>
      </c>
      <c r="E1172" s="1">
        <v>32.580647</v>
      </c>
      <c r="F1172" s="1">
        <v>30.369463</v>
      </c>
      <c r="G1172" s="1">
        <v>2.4715351E7</v>
      </c>
      <c r="H1172" s="6">
        <f t="shared" si="1"/>
        <v>-0.01445517087</v>
      </c>
      <c r="J1172" s="1">
        <v>1170.0</v>
      </c>
      <c r="K1172" s="8" t="s">
        <v>372</v>
      </c>
    </row>
    <row r="1173" ht="15.75" customHeight="1">
      <c r="A1173" s="5">
        <v>43705.0</v>
      </c>
      <c r="B1173" s="1">
        <v>32.599621</v>
      </c>
      <c r="C1173" s="1">
        <v>33.349148</v>
      </c>
      <c r="D1173" s="1">
        <v>32.52372</v>
      </c>
      <c r="E1173" s="1">
        <v>33.28273</v>
      </c>
      <c r="F1173" s="1">
        <v>31.023899</v>
      </c>
      <c r="G1173" s="1">
        <v>2.6047924E7</v>
      </c>
      <c r="H1173" s="6">
        <f t="shared" si="1"/>
        <v>0.02132024597</v>
      </c>
      <c r="J1173" s="1">
        <v>1171.0</v>
      </c>
      <c r="K1173" s="8" t="s">
        <v>372</v>
      </c>
    </row>
    <row r="1174" ht="15.75" customHeight="1">
      <c r="A1174" s="5">
        <v>43706.0</v>
      </c>
      <c r="B1174" s="1">
        <v>33.956356</v>
      </c>
      <c r="C1174" s="1">
        <v>33.956356</v>
      </c>
      <c r="D1174" s="1">
        <v>33.425049</v>
      </c>
      <c r="E1174" s="1">
        <v>33.519924</v>
      </c>
      <c r="F1174" s="1">
        <v>31.244995</v>
      </c>
      <c r="G1174" s="1">
        <v>1.9610302E7</v>
      </c>
      <c r="H1174" s="6">
        <f t="shared" si="1"/>
        <v>0.007101360405</v>
      </c>
      <c r="J1174" s="1">
        <v>1172.0</v>
      </c>
      <c r="K1174" s="8" t="s">
        <v>372</v>
      </c>
    </row>
    <row r="1175" ht="15.75" customHeight="1">
      <c r="A1175" s="5">
        <v>43707.0</v>
      </c>
      <c r="B1175" s="1">
        <v>33.795067</v>
      </c>
      <c r="C1175" s="1">
        <v>33.889942</v>
      </c>
      <c r="D1175" s="1">
        <v>33.472485</v>
      </c>
      <c r="E1175" s="1">
        <v>33.728653</v>
      </c>
      <c r="F1175" s="1">
        <v>31.439556</v>
      </c>
      <c r="G1175" s="1">
        <v>1.8873346E7</v>
      </c>
      <c r="H1175" s="6">
        <f t="shared" si="1"/>
        <v>0.006207641968</v>
      </c>
      <c r="J1175" s="1">
        <v>1173.0</v>
      </c>
      <c r="K1175" s="8" t="s">
        <v>372</v>
      </c>
    </row>
    <row r="1176" ht="15.75" customHeight="1">
      <c r="A1176" s="5">
        <v>43711.0</v>
      </c>
      <c r="B1176" s="1">
        <v>33.78558</v>
      </c>
      <c r="C1176" s="1">
        <v>34.421253</v>
      </c>
      <c r="D1176" s="1">
        <v>33.690701</v>
      </c>
      <c r="E1176" s="1">
        <v>34.269451</v>
      </c>
      <c r="F1176" s="1">
        <v>31.943655</v>
      </c>
      <c r="G1176" s="1">
        <v>2.6624989E7</v>
      </c>
      <c r="H1176" s="6">
        <f t="shared" si="1"/>
        <v>0.01590672423</v>
      </c>
      <c r="J1176" s="1">
        <v>1174.0</v>
      </c>
      <c r="K1176" s="8" t="s">
        <v>372</v>
      </c>
    </row>
    <row r="1177" ht="15.75" customHeight="1">
      <c r="A1177" s="5">
        <v>43712.0</v>
      </c>
      <c r="B1177" s="1">
        <v>34.440228</v>
      </c>
      <c r="C1177" s="1">
        <v>34.535103</v>
      </c>
      <c r="D1177" s="1">
        <v>33.870968</v>
      </c>
      <c r="E1177" s="1">
        <v>33.994308</v>
      </c>
      <c r="F1177" s="1">
        <v>31.687181</v>
      </c>
      <c r="G1177" s="1">
        <v>2.0649441E7</v>
      </c>
      <c r="H1177" s="6">
        <f t="shared" si="1"/>
        <v>-0.008061355313</v>
      </c>
      <c r="J1177" s="1">
        <v>1175.0</v>
      </c>
      <c r="K1177" s="8" t="s">
        <v>372</v>
      </c>
    </row>
    <row r="1178" ht="15.75" customHeight="1">
      <c r="A1178" s="5">
        <v>43713.0</v>
      </c>
      <c r="B1178" s="1">
        <v>34.25996</v>
      </c>
      <c r="C1178" s="1">
        <v>34.611008</v>
      </c>
      <c r="D1178" s="1">
        <v>34.051231</v>
      </c>
      <c r="E1178" s="1">
        <v>34.478176</v>
      </c>
      <c r="F1178" s="1">
        <v>32.138214</v>
      </c>
      <c r="G1178" s="1">
        <v>2.2096794E7</v>
      </c>
      <c r="H1178" s="6">
        <f t="shared" si="1"/>
        <v>0.01413357514</v>
      </c>
      <c r="J1178" s="1">
        <v>1176.0</v>
      </c>
      <c r="K1178" s="8" t="s">
        <v>373</v>
      </c>
    </row>
    <row r="1179" ht="15.75" customHeight="1">
      <c r="A1179" s="5">
        <v>43714.0</v>
      </c>
      <c r="B1179" s="1">
        <v>34.497154</v>
      </c>
      <c r="C1179" s="1">
        <v>34.696396</v>
      </c>
      <c r="D1179" s="1">
        <v>34.25996</v>
      </c>
      <c r="E1179" s="1">
        <v>34.629982</v>
      </c>
      <c r="F1179" s="1">
        <v>32.279709</v>
      </c>
      <c r="G1179" s="1">
        <v>2.0873416E7</v>
      </c>
      <c r="H1179" s="6">
        <f t="shared" si="1"/>
        <v>0.00439303911</v>
      </c>
      <c r="J1179" s="1">
        <v>1177.0</v>
      </c>
      <c r="K1179" s="8" t="s">
        <v>373</v>
      </c>
    </row>
    <row r="1180" ht="15.75" customHeight="1">
      <c r="A1180" s="5">
        <v>43717.0</v>
      </c>
      <c r="B1180" s="1">
        <v>34.71537</v>
      </c>
      <c r="C1180" s="1">
        <v>34.95256</v>
      </c>
      <c r="D1180" s="1">
        <v>34.278938</v>
      </c>
      <c r="E1180" s="1">
        <v>34.943073</v>
      </c>
      <c r="F1180" s="1">
        <v>32.571564</v>
      </c>
      <c r="G1180" s="1">
        <v>2.4675616E7</v>
      </c>
      <c r="H1180" s="6">
        <f t="shared" si="1"/>
        <v>0.009000809294</v>
      </c>
      <c r="J1180" s="1">
        <v>1178.0</v>
      </c>
      <c r="K1180" s="8" t="s">
        <v>374</v>
      </c>
    </row>
    <row r="1181" ht="15.75" customHeight="1">
      <c r="A1181" s="5">
        <v>43718.0</v>
      </c>
      <c r="B1181" s="1">
        <v>34.71537</v>
      </c>
      <c r="C1181" s="1">
        <v>35.464897</v>
      </c>
      <c r="D1181" s="1">
        <v>34.174572</v>
      </c>
      <c r="E1181" s="1">
        <v>35.464897</v>
      </c>
      <c r="F1181" s="1">
        <v>33.057964</v>
      </c>
      <c r="G1181" s="1">
        <v>3.2250397E7</v>
      </c>
      <c r="H1181" s="6">
        <f t="shared" si="1"/>
        <v>0.01482286771</v>
      </c>
      <c r="J1181" s="1">
        <v>1179.0</v>
      </c>
      <c r="K1181" s="8" t="s">
        <v>374</v>
      </c>
    </row>
    <row r="1182" ht="15.75" customHeight="1">
      <c r="A1182" s="5">
        <v>43719.0</v>
      </c>
      <c r="B1182" s="1">
        <v>35.806454</v>
      </c>
      <c r="C1182" s="1">
        <v>35.825428</v>
      </c>
      <c r="D1182" s="1">
        <v>35.009487</v>
      </c>
      <c r="E1182" s="1">
        <v>35.493359</v>
      </c>
      <c r="F1182" s="1">
        <v>33.084496</v>
      </c>
      <c r="G1182" s="1">
        <v>1.6963181E7</v>
      </c>
      <c r="H1182" s="6">
        <f t="shared" si="1"/>
        <v>0.000802268359</v>
      </c>
      <c r="J1182" s="1">
        <v>1180.0</v>
      </c>
      <c r="K1182" s="8" t="s">
        <v>375</v>
      </c>
    </row>
    <row r="1183" ht="15.75" customHeight="1">
      <c r="A1183" s="5">
        <v>43720.0</v>
      </c>
      <c r="B1183" s="1">
        <v>35.645161</v>
      </c>
      <c r="C1183" s="1">
        <v>35.6926</v>
      </c>
      <c r="D1183" s="1">
        <v>35.161289</v>
      </c>
      <c r="E1183" s="1">
        <v>35.370018</v>
      </c>
      <c r="F1183" s="1">
        <v>32.969524</v>
      </c>
      <c r="G1183" s="1">
        <v>1.6692303E7</v>
      </c>
      <c r="H1183" s="6">
        <f t="shared" si="1"/>
        <v>-0.003481154246</v>
      </c>
      <c r="J1183" s="1">
        <v>1181.0</v>
      </c>
      <c r="K1183" s="8" t="s">
        <v>375</v>
      </c>
    </row>
    <row r="1184" ht="15.75" customHeight="1">
      <c r="A1184" s="5">
        <v>43721.0</v>
      </c>
      <c r="B1184" s="1">
        <v>35.474384</v>
      </c>
      <c r="C1184" s="1">
        <v>35.673622</v>
      </c>
      <c r="D1184" s="1">
        <v>34.734344</v>
      </c>
      <c r="E1184" s="1">
        <v>35.018974</v>
      </c>
      <c r="F1184" s="1">
        <v>32.642307</v>
      </c>
      <c r="G1184" s="1">
        <v>2.4099605E7</v>
      </c>
      <c r="H1184" s="6">
        <f t="shared" si="1"/>
        <v>-0.009974411867</v>
      </c>
      <c r="J1184" s="1">
        <v>1182.0</v>
      </c>
      <c r="K1184" s="8" t="s">
        <v>375</v>
      </c>
    </row>
    <row r="1185" ht="15.75" customHeight="1">
      <c r="A1185" s="5">
        <v>43724.0</v>
      </c>
      <c r="B1185" s="1">
        <v>34.59203</v>
      </c>
      <c r="C1185" s="1">
        <v>35.123341</v>
      </c>
      <c r="D1185" s="1">
        <v>34.487667</v>
      </c>
      <c r="E1185" s="1">
        <v>34.943073</v>
      </c>
      <c r="F1185" s="1">
        <v>32.571564</v>
      </c>
      <c r="G1185" s="1">
        <v>1.987707E7</v>
      </c>
      <c r="H1185" s="6">
        <f t="shared" si="1"/>
        <v>-0.00216956996</v>
      </c>
      <c r="J1185" s="1">
        <v>1183.0</v>
      </c>
      <c r="K1185" s="8" t="s">
        <v>376</v>
      </c>
    </row>
    <row r="1186" ht="15.75" customHeight="1">
      <c r="A1186" s="5">
        <v>43725.0</v>
      </c>
      <c r="B1186" s="1">
        <v>34.905125</v>
      </c>
      <c r="C1186" s="1">
        <v>34.914612</v>
      </c>
      <c r="D1186" s="1">
        <v>34.487667</v>
      </c>
      <c r="E1186" s="1">
        <v>34.629982</v>
      </c>
      <c r="F1186" s="1">
        <v>32.279709</v>
      </c>
      <c r="G1186" s="1">
        <v>2.2091945E7</v>
      </c>
      <c r="H1186" s="6">
        <f t="shared" si="1"/>
        <v>-0.009000809294</v>
      </c>
      <c r="J1186" s="1">
        <v>1184.0</v>
      </c>
      <c r="K1186" s="8" t="s">
        <v>377</v>
      </c>
    </row>
    <row r="1187" ht="15.75" customHeight="1">
      <c r="A1187" s="5">
        <v>43726.0</v>
      </c>
      <c r="B1187" s="1">
        <v>34.696396</v>
      </c>
      <c r="C1187" s="1">
        <v>34.838711</v>
      </c>
      <c r="D1187" s="1">
        <v>34.402279</v>
      </c>
      <c r="E1187" s="1">
        <v>34.516129</v>
      </c>
      <c r="F1187" s="1">
        <v>32.173592</v>
      </c>
      <c r="G1187" s="1">
        <v>1.967955E7</v>
      </c>
      <c r="H1187" s="6">
        <f t="shared" si="1"/>
        <v>-0.00329283665</v>
      </c>
      <c r="J1187" s="1">
        <v>1185.0</v>
      </c>
      <c r="K1187" s="8" t="s">
        <v>377</v>
      </c>
    </row>
    <row r="1188" ht="15.75" customHeight="1">
      <c r="A1188" s="5">
        <v>43727.0</v>
      </c>
      <c r="B1188" s="1">
        <v>34.554081</v>
      </c>
      <c r="C1188" s="1">
        <v>34.886147</v>
      </c>
      <c r="D1188" s="1">
        <v>34.478176</v>
      </c>
      <c r="E1188" s="1">
        <v>34.639469</v>
      </c>
      <c r="F1188" s="1">
        <v>32.288559</v>
      </c>
      <c r="G1188" s="1">
        <v>1.7746409E7</v>
      </c>
      <c r="H1188" s="6">
        <f t="shared" si="1"/>
        <v>0.003566965114</v>
      </c>
      <c r="J1188" s="1">
        <v>1186.0</v>
      </c>
      <c r="K1188" s="8" t="s">
        <v>378</v>
      </c>
    </row>
    <row r="1189" ht="15.75" customHeight="1">
      <c r="A1189" s="5">
        <v>43728.0</v>
      </c>
      <c r="B1189" s="1">
        <v>35.0</v>
      </c>
      <c r="C1189" s="1">
        <v>35.341557</v>
      </c>
      <c r="D1189" s="1">
        <v>34.611008</v>
      </c>
      <c r="E1189" s="1">
        <v>34.810246</v>
      </c>
      <c r="F1189" s="1">
        <v>32.447739</v>
      </c>
      <c r="G1189" s="1">
        <v>4.5990658E7</v>
      </c>
      <c r="H1189" s="6">
        <f t="shared" si="1"/>
        <v>0.004917807342</v>
      </c>
      <c r="J1189" s="1">
        <v>1187.0</v>
      </c>
      <c r="K1189" s="8" t="s">
        <v>378</v>
      </c>
    </row>
    <row r="1190" ht="15.75" customHeight="1">
      <c r="A1190" s="5">
        <v>43731.0</v>
      </c>
      <c r="B1190" s="1">
        <v>34.516129</v>
      </c>
      <c r="C1190" s="1">
        <v>34.71537</v>
      </c>
      <c r="D1190" s="1">
        <v>34.373814</v>
      </c>
      <c r="E1190" s="1">
        <v>34.383301</v>
      </c>
      <c r="F1190" s="1">
        <v>32.049774</v>
      </c>
      <c r="G1190" s="1">
        <v>1.7295191E7</v>
      </c>
      <c r="H1190" s="6">
        <f t="shared" si="1"/>
        <v>-0.01234063244</v>
      </c>
      <c r="J1190" s="1">
        <v>1188.0</v>
      </c>
      <c r="K1190" s="8" t="s">
        <v>378</v>
      </c>
    </row>
    <row r="1191" ht="15.75" customHeight="1">
      <c r="A1191" s="5">
        <v>43732.0</v>
      </c>
      <c r="B1191" s="1">
        <v>34.411766</v>
      </c>
      <c r="C1191" s="1">
        <v>34.705883</v>
      </c>
      <c r="D1191" s="1">
        <v>34.136623</v>
      </c>
      <c r="E1191" s="1">
        <v>34.165085</v>
      </c>
      <c r="F1191" s="1">
        <v>31.846365</v>
      </c>
      <c r="G1191" s="1">
        <v>2.418656E7</v>
      </c>
      <c r="H1191" s="6">
        <f t="shared" si="1"/>
        <v>-0.006366885083</v>
      </c>
      <c r="J1191" s="1">
        <v>1189.0</v>
      </c>
      <c r="K1191" s="8" t="s">
        <v>379</v>
      </c>
    </row>
    <row r="1192" ht="15.75" customHeight="1">
      <c r="A1192" s="5">
        <v>43733.0</v>
      </c>
      <c r="B1192" s="1">
        <v>34.07021</v>
      </c>
      <c r="C1192" s="1">
        <v>34.487667</v>
      </c>
      <c r="D1192" s="1">
        <v>33.870968</v>
      </c>
      <c r="E1192" s="1">
        <v>34.060722</v>
      </c>
      <c r="F1192" s="1">
        <v>31.749086</v>
      </c>
      <c r="G1192" s="1">
        <v>2.0269685E7</v>
      </c>
      <c r="H1192" s="6">
        <f t="shared" si="1"/>
        <v>-0.003059309254</v>
      </c>
      <c r="J1192" s="1">
        <v>1190.0</v>
      </c>
      <c r="K1192" s="8" t="s">
        <v>379</v>
      </c>
    </row>
    <row r="1193" ht="15.75" customHeight="1">
      <c r="A1193" s="5">
        <v>43734.0</v>
      </c>
      <c r="B1193" s="1">
        <v>34.222012</v>
      </c>
      <c r="C1193" s="1">
        <v>34.383301</v>
      </c>
      <c r="D1193" s="1">
        <v>33.747627</v>
      </c>
      <c r="E1193" s="1">
        <v>33.946869</v>
      </c>
      <c r="F1193" s="1">
        <v>31.642965</v>
      </c>
      <c r="G1193" s="1">
        <v>1.7059728E7</v>
      </c>
      <c r="H1193" s="6">
        <f t="shared" si="1"/>
        <v>-0.003348088521</v>
      </c>
      <c r="J1193" s="1">
        <v>1191.0</v>
      </c>
      <c r="K1193" s="8" t="s">
        <v>379</v>
      </c>
    </row>
    <row r="1194" ht="15.75" customHeight="1">
      <c r="A1194" s="5">
        <v>43735.0</v>
      </c>
      <c r="B1194" s="1">
        <v>34.02277</v>
      </c>
      <c r="C1194" s="1">
        <v>34.478176</v>
      </c>
      <c r="D1194" s="1">
        <v>33.889942</v>
      </c>
      <c r="E1194" s="1">
        <v>34.364326</v>
      </c>
      <c r="F1194" s="1">
        <v>32.032085</v>
      </c>
      <c r="G1194" s="1">
        <v>1.7583671E7</v>
      </c>
      <c r="H1194" s="6">
        <f t="shared" si="1"/>
        <v>0.01222220772</v>
      </c>
      <c r="J1194" s="1">
        <v>1192.0</v>
      </c>
      <c r="K1194" s="8" t="s">
        <v>380</v>
      </c>
    </row>
    <row r="1195" ht="15.75" customHeight="1">
      <c r="A1195" s="5">
        <v>43738.0</v>
      </c>
      <c r="B1195" s="1">
        <v>34.421253</v>
      </c>
      <c r="C1195" s="1">
        <v>34.449715</v>
      </c>
      <c r="D1195" s="1">
        <v>34.079697</v>
      </c>
      <c r="E1195" s="1">
        <v>34.089184</v>
      </c>
      <c r="F1195" s="1">
        <v>31.775618</v>
      </c>
      <c r="G1195" s="1">
        <v>1.7205391E7</v>
      </c>
      <c r="H1195" s="6">
        <f t="shared" si="1"/>
        <v>-0.008038790587</v>
      </c>
      <c r="J1195" s="1">
        <v>1193.0</v>
      </c>
      <c r="K1195" s="8" t="s">
        <v>380</v>
      </c>
    </row>
    <row r="1196" ht="15.75" customHeight="1">
      <c r="A1196" s="5">
        <v>43739.0</v>
      </c>
      <c r="B1196" s="1">
        <v>34.089184</v>
      </c>
      <c r="C1196" s="1">
        <v>34.174572</v>
      </c>
      <c r="D1196" s="1">
        <v>33.614799</v>
      </c>
      <c r="E1196" s="1">
        <v>33.614799</v>
      </c>
      <c r="F1196" s="1">
        <v>31.333429</v>
      </c>
      <c r="G1196" s="1">
        <v>2.2013001E7</v>
      </c>
      <c r="H1196" s="6">
        <f t="shared" si="1"/>
        <v>-0.01401371935</v>
      </c>
      <c r="J1196" s="1">
        <v>1194.0</v>
      </c>
      <c r="K1196" s="8" t="s">
        <v>380</v>
      </c>
    </row>
    <row r="1197" ht="15.75" customHeight="1">
      <c r="A1197" s="5">
        <v>43740.0</v>
      </c>
      <c r="B1197" s="1">
        <v>33.45351</v>
      </c>
      <c r="C1197" s="1">
        <v>33.462997</v>
      </c>
      <c r="D1197" s="1">
        <v>32.884251</v>
      </c>
      <c r="E1197" s="1">
        <v>32.922199</v>
      </c>
      <c r="F1197" s="1">
        <v>30.687838</v>
      </c>
      <c r="G1197" s="1">
        <v>2.2458E7</v>
      </c>
      <c r="H1197" s="6">
        <f t="shared" si="1"/>
        <v>-0.02081912704</v>
      </c>
      <c r="J1197" s="1">
        <v>1195.0</v>
      </c>
      <c r="K1197" s="8" t="s">
        <v>380</v>
      </c>
    </row>
    <row r="1198" ht="15.75" customHeight="1">
      <c r="A1198" s="5">
        <v>43741.0</v>
      </c>
      <c r="B1198" s="1">
        <v>32.93169</v>
      </c>
      <c r="C1198" s="1">
        <v>33.652752</v>
      </c>
      <c r="D1198" s="1">
        <v>32.827324</v>
      </c>
      <c r="E1198" s="1">
        <v>33.633778</v>
      </c>
      <c r="F1198" s="1">
        <v>31.351126</v>
      </c>
      <c r="G1198" s="1">
        <v>2.2076135E7</v>
      </c>
      <c r="H1198" s="6">
        <f t="shared" si="1"/>
        <v>0.02138376375</v>
      </c>
      <c r="J1198" s="1">
        <v>1196.0</v>
      </c>
      <c r="K1198" s="8" t="s">
        <v>380</v>
      </c>
    </row>
    <row r="1199" ht="15.75" customHeight="1">
      <c r="A1199" s="5">
        <v>43742.0</v>
      </c>
      <c r="B1199" s="1">
        <v>33.671726</v>
      </c>
      <c r="C1199" s="1">
        <v>34.136623</v>
      </c>
      <c r="D1199" s="1">
        <v>33.633778</v>
      </c>
      <c r="E1199" s="1">
        <v>34.089184</v>
      </c>
      <c r="F1199" s="1">
        <v>31.775618</v>
      </c>
      <c r="G1199" s="1">
        <v>1.8065349E7</v>
      </c>
      <c r="H1199" s="6">
        <f t="shared" si="1"/>
        <v>0.01344908264</v>
      </c>
      <c r="J1199" s="1">
        <v>1197.0</v>
      </c>
      <c r="K1199" s="8" t="s">
        <v>380</v>
      </c>
    </row>
    <row r="1200" ht="15.75" customHeight="1">
      <c r="A1200" s="5">
        <v>43745.0</v>
      </c>
      <c r="B1200" s="1">
        <v>33.984821</v>
      </c>
      <c r="C1200" s="1">
        <v>34.402279</v>
      </c>
      <c r="D1200" s="1">
        <v>33.965843</v>
      </c>
      <c r="E1200" s="1">
        <v>33.994308</v>
      </c>
      <c r="F1200" s="1">
        <v>31.687181</v>
      </c>
      <c r="G1200" s="1">
        <v>1.1759373E7</v>
      </c>
      <c r="H1200" s="6">
        <f t="shared" si="1"/>
        <v>-0.002787051899</v>
      </c>
      <c r="J1200" s="1">
        <v>1198.0</v>
      </c>
      <c r="K1200" s="8" t="s">
        <v>380</v>
      </c>
    </row>
    <row r="1201" ht="15.75" customHeight="1">
      <c r="A1201" s="5">
        <v>43746.0</v>
      </c>
      <c r="B1201" s="1">
        <v>33.823528</v>
      </c>
      <c r="C1201" s="1">
        <v>34.041744</v>
      </c>
      <c r="D1201" s="1">
        <v>33.605312</v>
      </c>
      <c r="E1201" s="1">
        <v>33.614799</v>
      </c>
      <c r="F1201" s="1">
        <v>31.333429</v>
      </c>
      <c r="G1201" s="1">
        <v>1.476127E7</v>
      </c>
      <c r="H1201" s="6">
        <f t="shared" si="1"/>
        <v>-0.01122666745</v>
      </c>
      <c r="J1201" s="1">
        <v>1199.0</v>
      </c>
      <c r="K1201" s="8" t="s">
        <v>381</v>
      </c>
    </row>
    <row r="1202" ht="15.75" customHeight="1">
      <c r="A1202" s="5">
        <v>43747.0</v>
      </c>
      <c r="B1202" s="1">
        <v>33.823528</v>
      </c>
      <c r="C1202" s="1">
        <v>34.051231</v>
      </c>
      <c r="D1202" s="1">
        <v>33.709679</v>
      </c>
      <c r="E1202" s="1">
        <v>33.861481</v>
      </c>
      <c r="F1202" s="1">
        <v>31.563372</v>
      </c>
      <c r="G1202" s="1">
        <v>1.3634333E7</v>
      </c>
      <c r="H1202" s="6">
        <f t="shared" si="1"/>
        <v>0.007311787588</v>
      </c>
      <c r="J1202" s="1">
        <v>1200.0</v>
      </c>
      <c r="K1202" s="8" t="s">
        <v>381</v>
      </c>
    </row>
    <row r="1203" ht="15.75" customHeight="1">
      <c r="A1203" s="5">
        <v>43748.0</v>
      </c>
      <c r="B1203" s="1">
        <v>33.842506</v>
      </c>
      <c r="C1203" s="1">
        <v>34.165085</v>
      </c>
      <c r="D1203" s="1">
        <v>33.776093</v>
      </c>
      <c r="E1203" s="1">
        <v>33.956356</v>
      </c>
      <c r="F1203" s="1">
        <v>31.651808</v>
      </c>
      <c r="G1203" s="1">
        <v>1.219868E7</v>
      </c>
      <c r="H1203" s="6">
        <f t="shared" si="1"/>
        <v>0.002797937384</v>
      </c>
      <c r="J1203" s="1">
        <v>1201.0</v>
      </c>
      <c r="K1203" s="8" t="s">
        <v>381</v>
      </c>
    </row>
    <row r="1204" ht="15.75" customHeight="1">
      <c r="A1204" s="5">
        <v>43749.0</v>
      </c>
      <c r="B1204" s="1">
        <v>34.288425</v>
      </c>
      <c r="C1204" s="1">
        <v>34.705883</v>
      </c>
      <c r="D1204" s="1">
        <v>34.222012</v>
      </c>
      <c r="E1204" s="1">
        <v>34.25996</v>
      </c>
      <c r="F1204" s="1">
        <v>31.934801</v>
      </c>
      <c r="G1204" s="1">
        <v>1.8446054E7</v>
      </c>
      <c r="H1204" s="6">
        <f t="shared" si="1"/>
        <v>0.008901083825</v>
      </c>
      <c r="J1204" s="1">
        <v>1202.0</v>
      </c>
      <c r="K1204" s="8" t="s">
        <v>381</v>
      </c>
    </row>
    <row r="1205" ht="15.75" customHeight="1">
      <c r="A1205" s="5">
        <v>43752.0</v>
      </c>
      <c r="B1205" s="1">
        <v>34.3074</v>
      </c>
      <c r="C1205" s="1">
        <v>34.487667</v>
      </c>
      <c r="D1205" s="1">
        <v>34.136623</v>
      </c>
      <c r="E1205" s="1">
        <v>34.440228</v>
      </c>
      <c r="F1205" s="1">
        <v>32.102837</v>
      </c>
      <c r="G1205" s="1">
        <v>8700981.0</v>
      </c>
      <c r="H1205" s="6">
        <f t="shared" si="1"/>
        <v>0.005248050706</v>
      </c>
      <c r="J1205" s="1">
        <v>1203.0</v>
      </c>
      <c r="K1205" s="8" t="s">
        <v>381</v>
      </c>
    </row>
    <row r="1206" ht="15.75" customHeight="1">
      <c r="A1206" s="5">
        <v>43753.0</v>
      </c>
      <c r="B1206" s="1">
        <v>34.582542</v>
      </c>
      <c r="C1206" s="1">
        <v>34.857685</v>
      </c>
      <c r="D1206" s="1">
        <v>34.544594</v>
      </c>
      <c r="E1206" s="1">
        <v>34.629982</v>
      </c>
      <c r="F1206" s="1">
        <v>32.279709</v>
      </c>
      <c r="G1206" s="1">
        <v>1.5178232E7</v>
      </c>
      <c r="H1206" s="6">
        <f t="shared" si="1"/>
        <v>0.005494422198</v>
      </c>
      <c r="J1206" s="1">
        <v>1204.0</v>
      </c>
      <c r="K1206" s="8" t="s">
        <v>383</v>
      </c>
    </row>
    <row r="1207" ht="15.75" customHeight="1">
      <c r="A1207" s="5">
        <v>43754.0</v>
      </c>
      <c r="B1207" s="1">
        <v>34.753323</v>
      </c>
      <c r="C1207" s="1">
        <v>34.867172</v>
      </c>
      <c r="D1207" s="1">
        <v>34.459202</v>
      </c>
      <c r="E1207" s="1">
        <v>34.478176</v>
      </c>
      <c r="F1207" s="1">
        <v>32.138214</v>
      </c>
      <c r="G1207" s="1">
        <v>1.4435795E7</v>
      </c>
      <c r="H1207" s="6">
        <f t="shared" si="1"/>
        <v>-0.00439303911</v>
      </c>
      <c r="J1207" s="1">
        <v>1205.0</v>
      </c>
      <c r="K1207" s="8" t="s">
        <v>383</v>
      </c>
    </row>
    <row r="1208" ht="15.75" customHeight="1">
      <c r="A1208" s="5">
        <v>43755.0</v>
      </c>
      <c r="B1208" s="1">
        <v>34.620495</v>
      </c>
      <c r="C1208" s="1">
        <v>34.924099</v>
      </c>
      <c r="D1208" s="1">
        <v>34.506641</v>
      </c>
      <c r="E1208" s="1">
        <v>34.59203</v>
      </c>
      <c r="F1208" s="1">
        <v>32.244343</v>
      </c>
      <c r="G1208" s="1">
        <v>1.531209E7</v>
      </c>
      <c r="H1208" s="6">
        <f t="shared" si="1"/>
        <v>0.003296827621</v>
      </c>
      <c r="J1208" s="1">
        <v>1206.0</v>
      </c>
      <c r="K1208" s="8" t="s">
        <v>383</v>
      </c>
    </row>
    <row r="1209" ht="15.75" customHeight="1">
      <c r="A1209" s="5">
        <v>43756.0</v>
      </c>
      <c r="B1209" s="1">
        <v>34.563568</v>
      </c>
      <c r="C1209" s="1">
        <v>34.819733</v>
      </c>
      <c r="D1209" s="1">
        <v>34.487667</v>
      </c>
      <c r="E1209" s="1">
        <v>34.59203</v>
      </c>
      <c r="F1209" s="1">
        <v>32.244343</v>
      </c>
      <c r="G1209" s="1">
        <v>1.4219198E7</v>
      </c>
      <c r="H1209" s="6">
        <f t="shared" si="1"/>
        <v>0</v>
      </c>
      <c r="J1209" s="1">
        <v>1207.0</v>
      </c>
      <c r="K1209" s="8" t="s">
        <v>383</v>
      </c>
    </row>
    <row r="1210" ht="15.75" customHeight="1">
      <c r="A1210" s="5">
        <v>43759.0</v>
      </c>
      <c r="B1210" s="1">
        <v>34.772297</v>
      </c>
      <c r="C1210" s="1">
        <v>34.800758</v>
      </c>
      <c r="D1210" s="1">
        <v>34.497154</v>
      </c>
      <c r="E1210" s="1">
        <v>34.59203</v>
      </c>
      <c r="F1210" s="1">
        <v>32.244343</v>
      </c>
      <c r="G1210" s="1">
        <v>1.3237081E7</v>
      </c>
      <c r="H1210" s="6">
        <f t="shared" si="1"/>
        <v>0</v>
      </c>
      <c r="J1210" s="1">
        <v>1208.0</v>
      </c>
      <c r="K1210" s="8" t="s">
        <v>383</v>
      </c>
    </row>
    <row r="1211" ht="15.75" customHeight="1">
      <c r="A1211" s="5">
        <v>43760.0</v>
      </c>
      <c r="B1211" s="1">
        <v>34.544594</v>
      </c>
      <c r="C1211" s="1">
        <v>34.819733</v>
      </c>
      <c r="D1211" s="1">
        <v>34.392788</v>
      </c>
      <c r="E1211" s="1">
        <v>34.563568</v>
      </c>
      <c r="F1211" s="1">
        <v>32.217808</v>
      </c>
      <c r="G1211" s="1">
        <v>1.4549416E7</v>
      </c>
      <c r="H1211" s="6">
        <f t="shared" si="1"/>
        <v>-0.0008232738463</v>
      </c>
      <c r="J1211" s="1">
        <v>1209.0</v>
      </c>
      <c r="K1211" s="8" t="s">
        <v>384</v>
      </c>
    </row>
    <row r="1212" ht="15.75" customHeight="1">
      <c r="A1212" s="5">
        <v>43761.0</v>
      </c>
      <c r="B1212" s="1">
        <v>34.449715</v>
      </c>
      <c r="C1212" s="1">
        <v>34.895638</v>
      </c>
      <c r="D1212" s="1">
        <v>34.364326</v>
      </c>
      <c r="E1212" s="1">
        <v>34.886147</v>
      </c>
      <c r="F1212" s="1">
        <v>32.518494</v>
      </c>
      <c r="G1212" s="1">
        <v>1.4000598E7</v>
      </c>
      <c r="H1212" s="6">
        <f t="shared" si="1"/>
        <v>0.009289630488</v>
      </c>
      <c r="J1212" s="1">
        <v>1210.0</v>
      </c>
      <c r="K1212" s="8" t="s">
        <v>384</v>
      </c>
    </row>
    <row r="1213" ht="15.75" customHeight="1">
      <c r="A1213" s="5">
        <v>43762.0</v>
      </c>
      <c r="B1213" s="1">
        <v>34.867172</v>
      </c>
      <c r="C1213" s="1">
        <v>34.95256</v>
      </c>
      <c r="D1213" s="1">
        <v>34.402279</v>
      </c>
      <c r="E1213" s="1">
        <v>34.525616</v>
      </c>
      <c r="F1213" s="1">
        <v>32.182426</v>
      </c>
      <c r="G1213" s="1">
        <v>1.9998385E7</v>
      </c>
      <c r="H1213" s="6">
        <f t="shared" si="1"/>
        <v>-0.01038844648</v>
      </c>
      <c r="J1213" s="1">
        <v>1211.0</v>
      </c>
      <c r="K1213" s="8" t="s">
        <v>385</v>
      </c>
    </row>
    <row r="1214" ht="15.75" customHeight="1">
      <c r="A1214" s="5">
        <v>43763.0</v>
      </c>
      <c r="B1214" s="1">
        <v>34.535103</v>
      </c>
      <c r="C1214" s="1">
        <v>34.990513</v>
      </c>
      <c r="D1214" s="1">
        <v>34.449715</v>
      </c>
      <c r="E1214" s="1">
        <v>34.886147</v>
      </c>
      <c r="F1214" s="1">
        <v>32.518494</v>
      </c>
      <c r="G1214" s="1">
        <v>1.7497665E7</v>
      </c>
      <c r="H1214" s="6">
        <f t="shared" si="1"/>
        <v>0.01038844648</v>
      </c>
      <c r="J1214" s="1">
        <v>1212.0</v>
      </c>
      <c r="K1214" s="8" t="s">
        <v>385</v>
      </c>
    </row>
    <row r="1215" ht="15.75" customHeight="1">
      <c r="A1215" s="5">
        <v>43766.0</v>
      </c>
      <c r="B1215" s="1">
        <v>34.971539</v>
      </c>
      <c r="C1215" s="1">
        <v>35.559772</v>
      </c>
      <c r="D1215" s="1">
        <v>34.933586</v>
      </c>
      <c r="E1215" s="1">
        <v>35.370018</v>
      </c>
      <c r="F1215" s="1">
        <v>32.969524</v>
      </c>
      <c r="G1215" s="1">
        <v>2.5800339E7</v>
      </c>
      <c r="H1215" s="6">
        <f t="shared" si="1"/>
        <v>0.01377464597</v>
      </c>
      <c r="J1215" s="1">
        <v>1213.0</v>
      </c>
      <c r="K1215" s="8" t="s">
        <v>386</v>
      </c>
    </row>
    <row r="1216" ht="15.75" customHeight="1">
      <c r="A1216" s="5">
        <v>43767.0</v>
      </c>
      <c r="B1216" s="1">
        <v>36.053131</v>
      </c>
      <c r="C1216" s="1">
        <v>36.774193</v>
      </c>
      <c r="D1216" s="1">
        <v>35.97723</v>
      </c>
      <c r="E1216" s="1">
        <v>36.252373</v>
      </c>
      <c r="F1216" s="1">
        <v>33.791996</v>
      </c>
      <c r="G1216" s="1">
        <v>3.2212032E7</v>
      </c>
      <c r="H1216" s="6">
        <f t="shared" si="1"/>
        <v>0.0246403501</v>
      </c>
      <c r="J1216" s="1">
        <v>1214.0</v>
      </c>
      <c r="K1216" s="8" t="s">
        <v>386</v>
      </c>
    </row>
    <row r="1217" ht="15.75" customHeight="1">
      <c r="A1217" s="5">
        <v>43768.0</v>
      </c>
      <c r="B1217" s="1">
        <v>36.442123</v>
      </c>
      <c r="C1217" s="1">
        <v>36.83112</v>
      </c>
      <c r="D1217" s="1">
        <v>36.337761</v>
      </c>
      <c r="E1217" s="1">
        <v>36.508537</v>
      </c>
      <c r="F1217" s="1">
        <v>34.030777</v>
      </c>
      <c r="G1217" s="1">
        <v>2.201943E7</v>
      </c>
      <c r="H1217" s="6">
        <f t="shared" si="1"/>
        <v>0.007041351334</v>
      </c>
      <c r="J1217" s="1">
        <v>1215.0</v>
      </c>
      <c r="K1217" s="8" t="s">
        <v>386</v>
      </c>
    </row>
    <row r="1218" ht="15.75" customHeight="1">
      <c r="A1218" s="5">
        <v>43769.0</v>
      </c>
      <c r="B1218" s="1">
        <v>36.423149</v>
      </c>
      <c r="C1218" s="1">
        <v>36.603416</v>
      </c>
      <c r="D1218" s="1">
        <v>36.223907</v>
      </c>
      <c r="E1218" s="1">
        <v>36.404175</v>
      </c>
      <c r="F1218" s="1">
        <v>33.933498</v>
      </c>
      <c r="G1218" s="1">
        <v>2.453986E7</v>
      </c>
      <c r="H1218" s="6">
        <f t="shared" si="1"/>
        <v>-0.002862652958</v>
      </c>
      <c r="J1218" s="1">
        <v>1216.0</v>
      </c>
      <c r="K1218" s="8" t="s">
        <v>676</v>
      </c>
    </row>
    <row r="1219" ht="15.75" customHeight="1">
      <c r="A1219" s="5">
        <v>43770.0</v>
      </c>
      <c r="B1219" s="1">
        <v>36.707779</v>
      </c>
      <c r="C1219" s="1">
        <v>36.944973</v>
      </c>
      <c r="D1219" s="1">
        <v>36.423149</v>
      </c>
      <c r="E1219" s="1">
        <v>36.423149</v>
      </c>
      <c r="F1219" s="1">
        <v>33.951187</v>
      </c>
      <c r="G1219" s="1">
        <v>1.926322E7</v>
      </c>
      <c r="H1219" s="6">
        <f t="shared" si="1"/>
        <v>0.0005211484859</v>
      </c>
      <c r="J1219" s="1">
        <v>1217.0</v>
      </c>
      <c r="K1219" s="8" t="s">
        <v>676</v>
      </c>
    </row>
    <row r="1220" ht="15.75" customHeight="1">
      <c r="A1220" s="5">
        <v>43773.0</v>
      </c>
      <c r="B1220" s="1">
        <v>36.726753</v>
      </c>
      <c r="C1220" s="1">
        <v>36.755219</v>
      </c>
      <c r="D1220" s="1">
        <v>36.081593</v>
      </c>
      <c r="E1220" s="1">
        <v>36.081593</v>
      </c>
      <c r="F1220" s="1">
        <v>33.632805</v>
      </c>
      <c r="G1220" s="1">
        <v>1.770973E7</v>
      </c>
      <c r="H1220" s="6">
        <f t="shared" si="1"/>
        <v>-0.009421886629</v>
      </c>
      <c r="J1220" s="1">
        <v>1218.0</v>
      </c>
      <c r="K1220" s="8" t="s">
        <v>676</v>
      </c>
    </row>
    <row r="1221" ht="15.75" customHeight="1">
      <c r="A1221" s="5">
        <v>43774.0</v>
      </c>
      <c r="B1221" s="1">
        <v>36.081593</v>
      </c>
      <c r="C1221" s="1">
        <v>36.148006</v>
      </c>
      <c r="D1221" s="1">
        <v>35.550285</v>
      </c>
      <c r="E1221" s="1">
        <v>35.559772</v>
      </c>
      <c r="F1221" s="1">
        <v>33.146404</v>
      </c>
      <c r="G1221" s="1">
        <v>2.1688474E7</v>
      </c>
      <c r="H1221" s="6">
        <f t="shared" si="1"/>
        <v>-0.01456769582</v>
      </c>
      <c r="J1221" s="1">
        <v>1219.0</v>
      </c>
      <c r="K1221" s="8" t="s">
        <v>387</v>
      </c>
    </row>
    <row r="1222" ht="15.75" customHeight="1">
      <c r="A1222" s="5">
        <v>43775.0</v>
      </c>
      <c r="B1222" s="1">
        <v>35.683113</v>
      </c>
      <c r="C1222" s="1">
        <v>35.796963</v>
      </c>
      <c r="D1222" s="1">
        <v>35.436432</v>
      </c>
      <c r="E1222" s="1">
        <v>35.683113</v>
      </c>
      <c r="F1222" s="1">
        <v>33.261375</v>
      </c>
      <c r="G1222" s="1">
        <v>1.8757722E7</v>
      </c>
      <c r="H1222" s="6">
        <f t="shared" si="1"/>
        <v>0.003462579734</v>
      </c>
      <c r="J1222" s="1">
        <v>1220.0</v>
      </c>
      <c r="K1222" s="8" t="s">
        <v>387</v>
      </c>
    </row>
    <row r="1223" ht="15.75" customHeight="1">
      <c r="A1223" s="5">
        <v>43776.0</v>
      </c>
      <c r="B1223" s="1">
        <v>35.483871</v>
      </c>
      <c r="C1223" s="1">
        <v>35.654648</v>
      </c>
      <c r="D1223" s="1">
        <v>34.990513</v>
      </c>
      <c r="E1223" s="1">
        <v>35.018974</v>
      </c>
      <c r="F1223" s="1">
        <v>32.957775</v>
      </c>
      <c r="G1223" s="1">
        <v>2.2727297E7</v>
      </c>
      <c r="H1223" s="6">
        <f t="shared" si="1"/>
        <v>-0.009169617166</v>
      </c>
      <c r="J1223" s="1">
        <v>1221.0</v>
      </c>
      <c r="K1223" s="8" t="s">
        <v>387</v>
      </c>
    </row>
    <row r="1224" ht="15.75" customHeight="1">
      <c r="A1224" s="5">
        <v>43777.0</v>
      </c>
      <c r="B1224" s="1">
        <v>34.990513</v>
      </c>
      <c r="C1224" s="1">
        <v>35.256168</v>
      </c>
      <c r="D1224" s="1">
        <v>34.943073</v>
      </c>
      <c r="E1224" s="1">
        <v>35.151802</v>
      </c>
      <c r="F1224" s="1">
        <v>33.082783</v>
      </c>
      <c r="G1224" s="1">
        <v>2.6626886E7</v>
      </c>
      <c r="H1224" s="6">
        <f t="shared" si="1"/>
        <v>0.003785799305</v>
      </c>
      <c r="J1224" s="1">
        <v>1222.0</v>
      </c>
      <c r="K1224" s="8" t="s">
        <v>387</v>
      </c>
    </row>
    <row r="1225" ht="15.75" customHeight="1">
      <c r="A1225" s="5">
        <v>43780.0</v>
      </c>
      <c r="B1225" s="1">
        <v>35.018974</v>
      </c>
      <c r="C1225" s="1">
        <v>35.113853</v>
      </c>
      <c r="D1225" s="1">
        <v>34.867172</v>
      </c>
      <c r="E1225" s="1">
        <v>35.037952</v>
      </c>
      <c r="F1225" s="1">
        <v>32.975639</v>
      </c>
      <c r="G1225" s="1">
        <v>1.2542916E7</v>
      </c>
      <c r="H1225" s="6">
        <f t="shared" si="1"/>
        <v>-0.003243919268</v>
      </c>
      <c r="J1225" s="1">
        <v>1223.0</v>
      </c>
      <c r="K1225" s="8" t="s">
        <v>387</v>
      </c>
    </row>
    <row r="1226" ht="15.75" customHeight="1">
      <c r="A1226" s="5">
        <v>43781.0</v>
      </c>
      <c r="B1226" s="1">
        <v>34.943073</v>
      </c>
      <c r="C1226" s="1">
        <v>35.189754</v>
      </c>
      <c r="D1226" s="1">
        <v>34.819733</v>
      </c>
      <c r="E1226" s="1">
        <v>35.075901</v>
      </c>
      <c r="F1226" s="1">
        <v>33.011353</v>
      </c>
      <c r="G1226" s="1">
        <v>1.333837E7</v>
      </c>
      <c r="H1226" s="6">
        <f t="shared" si="1"/>
        <v>0.001082455872</v>
      </c>
      <c r="J1226" s="1">
        <v>1224.0</v>
      </c>
      <c r="K1226" s="8" t="s">
        <v>388</v>
      </c>
    </row>
    <row r="1227" ht="15.75" customHeight="1">
      <c r="A1227" s="5">
        <v>43782.0</v>
      </c>
      <c r="B1227" s="1">
        <v>35.056927</v>
      </c>
      <c r="C1227" s="1">
        <v>35.056927</v>
      </c>
      <c r="D1227" s="1">
        <v>34.440228</v>
      </c>
      <c r="E1227" s="1">
        <v>34.724857</v>
      </c>
      <c r="F1227" s="1">
        <v>32.680969</v>
      </c>
      <c r="G1227" s="1">
        <v>2.5855252E7</v>
      </c>
      <c r="H1227" s="6">
        <f t="shared" si="1"/>
        <v>-0.01005861189</v>
      </c>
      <c r="J1227" s="1">
        <v>1225.0</v>
      </c>
      <c r="K1227" s="8" t="s">
        <v>388</v>
      </c>
    </row>
    <row r="1228" ht="15.75" customHeight="1">
      <c r="A1228" s="5">
        <v>43783.0</v>
      </c>
      <c r="B1228" s="1">
        <v>34.686909</v>
      </c>
      <c r="C1228" s="1">
        <v>34.876659</v>
      </c>
      <c r="D1228" s="1">
        <v>34.459202</v>
      </c>
      <c r="E1228" s="1">
        <v>34.677418</v>
      </c>
      <c r="F1228" s="1">
        <v>32.636326</v>
      </c>
      <c r="G1228" s="1">
        <v>2.51906E7</v>
      </c>
      <c r="H1228" s="6">
        <f t="shared" si="1"/>
        <v>-0.001366958229</v>
      </c>
      <c r="J1228" s="1">
        <v>1226.0</v>
      </c>
      <c r="K1228" s="8" t="s">
        <v>388</v>
      </c>
    </row>
    <row r="1229" ht="15.75" customHeight="1">
      <c r="A1229" s="5">
        <v>43784.0</v>
      </c>
      <c r="B1229" s="1">
        <v>34.753323</v>
      </c>
      <c r="C1229" s="1">
        <v>35.550285</v>
      </c>
      <c r="D1229" s="1">
        <v>34.648956</v>
      </c>
      <c r="E1229" s="1">
        <v>35.370018</v>
      </c>
      <c r="F1229" s="1">
        <v>33.288158</v>
      </c>
      <c r="G1229" s="1">
        <v>3.637881E7</v>
      </c>
      <c r="H1229" s="6">
        <f t="shared" si="1"/>
        <v>0.01977575564</v>
      </c>
      <c r="J1229" s="1">
        <v>1227.0</v>
      </c>
      <c r="K1229" s="8" t="s">
        <v>389</v>
      </c>
    </row>
    <row r="1230" ht="15.75" customHeight="1">
      <c r="A1230" s="5">
        <v>43787.0</v>
      </c>
      <c r="B1230" s="1">
        <v>35.474384</v>
      </c>
      <c r="C1230" s="1">
        <v>35.521824</v>
      </c>
      <c r="D1230" s="1">
        <v>35.066414</v>
      </c>
      <c r="E1230" s="1">
        <v>35.313091</v>
      </c>
      <c r="F1230" s="1">
        <v>33.234589</v>
      </c>
      <c r="G1230" s="1">
        <v>1.8084532E7</v>
      </c>
      <c r="H1230" s="6">
        <f t="shared" si="1"/>
        <v>-0.001610547189</v>
      </c>
      <c r="J1230" s="1">
        <v>1228.0</v>
      </c>
      <c r="K1230" s="8" t="s">
        <v>389</v>
      </c>
    </row>
    <row r="1231" ht="15.75" customHeight="1">
      <c r="A1231" s="5">
        <v>43788.0</v>
      </c>
      <c r="B1231" s="1">
        <v>35.512333</v>
      </c>
      <c r="C1231" s="1">
        <v>35.749527</v>
      </c>
      <c r="D1231" s="1">
        <v>35.40797</v>
      </c>
      <c r="E1231" s="1">
        <v>35.730549</v>
      </c>
      <c r="F1231" s="1">
        <v>33.627468</v>
      </c>
      <c r="G1231" s="1">
        <v>2.647511E7</v>
      </c>
      <c r="H1231" s="6">
        <f t="shared" si="1"/>
        <v>0.01175206206</v>
      </c>
      <c r="J1231" s="1">
        <v>1229.0</v>
      </c>
      <c r="K1231" s="8" t="s">
        <v>389</v>
      </c>
    </row>
    <row r="1232" ht="15.75" customHeight="1">
      <c r="A1232" s="5">
        <v>43789.0</v>
      </c>
      <c r="B1232" s="1">
        <v>35.645161</v>
      </c>
      <c r="C1232" s="1">
        <v>35.759014</v>
      </c>
      <c r="D1232" s="1">
        <v>35.113853</v>
      </c>
      <c r="E1232" s="1">
        <v>35.151802</v>
      </c>
      <c r="F1232" s="1">
        <v>33.082783</v>
      </c>
      <c r="G1232" s="1">
        <v>1.9947582E7</v>
      </c>
      <c r="H1232" s="6">
        <f t="shared" si="1"/>
        <v>-0.016330237</v>
      </c>
      <c r="J1232" s="1">
        <v>1230.0</v>
      </c>
      <c r="K1232" s="8" t="s">
        <v>390</v>
      </c>
    </row>
    <row r="1233" ht="15.75" customHeight="1">
      <c r="A1233" s="5">
        <v>43790.0</v>
      </c>
      <c r="B1233" s="1">
        <v>35.303604</v>
      </c>
      <c r="C1233" s="1">
        <v>35.996204</v>
      </c>
      <c r="D1233" s="1">
        <v>35.142315</v>
      </c>
      <c r="E1233" s="1">
        <v>35.806454</v>
      </c>
      <c r="F1233" s="1">
        <v>33.698906</v>
      </c>
      <c r="G1233" s="1">
        <v>2.0942664E7</v>
      </c>
      <c r="H1233" s="6">
        <f t="shared" si="1"/>
        <v>0.01845237792</v>
      </c>
      <c r="J1233" s="1">
        <v>1231.0</v>
      </c>
      <c r="K1233" s="8" t="s">
        <v>390</v>
      </c>
    </row>
    <row r="1234" ht="15.75" customHeight="1">
      <c r="A1234" s="5">
        <v>43791.0</v>
      </c>
      <c r="B1234" s="1">
        <v>35.853889</v>
      </c>
      <c r="C1234" s="1">
        <v>36.442123</v>
      </c>
      <c r="D1234" s="1">
        <v>35.759014</v>
      </c>
      <c r="E1234" s="1">
        <v>36.366222</v>
      </c>
      <c r="F1234" s="1">
        <v>34.225723</v>
      </c>
      <c r="G1234" s="1">
        <v>2.5544006E7</v>
      </c>
      <c r="H1234" s="6">
        <f t="shared" si="1"/>
        <v>0.01551212194</v>
      </c>
      <c r="J1234" s="1">
        <v>1232.0</v>
      </c>
      <c r="K1234" s="8" t="s">
        <v>391</v>
      </c>
    </row>
    <row r="1235" ht="15.75" customHeight="1">
      <c r="A1235" s="5">
        <v>43794.0</v>
      </c>
      <c r="B1235" s="1">
        <v>36.508537</v>
      </c>
      <c r="C1235" s="1">
        <v>36.888046</v>
      </c>
      <c r="D1235" s="1">
        <v>36.480076</v>
      </c>
      <c r="E1235" s="1">
        <v>36.698292</v>
      </c>
      <c r="F1235" s="1">
        <v>34.538246</v>
      </c>
      <c r="G1235" s="1">
        <v>3.1592385E7</v>
      </c>
      <c r="H1235" s="6">
        <f t="shared" si="1"/>
        <v>0.009089793867</v>
      </c>
      <c r="J1235" s="1">
        <v>1233.0</v>
      </c>
      <c r="K1235" s="8" t="s">
        <v>391</v>
      </c>
    </row>
    <row r="1236" ht="15.75" customHeight="1">
      <c r="A1236" s="5">
        <v>43795.0</v>
      </c>
      <c r="B1236" s="1">
        <v>36.565464</v>
      </c>
      <c r="C1236" s="1">
        <v>36.612904</v>
      </c>
      <c r="D1236" s="1">
        <v>36.100571</v>
      </c>
      <c r="E1236" s="1">
        <v>36.328274</v>
      </c>
      <c r="F1236" s="1">
        <v>34.19001</v>
      </c>
      <c r="G1236" s="1">
        <v>3.4620633E7</v>
      </c>
      <c r="H1236" s="6">
        <f t="shared" si="1"/>
        <v>-0.01013379359</v>
      </c>
      <c r="J1236" s="1">
        <v>1234.0</v>
      </c>
      <c r="K1236" s="8" t="s">
        <v>392</v>
      </c>
    </row>
    <row r="1237" ht="15.75" customHeight="1">
      <c r="A1237" s="5">
        <v>43796.0</v>
      </c>
      <c r="B1237" s="1">
        <v>36.413662</v>
      </c>
      <c r="C1237" s="1">
        <v>36.726753</v>
      </c>
      <c r="D1237" s="1">
        <v>36.366222</v>
      </c>
      <c r="E1237" s="1">
        <v>36.650852</v>
      </c>
      <c r="F1237" s="1">
        <v>34.493603</v>
      </c>
      <c r="G1237" s="1">
        <v>1.9201034E7</v>
      </c>
      <c r="H1237" s="6">
        <f t="shared" si="1"/>
        <v>0.008840390421</v>
      </c>
      <c r="J1237" s="1">
        <v>1235.0</v>
      </c>
      <c r="K1237" s="8" t="s">
        <v>393</v>
      </c>
    </row>
    <row r="1238" ht="15.75" customHeight="1">
      <c r="A1238" s="5">
        <v>43798.0</v>
      </c>
      <c r="B1238" s="1">
        <v>36.565464</v>
      </c>
      <c r="C1238" s="1">
        <v>36.888046</v>
      </c>
      <c r="D1238" s="1">
        <v>36.537003</v>
      </c>
      <c r="E1238" s="1">
        <v>36.54649</v>
      </c>
      <c r="F1238" s="1">
        <v>34.395382</v>
      </c>
      <c r="G1238" s="1">
        <v>9793873.0</v>
      </c>
      <c r="H1238" s="6">
        <f t="shared" si="1"/>
        <v>-0.002851575373</v>
      </c>
      <c r="J1238" s="1">
        <v>1236.0</v>
      </c>
      <c r="K1238" s="8" t="s">
        <v>393</v>
      </c>
    </row>
    <row r="1239" ht="15.75" customHeight="1">
      <c r="A1239" s="5">
        <v>43801.0</v>
      </c>
      <c r="B1239" s="1">
        <v>36.802658</v>
      </c>
      <c r="C1239" s="1">
        <v>36.812145</v>
      </c>
      <c r="D1239" s="1">
        <v>36.290321</v>
      </c>
      <c r="E1239" s="1">
        <v>36.328274</v>
      </c>
      <c r="F1239" s="1">
        <v>34.19001</v>
      </c>
      <c r="G1239" s="1">
        <v>1.5645998E7</v>
      </c>
      <c r="H1239" s="6">
        <f t="shared" si="1"/>
        <v>-0.005988815047</v>
      </c>
      <c r="J1239" s="1">
        <v>1237.0</v>
      </c>
      <c r="K1239" s="8" t="s">
        <v>393</v>
      </c>
    </row>
    <row r="1240" ht="15.75" customHeight="1">
      <c r="A1240" s="5">
        <v>43802.0</v>
      </c>
      <c r="B1240" s="1">
        <v>36.015179</v>
      </c>
      <c r="C1240" s="1">
        <v>36.242886</v>
      </c>
      <c r="D1240" s="1">
        <v>35.901329</v>
      </c>
      <c r="E1240" s="1">
        <v>36.100571</v>
      </c>
      <c r="F1240" s="1">
        <v>33.975716</v>
      </c>
      <c r="G1240" s="1">
        <v>2.0869832E7</v>
      </c>
      <c r="H1240" s="6">
        <f t="shared" si="1"/>
        <v>-0.006287462</v>
      </c>
      <c r="J1240" s="1">
        <v>1238.0</v>
      </c>
      <c r="K1240" s="8" t="s">
        <v>393</v>
      </c>
    </row>
    <row r="1241" ht="15.75" customHeight="1">
      <c r="A1241" s="5">
        <v>43803.0</v>
      </c>
      <c r="B1241" s="1">
        <v>36.271347</v>
      </c>
      <c r="C1241" s="1">
        <v>36.299809</v>
      </c>
      <c r="D1241" s="1">
        <v>35.948769</v>
      </c>
      <c r="E1241" s="1">
        <v>36.185959</v>
      </c>
      <c r="F1241" s="1">
        <v>34.056072</v>
      </c>
      <c r="G1241" s="1">
        <v>1.4501248E7</v>
      </c>
      <c r="H1241" s="6">
        <f t="shared" si="1"/>
        <v>0.002362308554</v>
      </c>
      <c r="J1241" s="1">
        <v>1239.0</v>
      </c>
      <c r="K1241" s="8" t="s">
        <v>393</v>
      </c>
    </row>
    <row r="1242" ht="15.75" customHeight="1">
      <c r="A1242" s="5">
        <v>43804.0</v>
      </c>
      <c r="B1242" s="1">
        <v>36.404175</v>
      </c>
      <c r="C1242" s="1">
        <v>36.404175</v>
      </c>
      <c r="D1242" s="1">
        <v>35.853889</v>
      </c>
      <c r="E1242" s="1">
        <v>36.081593</v>
      </c>
      <c r="F1242" s="1">
        <v>33.957848</v>
      </c>
      <c r="G1242" s="1">
        <v>1.3098058E7</v>
      </c>
      <c r="H1242" s="6">
        <f t="shared" si="1"/>
        <v>-0.002888351922</v>
      </c>
      <c r="J1242" s="1">
        <v>1240.0</v>
      </c>
      <c r="K1242" s="8" t="s">
        <v>394</v>
      </c>
    </row>
    <row r="1243" ht="15.75" customHeight="1">
      <c r="A1243" s="5">
        <v>43805.0</v>
      </c>
      <c r="B1243" s="1">
        <v>36.318787</v>
      </c>
      <c r="C1243" s="1">
        <v>36.54649</v>
      </c>
      <c r="D1243" s="1">
        <v>36.26186</v>
      </c>
      <c r="E1243" s="1">
        <v>36.328274</v>
      </c>
      <c r="F1243" s="1">
        <v>34.19001</v>
      </c>
      <c r="G1243" s="1">
        <v>1.2868708E7</v>
      </c>
      <c r="H1243" s="6">
        <f t="shared" si="1"/>
        <v>0.006813505368</v>
      </c>
      <c r="J1243" s="1">
        <v>1241.0</v>
      </c>
      <c r="K1243" s="8" t="s">
        <v>394</v>
      </c>
    </row>
    <row r="1244" ht="15.75" customHeight="1">
      <c r="A1244" s="5">
        <v>43808.0</v>
      </c>
      <c r="B1244" s="1">
        <v>36.148006</v>
      </c>
      <c r="C1244" s="1">
        <v>36.413662</v>
      </c>
      <c r="D1244" s="1">
        <v>36.148006</v>
      </c>
      <c r="E1244" s="1">
        <v>36.356735</v>
      </c>
      <c r="F1244" s="1">
        <v>34.216797</v>
      </c>
      <c r="G1244" s="1">
        <v>1.5641571E7</v>
      </c>
      <c r="H1244" s="6">
        <f t="shared" si="1"/>
        <v>0.0007831677151</v>
      </c>
      <c r="J1244" s="1">
        <v>1242.0</v>
      </c>
      <c r="K1244" s="8" t="s">
        <v>395</v>
      </c>
    </row>
    <row r="1245" ht="15.75" customHeight="1">
      <c r="A1245" s="5">
        <v>43809.0</v>
      </c>
      <c r="B1245" s="1">
        <v>36.309299</v>
      </c>
      <c r="C1245" s="1">
        <v>36.603416</v>
      </c>
      <c r="D1245" s="1">
        <v>36.233398</v>
      </c>
      <c r="E1245" s="1">
        <v>36.508537</v>
      </c>
      <c r="F1245" s="1">
        <v>34.359661</v>
      </c>
      <c r="G1245" s="1">
        <v>1.9171311E7</v>
      </c>
      <c r="H1245" s="6">
        <f t="shared" si="1"/>
        <v>0.004166567094</v>
      </c>
      <c r="J1245" s="1">
        <v>1243.0</v>
      </c>
      <c r="K1245" s="8" t="s">
        <v>395</v>
      </c>
    </row>
    <row r="1246" ht="15.75" customHeight="1">
      <c r="A1246" s="5">
        <v>43810.0</v>
      </c>
      <c r="B1246" s="1">
        <v>36.404175</v>
      </c>
      <c r="C1246" s="1">
        <v>36.593929</v>
      </c>
      <c r="D1246" s="1">
        <v>36.242886</v>
      </c>
      <c r="E1246" s="1">
        <v>36.26186</v>
      </c>
      <c r="F1246" s="1">
        <v>34.127506</v>
      </c>
      <c r="G1246" s="1">
        <v>1.5569372E7</v>
      </c>
      <c r="H1246" s="6">
        <f t="shared" si="1"/>
        <v>-0.006779544238</v>
      </c>
      <c r="J1246" s="1">
        <v>1244.0</v>
      </c>
      <c r="K1246" s="8" t="s">
        <v>395</v>
      </c>
    </row>
    <row r="1247" ht="15.75" customHeight="1">
      <c r="A1247" s="5">
        <v>43811.0</v>
      </c>
      <c r="B1247" s="1">
        <v>36.21442</v>
      </c>
      <c r="C1247" s="1">
        <v>36.641365</v>
      </c>
      <c r="D1247" s="1">
        <v>36.21442</v>
      </c>
      <c r="E1247" s="1">
        <v>36.565464</v>
      </c>
      <c r="F1247" s="1">
        <v>34.413239</v>
      </c>
      <c r="G1247" s="1">
        <v>1.3414469E7</v>
      </c>
      <c r="H1247" s="6">
        <f t="shared" si="1"/>
        <v>0.008337658287</v>
      </c>
      <c r="J1247" s="1">
        <v>1245.0</v>
      </c>
      <c r="K1247" s="8" t="s">
        <v>396</v>
      </c>
    </row>
    <row r="1248" ht="15.75" customHeight="1">
      <c r="A1248" s="5">
        <v>43812.0</v>
      </c>
      <c r="B1248" s="1">
        <v>36.54649</v>
      </c>
      <c r="C1248" s="1">
        <v>36.698292</v>
      </c>
      <c r="D1248" s="1">
        <v>36.119545</v>
      </c>
      <c r="E1248" s="1">
        <v>36.366222</v>
      </c>
      <c r="F1248" s="1">
        <v>34.225723</v>
      </c>
      <c r="G1248" s="1">
        <v>1.6678496E7</v>
      </c>
      <c r="H1248" s="6">
        <f t="shared" si="1"/>
        <v>-0.005463849133</v>
      </c>
      <c r="J1248" s="1">
        <v>1246.0</v>
      </c>
      <c r="K1248" s="8" t="s">
        <v>396</v>
      </c>
    </row>
    <row r="1249" ht="15.75" customHeight="1">
      <c r="A1249" s="5">
        <v>43815.0</v>
      </c>
      <c r="B1249" s="1">
        <v>36.71727</v>
      </c>
      <c r="C1249" s="1">
        <v>37.381405</v>
      </c>
      <c r="D1249" s="1">
        <v>36.679317</v>
      </c>
      <c r="E1249" s="1">
        <v>37.134724</v>
      </c>
      <c r="F1249" s="1">
        <v>34.948994</v>
      </c>
      <c r="G1249" s="1">
        <v>2.4187824E7</v>
      </c>
      <c r="H1249" s="6">
        <f t="shared" si="1"/>
        <v>0.02091218843</v>
      </c>
      <c r="J1249" s="1">
        <v>1247.0</v>
      </c>
      <c r="K1249" s="8" t="s">
        <v>397</v>
      </c>
    </row>
    <row r="1250" ht="15.75" customHeight="1">
      <c r="A1250" s="5">
        <v>43816.0</v>
      </c>
      <c r="B1250" s="1">
        <v>37.419353</v>
      </c>
      <c r="C1250" s="1">
        <v>37.419353</v>
      </c>
      <c r="D1250" s="1">
        <v>36.850094</v>
      </c>
      <c r="E1250" s="1">
        <v>36.907021</v>
      </c>
      <c r="F1250" s="1">
        <v>34.734695</v>
      </c>
      <c r="G1250" s="1">
        <v>2.9038016E7</v>
      </c>
      <c r="H1250" s="6">
        <f t="shared" si="1"/>
        <v>-0.006150640951</v>
      </c>
      <c r="J1250" s="1">
        <v>1248.0</v>
      </c>
      <c r="K1250" s="8" t="s">
        <v>397</v>
      </c>
    </row>
    <row r="1251" ht="15.75" customHeight="1">
      <c r="A1251" s="5">
        <v>43817.0</v>
      </c>
      <c r="B1251" s="1">
        <v>37.011387</v>
      </c>
      <c r="C1251" s="1">
        <v>37.077801</v>
      </c>
      <c r="D1251" s="1">
        <v>36.660343</v>
      </c>
      <c r="E1251" s="1">
        <v>36.897533</v>
      </c>
      <c r="F1251" s="1">
        <v>34.725761</v>
      </c>
      <c r="G1251" s="1">
        <v>2.733939E7</v>
      </c>
      <c r="H1251" s="6">
        <f t="shared" si="1"/>
        <v>-0.0002572398905</v>
      </c>
      <c r="J1251" s="1">
        <v>1249.0</v>
      </c>
      <c r="K1251" s="8" t="s">
        <v>397</v>
      </c>
    </row>
    <row r="1252" ht="15.75" customHeight="1">
      <c r="A1252" s="5">
        <v>43818.0</v>
      </c>
      <c r="B1252" s="1">
        <v>37.0019</v>
      </c>
      <c r="C1252" s="1">
        <v>37.144215</v>
      </c>
      <c r="D1252" s="1">
        <v>36.821632</v>
      </c>
      <c r="E1252" s="1">
        <v>36.973434</v>
      </c>
      <c r="F1252" s="1">
        <v>34.797192</v>
      </c>
      <c r="G1252" s="1">
        <v>2.2022276E7</v>
      </c>
      <c r="H1252" s="6">
        <f t="shared" si="1"/>
        <v>0.002054890423</v>
      </c>
      <c r="J1252" s="1">
        <v>1250.0</v>
      </c>
      <c r="K1252" s="8" t="s">
        <v>398</v>
      </c>
    </row>
    <row r="1253" ht="15.75" customHeight="1">
      <c r="A1253" s="5">
        <v>43819.0</v>
      </c>
      <c r="B1253" s="1">
        <v>37.333965</v>
      </c>
      <c r="C1253" s="1">
        <v>37.514233</v>
      </c>
      <c r="D1253" s="1">
        <v>36.973434</v>
      </c>
      <c r="E1253" s="1">
        <v>37.220116</v>
      </c>
      <c r="F1253" s="1">
        <v>35.029358</v>
      </c>
      <c r="G1253" s="1">
        <v>5.8199772E7</v>
      </c>
      <c r="H1253" s="6">
        <f t="shared" si="1"/>
        <v>0.006649816024</v>
      </c>
      <c r="J1253" s="1">
        <v>1251.0</v>
      </c>
      <c r="K1253" s="8" t="s">
        <v>398</v>
      </c>
    </row>
    <row r="1254" ht="15.75" customHeight="1">
      <c r="A1254" s="5">
        <v>43822.0</v>
      </c>
      <c r="B1254" s="1">
        <v>37.400379</v>
      </c>
      <c r="C1254" s="1">
        <v>37.495255</v>
      </c>
      <c r="D1254" s="1">
        <v>37.125237</v>
      </c>
      <c r="E1254" s="1">
        <v>37.305504</v>
      </c>
      <c r="F1254" s="1">
        <v>35.109722</v>
      </c>
      <c r="G1254" s="1">
        <v>1.7454345E7</v>
      </c>
      <c r="H1254" s="6">
        <f t="shared" si="1"/>
        <v>0.002291562284</v>
      </c>
      <c r="J1254" s="1">
        <v>1252.0</v>
      </c>
      <c r="K1254" s="8" t="s">
        <v>398</v>
      </c>
    </row>
    <row r="1255" ht="15.75" customHeight="1">
      <c r="A1255" s="5">
        <v>43823.0</v>
      </c>
      <c r="B1255" s="1">
        <v>37.314991</v>
      </c>
      <c r="C1255" s="1">
        <v>37.419353</v>
      </c>
      <c r="D1255" s="1">
        <v>37.19165</v>
      </c>
      <c r="E1255" s="1">
        <v>37.277039</v>
      </c>
      <c r="F1255" s="1">
        <v>35.082932</v>
      </c>
      <c r="G1255" s="1">
        <v>5187683.0</v>
      </c>
      <c r="H1255" s="6">
        <f t="shared" si="1"/>
        <v>-0.0007633277779</v>
      </c>
      <c r="J1255" s="1">
        <v>1253.0</v>
      </c>
      <c r="K1255" s="8" t="s">
        <v>398</v>
      </c>
    </row>
    <row r="1256" ht="15.75" customHeight="1">
      <c r="A1256" s="5">
        <v>43825.0</v>
      </c>
      <c r="B1256" s="1">
        <v>37.28653</v>
      </c>
      <c r="C1256" s="1">
        <v>37.542694</v>
      </c>
      <c r="D1256" s="1">
        <v>37.19165</v>
      </c>
      <c r="E1256" s="1">
        <v>37.362431</v>
      </c>
      <c r="F1256" s="1">
        <v>35.163296</v>
      </c>
      <c r="G1256" s="1">
        <v>9384078.0</v>
      </c>
      <c r="H1256" s="6">
        <f t="shared" si="1"/>
        <v>0.002288066914</v>
      </c>
      <c r="J1256" s="1">
        <v>1254.0</v>
      </c>
      <c r="K1256" s="8" t="s">
        <v>399</v>
      </c>
    </row>
    <row r="1257" ht="15.75" customHeight="1">
      <c r="A1257" s="5">
        <v>43826.0</v>
      </c>
      <c r="B1257" s="1">
        <v>37.409866</v>
      </c>
      <c r="C1257" s="1">
        <v>37.590134</v>
      </c>
      <c r="D1257" s="1">
        <v>37.23909</v>
      </c>
      <c r="E1257" s="1">
        <v>37.305504</v>
      </c>
      <c r="F1257" s="1">
        <v>35.109722</v>
      </c>
      <c r="G1257" s="1">
        <v>1.0117662E7</v>
      </c>
      <c r="H1257" s="6">
        <f t="shared" si="1"/>
        <v>-0.001524739136</v>
      </c>
      <c r="J1257" s="1">
        <v>1255.0</v>
      </c>
      <c r="K1257" s="8" t="s">
        <v>399</v>
      </c>
    </row>
    <row r="1258" ht="15.75" customHeight="1">
      <c r="A1258" s="5">
        <v>43829.0</v>
      </c>
      <c r="B1258" s="1">
        <v>37.28653</v>
      </c>
      <c r="C1258" s="1">
        <v>37.400379</v>
      </c>
      <c r="D1258" s="1">
        <v>36.897533</v>
      </c>
      <c r="E1258" s="1">
        <v>36.916508</v>
      </c>
      <c r="F1258" s="1">
        <v>34.743622</v>
      </c>
      <c r="G1258" s="1">
        <v>1.1554264E7</v>
      </c>
      <c r="H1258" s="6">
        <f t="shared" si="1"/>
        <v>-0.01048205658</v>
      </c>
      <c r="J1258" s="1">
        <v>1256.0</v>
      </c>
      <c r="K1258" s="8" t="s">
        <v>399</v>
      </c>
    </row>
    <row r="1259" ht="15.75" customHeight="1">
      <c r="A1259" s="5">
        <v>43830.0</v>
      </c>
      <c r="B1259" s="1">
        <v>36.802658</v>
      </c>
      <c r="C1259" s="1">
        <v>37.19165</v>
      </c>
      <c r="D1259" s="1">
        <v>36.726753</v>
      </c>
      <c r="E1259" s="1">
        <v>37.172676</v>
      </c>
      <c r="F1259" s="1">
        <v>34.984711</v>
      </c>
      <c r="G1259" s="1">
        <v>1.5175703E7</v>
      </c>
      <c r="H1259" s="6">
        <f t="shared" si="1"/>
        <v>0.006915121884</v>
      </c>
      <c r="J1259" s="1">
        <v>1257.0</v>
      </c>
      <c r="K1259" s="8" t="s">
        <v>399</v>
      </c>
    </row>
    <row r="1260" ht="15.75" customHeight="1">
      <c r="A1260" s="5">
        <v>43832.0</v>
      </c>
      <c r="B1260" s="1">
        <v>37.28653</v>
      </c>
      <c r="C1260" s="1">
        <v>37.333965</v>
      </c>
      <c r="D1260" s="1">
        <v>36.888046</v>
      </c>
      <c r="E1260" s="1">
        <v>37.134724</v>
      </c>
      <c r="F1260" s="1">
        <v>34.948994</v>
      </c>
      <c r="G1260" s="1">
        <v>1.6514072E7</v>
      </c>
      <c r="H1260" s="6">
        <f t="shared" si="1"/>
        <v>-0.001021453192</v>
      </c>
      <c r="J1260" s="1">
        <v>1258.0</v>
      </c>
      <c r="K1260" s="8" t="s">
        <v>399</v>
      </c>
    </row>
    <row r="1261" ht="15.75" customHeight="1">
      <c r="A1261" s="5">
        <v>43833.0</v>
      </c>
      <c r="B1261" s="1">
        <v>36.736244</v>
      </c>
      <c r="C1261" s="1">
        <v>37.229603</v>
      </c>
      <c r="D1261" s="1">
        <v>36.688805</v>
      </c>
      <c r="E1261" s="1">
        <v>36.935486</v>
      </c>
      <c r="F1261" s="1">
        <v>34.761482</v>
      </c>
      <c r="G1261" s="1">
        <v>1.4922848E7</v>
      </c>
      <c r="H1261" s="6">
        <f t="shared" si="1"/>
        <v>-0.005379749587</v>
      </c>
      <c r="J1261" s="1">
        <v>1259.0</v>
      </c>
      <c r="K1261" s="8" t="s">
        <v>399</v>
      </c>
    </row>
    <row r="1262" ht="15.75" customHeight="1">
      <c r="A1262" s="5">
        <v>43836.0</v>
      </c>
      <c r="B1262" s="1">
        <v>36.83112</v>
      </c>
      <c r="C1262" s="1">
        <v>37.0019</v>
      </c>
      <c r="D1262" s="1">
        <v>36.71727</v>
      </c>
      <c r="E1262" s="1">
        <v>36.888046</v>
      </c>
      <c r="F1262" s="1">
        <v>34.716835</v>
      </c>
      <c r="G1262" s="1">
        <v>1.5771951E7</v>
      </c>
      <c r="H1262" s="6">
        <f t="shared" si="1"/>
        <v>-0.001285206898</v>
      </c>
      <c r="J1262" s="1">
        <v>1260.0</v>
      </c>
      <c r="K1262" s="8" t="s">
        <v>400</v>
      </c>
    </row>
    <row r="1263" ht="15.75" customHeight="1">
      <c r="A1263" s="5">
        <v>43837.0</v>
      </c>
      <c r="B1263" s="1">
        <v>37.115749</v>
      </c>
      <c r="C1263" s="1">
        <v>37.125237</v>
      </c>
      <c r="D1263" s="1">
        <v>36.698292</v>
      </c>
      <c r="E1263" s="1">
        <v>36.764706</v>
      </c>
      <c r="F1263" s="1">
        <v>34.600758</v>
      </c>
      <c r="G1263" s="1">
        <v>2.0108107E7</v>
      </c>
      <c r="H1263" s="6">
        <f t="shared" si="1"/>
        <v>-0.003349138465</v>
      </c>
      <c r="J1263" s="1">
        <v>1261.0</v>
      </c>
      <c r="K1263" s="8" t="s">
        <v>400</v>
      </c>
    </row>
    <row r="1264" ht="15.75" customHeight="1">
      <c r="A1264" s="5">
        <v>43838.0</v>
      </c>
      <c r="B1264" s="1">
        <v>36.774193</v>
      </c>
      <c r="C1264" s="1">
        <v>37.210625</v>
      </c>
      <c r="D1264" s="1">
        <v>36.764706</v>
      </c>
      <c r="E1264" s="1">
        <v>37.058823</v>
      </c>
      <c r="F1264" s="1">
        <v>34.87756</v>
      </c>
      <c r="G1264" s="1">
        <v>1.6403507E7</v>
      </c>
      <c r="H1264" s="6">
        <f t="shared" si="1"/>
        <v>0.007968053127</v>
      </c>
      <c r="J1264" s="1">
        <v>1262.0</v>
      </c>
      <c r="K1264" s="8" t="s">
        <v>400</v>
      </c>
    </row>
    <row r="1265" ht="15.75" customHeight="1">
      <c r="A1265" s="5">
        <v>43839.0</v>
      </c>
      <c r="B1265" s="1">
        <v>37.258064</v>
      </c>
      <c r="C1265" s="1">
        <v>37.258064</v>
      </c>
      <c r="D1265" s="1">
        <v>36.802658</v>
      </c>
      <c r="E1265" s="1">
        <v>36.897533</v>
      </c>
      <c r="F1265" s="1">
        <v>34.725761</v>
      </c>
      <c r="G1265" s="1">
        <v>2.1971895E7</v>
      </c>
      <c r="H1265" s="6">
        <f t="shared" si="1"/>
        <v>-0.004361839018</v>
      </c>
      <c r="J1265" s="1">
        <v>1263.0</v>
      </c>
      <c r="K1265" s="8" t="s">
        <v>400</v>
      </c>
    </row>
    <row r="1266" ht="15.75" customHeight="1">
      <c r="A1266" s="5">
        <v>43840.0</v>
      </c>
      <c r="B1266" s="1">
        <v>36.982922</v>
      </c>
      <c r="C1266" s="1">
        <v>37.599621</v>
      </c>
      <c r="D1266" s="1">
        <v>36.973434</v>
      </c>
      <c r="E1266" s="1">
        <v>37.466793</v>
      </c>
      <c r="F1266" s="1">
        <v>35.261517</v>
      </c>
      <c r="G1266" s="1">
        <v>2.1557357E7</v>
      </c>
      <c r="H1266" s="6">
        <f t="shared" si="1"/>
        <v>0.01531039585</v>
      </c>
      <c r="J1266" s="1">
        <v>1264.0</v>
      </c>
      <c r="K1266" s="8" t="s">
        <v>400</v>
      </c>
    </row>
    <row r="1267" ht="15.75" customHeight="1">
      <c r="A1267" s="5">
        <v>43843.0</v>
      </c>
      <c r="B1267" s="1">
        <v>37.590134</v>
      </c>
      <c r="C1267" s="1">
        <v>37.732449</v>
      </c>
      <c r="D1267" s="1">
        <v>37.201138</v>
      </c>
      <c r="E1267" s="1">
        <v>37.390892</v>
      </c>
      <c r="F1267" s="1">
        <v>35.190086</v>
      </c>
      <c r="G1267" s="1">
        <v>1.5392405E7</v>
      </c>
      <c r="H1267" s="6">
        <f t="shared" si="1"/>
        <v>-0.002027804093</v>
      </c>
      <c r="J1267" s="1">
        <v>1265.0</v>
      </c>
      <c r="K1267" s="8" t="s">
        <v>400</v>
      </c>
    </row>
    <row r="1268" ht="15.75" customHeight="1">
      <c r="A1268" s="5">
        <v>43844.0</v>
      </c>
      <c r="B1268" s="1">
        <v>37.409866</v>
      </c>
      <c r="C1268" s="1">
        <v>38.026566</v>
      </c>
      <c r="D1268" s="1">
        <v>37.28653</v>
      </c>
      <c r="E1268" s="1">
        <v>38.017078</v>
      </c>
      <c r="F1268" s="1">
        <v>35.779415</v>
      </c>
      <c r="G1268" s="1">
        <v>2.091916E7</v>
      </c>
      <c r="H1268" s="6">
        <f t="shared" si="1"/>
        <v>0.01660833282</v>
      </c>
      <c r="J1268" s="1">
        <v>1266.0</v>
      </c>
      <c r="K1268" s="8" t="s">
        <v>400</v>
      </c>
    </row>
    <row r="1269" ht="15.75" customHeight="1">
      <c r="A1269" s="5">
        <v>43845.0</v>
      </c>
      <c r="B1269" s="1">
        <v>38.130932</v>
      </c>
      <c r="C1269" s="1">
        <v>38.776093</v>
      </c>
      <c r="D1269" s="1">
        <v>38.111954</v>
      </c>
      <c r="E1269" s="1">
        <v>38.586338</v>
      </c>
      <c r="F1269" s="1">
        <v>36.315166</v>
      </c>
      <c r="G1269" s="1">
        <v>2.39258E7</v>
      </c>
      <c r="H1269" s="6">
        <f t="shared" si="1"/>
        <v>0.01486272213</v>
      </c>
      <c r="J1269" s="1">
        <v>1267.0</v>
      </c>
      <c r="K1269" s="8" t="s">
        <v>401</v>
      </c>
    </row>
    <row r="1270" ht="15.75" customHeight="1">
      <c r="A1270" s="5">
        <v>43846.0</v>
      </c>
      <c r="B1270" s="1">
        <v>38.700191</v>
      </c>
      <c r="C1270" s="1">
        <v>38.709679</v>
      </c>
      <c r="D1270" s="1">
        <v>38.254269</v>
      </c>
      <c r="E1270" s="1">
        <v>38.529411</v>
      </c>
      <c r="F1270" s="1">
        <v>36.261589</v>
      </c>
      <c r="G1270" s="1">
        <v>1.6216422E7</v>
      </c>
      <c r="H1270" s="6">
        <f t="shared" si="1"/>
        <v>-0.001476423401</v>
      </c>
      <c r="J1270" s="1">
        <v>1268.0</v>
      </c>
      <c r="K1270" s="8" t="s">
        <v>404</v>
      </c>
    </row>
    <row r="1271" ht="15.75" customHeight="1">
      <c r="A1271" s="5">
        <v>43847.0</v>
      </c>
      <c r="B1271" s="1">
        <v>38.491463</v>
      </c>
      <c r="C1271" s="1">
        <v>38.719166</v>
      </c>
      <c r="D1271" s="1">
        <v>38.349148</v>
      </c>
      <c r="E1271" s="1">
        <v>38.434536</v>
      </c>
      <c r="F1271" s="1">
        <v>36.172298</v>
      </c>
      <c r="G1271" s="1">
        <v>2.308397E7</v>
      </c>
      <c r="H1271" s="6">
        <f t="shared" si="1"/>
        <v>-0.0024654495</v>
      </c>
      <c r="J1271" s="1">
        <v>1269.0</v>
      </c>
      <c r="K1271" s="8" t="s">
        <v>404</v>
      </c>
    </row>
    <row r="1272" ht="15.75" customHeight="1">
      <c r="A1272" s="5">
        <v>43851.0</v>
      </c>
      <c r="B1272" s="1">
        <v>38.311195</v>
      </c>
      <c r="C1272" s="1">
        <v>38.576851</v>
      </c>
      <c r="D1272" s="1">
        <v>38.130932</v>
      </c>
      <c r="E1272" s="1">
        <v>38.273247</v>
      </c>
      <c r="F1272" s="1">
        <v>36.020504</v>
      </c>
      <c r="G1272" s="1">
        <v>2.3115696E7</v>
      </c>
      <c r="H1272" s="6">
        <f t="shared" si="1"/>
        <v>-0.004205245384</v>
      </c>
      <c r="J1272" s="1">
        <v>1270.0</v>
      </c>
      <c r="K1272" s="8" t="s">
        <v>404</v>
      </c>
    </row>
    <row r="1273" ht="15.75" customHeight="1">
      <c r="A1273" s="5">
        <v>43852.0</v>
      </c>
      <c r="B1273" s="1">
        <v>38.254269</v>
      </c>
      <c r="C1273" s="1">
        <v>38.339657</v>
      </c>
      <c r="D1273" s="1">
        <v>37.922199</v>
      </c>
      <c r="E1273" s="1">
        <v>38.130932</v>
      </c>
      <c r="F1273" s="1">
        <v>35.886559</v>
      </c>
      <c r="G1273" s="1">
        <v>1.8097812E7</v>
      </c>
      <c r="H1273" s="6">
        <f t="shared" si="1"/>
        <v>-0.003725507602</v>
      </c>
      <c r="J1273" s="1">
        <v>1271.0</v>
      </c>
      <c r="K1273" s="8" t="s">
        <v>405</v>
      </c>
    </row>
    <row r="1274" ht="15.75" customHeight="1">
      <c r="A1274" s="5">
        <v>43853.0</v>
      </c>
      <c r="B1274" s="1">
        <v>38.130932</v>
      </c>
      <c r="C1274" s="1">
        <v>38.73814</v>
      </c>
      <c r="D1274" s="1">
        <v>38.074005</v>
      </c>
      <c r="E1274" s="1">
        <v>38.624287</v>
      </c>
      <c r="F1274" s="1">
        <v>36.35088</v>
      </c>
      <c r="G1274" s="1">
        <v>2.714851E7</v>
      </c>
      <c r="H1274" s="6">
        <f t="shared" si="1"/>
        <v>0.01285558849</v>
      </c>
      <c r="J1274" s="1">
        <v>1272.0</v>
      </c>
      <c r="K1274" s="8" t="s">
        <v>406</v>
      </c>
    </row>
    <row r="1275" ht="15.75" customHeight="1">
      <c r="A1275" s="5">
        <v>43854.0</v>
      </c>
      <c r="B1275" s="1">
        <v>38.842506</v>
      </c>
      <c r="C1275" s="1">
        <v>38.870968</v>
      </c>
      <c r="D1275" s="1">
        <v>37.609108</v>
      </c>
      <c r="E1275" s="1">
        <v>37.779884</v>
      </c>
      <c r="F1275" s="1">
        <v>35.556183</v>
      </c>
      <c r="G1275" s="1">
        <v>3.4143698E7</v>
      </c>
      <c r="H1275" s="6">
        <f t="shared" si="1"/>
        <v>-0.02210434759</v>
      </c>
      <c r="J1275" s="1">
        <v>1273.0</v>
      </c>
      <c r="K1275" s="8" t="s">
        <v>406</v>
      </c>
    </row>
    <row r="1276" ht="15.75" customHeight="1">
      <c r="A1276" s="5">
        <v>43857.0</v>
      </c>
      <c r="B1276" s="1">
        <v>37.390892</v>
      </c>
      <c r="C1276" s="1">
        <v>38.358635</v>
      </c>
      <c r="D1276" s="1">
        <v>37.23909</v>
      </c>
      <c r="E1276" s="1">
        <v>38.102467</v>
      </c>
      <c r="F1276" s="1">
        <v>35.859776</v>
      </c>
      <c r="G1276" s="1">
        <v>3.1964026E7</v>
      </c>
      <c r="H1276" s="6">
        <f t="shared" si="1"/>
        <v>0.008502156466</v>
      </c>
      <c r="J1276" s="1">
        <v>1274.0</v>
      </c>
      <c r="K1276" s="8" t="s">
        <v>407</v>
      </c>
    </row>
    <row r="1277" ht="15.75" customHeight="1">
      <c r="A1277" s="5">
        <v>43858.0</v>
      </c>
      <c r="B1277" s="1">
        <v>37.305504</v>
      </c>
      <c r="C1277" s="1">
        <v>37.466793</v>
      </c>
      <c r="D1277" s="1">
        <v>36.005692</v>
      </c>
      <c r="E1277" s="1">
        <v>36.185959</v>
      </c>
      <c r="F1277" s="1">
        <v>34.056072</v>
      </c>
      <c r="G1277" s="1">
        <v>7.0202408E7</v>
      </c>
      <c r="H1277" s="6">
        <f t="shared" si="1"/>
        <v>-0.05160787895</v>
      </c>
      <c r="J1277" s="1">
        <v>1275.0</v>
      </c>
      <c r="K1277" s="8" t="s">
        <v>407</v>
      </c>
    </row>
    <row r="1278" ht="15.75" customHeight="1">
      <c r="A1278" s="5">
        <v>43859.0</v>
      </c>
      <c r="B1278" s="1">
        <v>36.166985</v>
      </c>
      <c r="C1278" s="1">
        <v>36.413662</v>
      </c>
      <c r="D1278" s="1">
        <v>35.626186</v>
      </c>
      <c r="E1278" s="1">
        <v>35.654648</v>
      </c>
      <c r="F1278" s="1">
        <v>33.556034</v>
      </c>
      <c r="G1278" s="1">
        <v>3.4165726E7</v>
      </c>
      <c r="H1278" s="6">
        <f t="shared" si="1"/>
        <v>-0.01479164447</v>
      </c>
      <c r="J1278" s="1">
        <v>1276.0</v>
      </c>
      <c r="K1278" s="8" t="s">
        <v>408</v>
      </c>
    </row>
    <row r="1279" ht="15.75" customHeight="1">
      <c r="A1279" s="5">
        <v>43860.0</v>
      </c>
      <c r="B1279" s="1">
        <v>35.199242</v>
      </c>
      <c r="C1279" s="1">
        <v>35.265656</v>
      </c>
      <c r="D1279" s="1">
        <v>34.810246</v>
      </c>
      <c r="E1279" s="1">
        <v>35.170776</v>
      </c>
      <c r="F1279" s="1">
        <v>33.438763</v>
      </c>
      <c r="G1279" s="1">
        <v>3.2316589E7</v>
      </c>
      <c r="H1279" s="6">
        <f t="shared" si="1"/>
        <v>-0.00350090231</v>
      </c>
      <c r="J1279" s="1">
        <v>1277.0</v>
      </c>
      <c r="K1279" s="8" t="s">
        <v>409</v>
      </c>
    </row>
    <row r="1280" ht="15.75" customHeight="1">
      <c r="A1280" s="5">
        <v>43861.0</v>
      </c>
      <c r="B1280" s="1">
        <v>35.04744</v>
      </c>
      <c r="C1280" s="1">
        <v>35.531307</v>
      </c>
      <c r="D1280" s="1">
        <v>35.009487</v>
      </c>
      <c r="E1280" s="1">
        <v>35.332069</v>
      </c>
      <c r="F1280" s="1">
        <v>33.592121</v>
      </c>
      <c r="G1280" s="1">
        <v>3.3894005E7</v>
      </c>
      <c r="H1280" s="6">
        <f t="shared" si="1"/>
        <v>0.004575749518</v>
      </c>
      <c r="J1280" s="1">
        <v>1278.0</v>
      </c>
      <c r="K1280" s="8" t="s">
        <v>409</v>
      </c>
    </row>
    <row r="1281" ht="15.75" customHeight="1">
      <c r="A1281" s="5">
        <v>43864.0</v>
      </c>
      <c r="B1281" s="1">
        <v>35.540798</v>
      </c>
      <c r="C1281" s="1">
        <v>36.091084</v>
      </c>
      <c r="D1281" s="1">
        <v>35.388992</v>
      </c>
      <c r="E1281" s="1">
        <v>35.588234</v>
      </c>
      <c r="F1281" s="1">
        <v>33.835663</v>
      </c>
      <c r="G1281" s="1">
        <v>2.0875735E7</v>
      </c>
      <c r="H1281" s="6">
        <f t="shared" si="1"/>
        <v>0.007223819163</v>
      </c>
      <c r="J1281" s="1">
        <v>1279.0</v>
      </c>
      <c r="K1281" s="8" t="s">
        <v>410</v>
      </c>
    </row>
    <row r="1282" ht="15.75" customHeight="1">
      <c r="A1282" s="5">
        <v>43865.0</v>
      </c>
      <c r="B1282" s="1">
        <v>36.129032</v>
      </c>
      <c r="C1282" s="1">
        <v>36.280834</v>
      </c>
      <c r="D1282" s="1">
        <v>35.702087</v>
      </c>
      <c r="E1282" s="1">
        <v>35.759014</v>
      </c>
      <c r="F1282" s="1">
        <v>33.998035</v>
      </c>
      <c r="G1282" s="1">
        <v>3.1150865E7</v>
      </c>
      <c r="H1282" s="6">
        <f t="shared" si="1"/>
        <v>0.004787364242</v>
      </c>
      <c r="J1282" s="1">
        <v>1280.0</v>
      </c>
      <c r="K1282" s="8" t="s">
        <v>410</v>
      </c>
    </row>
    <row r="1283" ht="15.75" customHeight="1">
      <c r="A1283" s="5">
        <v>43866.0</v>
      </c>
      <c r="B1283" s="1">
        <v>35.910816</v>
      </c>
      <c r="C1283" s="1">
        <v>36.593929</v>
      </c>
      <c r="D1283" s="1">
        <v>35.882355</v>
      </c>
      <c r="E1283" s="1">
        <v>36.21442</v>
      </c>
      <c r="F1283" s="1">
        <v>34.431015</v>
      </c>
      <c r="G1283" s="1">
        <v>2.944349E7</v>
      </c>
      <c r="H1283" s="6">
        <f t="shared" si="1"/>
        <v>0.01265502819</v>
      </c>
      <c r="J1283" s="1">
        <v>1281.0</v>
      </c>
      <c r="K1283" s="8" t="s">
        <v>410</v>
      </c>
    </row>
    <row r="1284" ht="15.75" customHeight="1">
      <c r="A1284" s="5">
        <v>43867.0</v>
      </c>
      <c r="B1284" s="1">
        <v>36.470589</v>
      </c>
      <c r="C1284" s="1">
        <v>36.527515</v>
      </c>
      <c r="D1284" s="1">
        <v>36.081593</v>
      </c>
      <c r="E1284" s="1">
        <v>36.299809</v>
      </c>
      <c r="F1284" s="1">
        <v>34.512203</v>
      </c>
      <c r="G1284" s="1">
        <v>2.1047748E7</v>
      </c>
      <c r="H1284" s="6">
        <f t="shared" si="1"/>
        <v>0.002355214621</v>
      </c>
      <c r="J1284" s="1">
        <v>1282.0</v>
      </c>
      <c r="K1284" s="8" t="s">
        <v>410</v>
      </c>
    </row>
    <row r="1285" ht="15.75" customHeight="1">
      <c r="A1285" s="5">
        <v>43868.0</v>
      </c>
      <c r="B1285" s="1">
        <v>36.394688</v>
      </c>
      <c r="C1285" s="1">
        <v>36.432636</v>
      </c>
      <c r="D1285" s="1">
        <v>35.986717</v>
      </c>
      <c r="E1285" s="1">
        <v>36.100571</v>
      </c>
      <c r="F1285" s="1">
        <v>34.322777</v>
      </c>
      <c r="G1285" s="1">
        <v>2.1903596E7</v>
      </c>
      <c r="H1285" s="6">
        <f t="shared" si="1"/>
        <v>-0.005503785377</v>
      </c>
      <c r="J1285" s="1">
        <v>1283.0</v>
      </c>
      <c r="K1285" s="8" t="s">
        <v>411</v>
      </c>
    </row>
    <row r="1286" ht="15.75" customHeight="1">
      <c r="A1286" s="5">
        <v>43871.0</v>
      </c>
      <c r="B1286" s="1">
        <v>36.252373</v>
      </c>
      <c r="C1286" s="1">
        <v>36.26186</v>
      </c>
      <c r="D1286" s="1">
        <v>35.787476</v>
      </c>
      <c r="E1286" s="1">
        <v>35.872864</v>
      </c>
      <c r="F1286" s="1">
        <v>34.106277</v>
      </c>
      <c r="G1286" s="1">
        <v>1.9998385E7</v>
      </c>
      <c r="H1286" s="6">
        <f t="shared" si="1"/>
        <v>-0.006327742669</v>
      </c>
      <c r="J1286" s="1">
        <v>1284.0</v>
      </c>
      <c r="K1286" s="8" t="s">
        <v>411</v>
      </c>
    </row>
    <row r="1287" ht="15.75" customHeight="1">
      <c r="A1287" s="5">
        <v>43872.0</v>
      </c>
      <c r="B1287" s="1">
        <v>35.948769</v>
      </c>
      <c r="C1287" s="1">
        <v>36.176472</v>
      </c>
      <c r="D1287" s="1">
        <v>35.825428</v>
      </c>
      <c r="E1287" s="1">
        <v>36.138519</v>
      </c>
      <c r="F1287" s="1">
        <v>34.358852</v>
      </c>
      <c r="G1287" s="1">
        <v>1.6027335E7</v>
      </c>
      <c r="H1287" s="6">
        <f t="shared" si="1"/>
        <v>0.007378242019</v>
      </c>
      <c r="J1287" s="1">
        <v>1285.0</v>
      </c>
      <c r="K1287" s="8" t="s">
        <v>412</v>
      </c>
    </row>
    <row r="1288" ht="15.75" customHeight="1">
      <c r="A1288" s="5">
        <v>43873.0</v>
      </c>
      <c r="B1288" s="1">
        <v>36.138519</v>
      </c>
      <c r="C1288" s="1">
        <v>36.233398</v>
      </c>
      <c r="D1288" s="1">
        <v>35.787476</v>
      </c>
      <c r="E1288" s="1">
        <v>35.806454</v>
      </c>
      <c r="F1288" s="1">
        <v>34.043137</v>
      </c>
      <c r="G1288" s="1">
        <v>2.2944315E7</v>
      </c>
      <c r="H1288" s="6">
        <f t="shared" si="1"/>
        <v>-0.009231229869</v>
      </c>
      <c r="J1288" s="1">
        <v>1286.0</v>
      </c>
      <c r="K1288" s="8" t="s">
        <v>412</v>
      </c>
    </row>
    <row r="1289" ht="15.75" customHeight="1">
      <c r="A1289" s="5">
        <v>43874.0</v>
      </c>
      <c r="B1289" s="1">
        <v>35.654648</v>
      </c>
      <c r="C1289" s="1">
        <v>35.654648</v>
      </c>
      <c r="D1289" s="1">
        <v>35.0</v>
      </c>
      <c r="E1289" s="1">
        <v>35.037952</v>
      </c>
      <c r="F1289" s="1">
        <v>33.312485</v>
      </c>
      <c r="G1289" s="1">
        <v>2.2099745E7</v>
      </c>
      <c r="H1289" s="6">
        <f t="shared" si="1"/>
        <v>-0.0216962041</v>
      </c>
      <c r="J1289" s="1">
        <v>1287.0</v>
      </c>
      <c r="K1289" s="8" t="s">
        <v>412</v>
      </c>
    </row>
    <row r="1290" ht="15.75" customHeight="1">
      <c r="A1290" s="5">
        <v>43875.0</v>
      </c>
      <c r="B1290" s="1">
        <v>35.075901</v>
      </c>
      <c r="C1290" s="1">
        <v>35.142315</v>
      </c>
      <c r="D1290" s="1">
        <v>34.554081</v>
      </c>
      <c r="E1290" s="1">
        <v>34.639469</v>
      </c>
      <c r="F1290" s="1">
        <v>32.933624</v>
      </c>
      <c r="G1290" s="1">
        <v>2.1006747E7</v>
      </c>
      <c r="H1290" s="6">
        <f t="shared" si="1"/>
        <v>-0.01143810969</v>
      </c>
      <c r="J1290" s="1">
        <v>1288.0</v>
      </c>
      <c r="K1290" s="8" t="s">
        <v>413</v>
      </c>
    </row>
    <row r="1291" ht="15.75" customHeight="1">
      <c r="A1291" s="5">
        <v>43879.0</v>
      </c>
      <c r="B1291" s="1">
        <v>34.677418</v>
      </c>
      <c r="C1291" s="1">
        <v>34.791271</v>
      </c>
      <c r="D1291" s="1">
        <v>34.411766</v>
      </c>
      <c r="E1291" s="1">
        <v>34.459202</v>
      </c>
      <c r="F1291" s="1">
        <v>32.762234</v>
      </c>
      <c r="G1291" s="1">
        <v>1.7988513E7</v>
      </c>
      <c r="H1291" s="6">
        <f t="shared" si="1"/>
        <v>-0.00521769238</v>
      </c>
      <c r="J1291" s="1">
        <v>1289.0</v>
      </c>
      <c r="K1291" s="8" t="s">
        <v>413</v>
      </c>
    </row>
    <row r="1292" ht="15.75" customHeight="1">
      <c r="A1292" s="5">
        <v>43880.0</v>
      </c>
      <c r="B1292" s="1">
        <v>34.535103</v>
      </c>
      <c r="C1292" s="1">
        <v>34.629982</v>
      </c>
      <c r="D1292" s="1">
        <v>34.354839</v>
      </c>
      <c r="E1292" s="1">
        <v>34.373814</v>
      </c>
      <c r="F1292" s="1">
        <v>32.681049</v>
      </c>
      <c r="G1292" s="1">
        <v>1.7750941E7</v>
      </c>
      <c r="H1292" s="6">
        <f t="shared" si="1"/>
        <v>-0.002481080958</v>
      </c>
      <c r="J1292" s="1">
        <v>1290.0</v>
      </c>
      <c r="K1292" s="8" t="s">
        <v>413</v>
      </c>
    </row>
    <row r="1293" ht="15.75" customHeight="1">
      <c r="A1293" s="5">
        <v>43881.0</v>
      </c>
      <c r="B1293" s="1">
        <v>33.880455</v>
      </c>
      <c r="C1293" s="1">
        <v>34.212524</v>
      </c>
      <c r="D1293" s="1">
        <v>33.595825</v>
      </c>
      <c r="E1293" s="1">
        <v>34.013283</v>
      </c>
      <c r="F1293" s="1">
        <v>32.338272</v>
      </c>
      <c r="G1293" s="1">
        <v>4.2953135E7</v>
      </c>
      <c r="H1293" s="6">
        <f t="shared" si="1"/>
        <v>-0.01054394818</v>
      </c>
      <c r="J1293" s="1">
        <v>1291.0</v>
      </c>
      <c r="K1293" s="8" t="s">
        <v>414</v>
      </c>
    </row>
    <row r="1294" ht="15.75" customHeight="1">
      <c r="A1294" s="5">
        <v>43882.0</v>
      </c>
      <c r="B1294" s="1">
        <v>33.927895</v>
      </c>
      <c r="C1294" s="1">
        <v>33.984821</v>
      </c>
      <c r="D1294" s="1">
        <v>33.709679</v>
      </c>
      <c r="E1294" s="1">
        <v>33.889942</v>
      </c>
      <c r="F1294" s="1">
        <v>32.221008</v>
      </c>
      <c r="G1294" s="1">
        <v>3.2425256E7</v>
      </c>
      <c r="H1294" s="6">
        <f t="shared" si="1"/>
        <v>-0.003632758264</v>
      </c>
      <c r="J1294" s="1">
        <v>1292.0</v>
      </c>
      <c r="K1294" s="8" t="s">
        <v>414</v>
      </c>
    </row>
    <row r="1295" ht="15.75" customHeight="1">
      <c r="A1295" s="5">
        <v>43885.0</v>
      </c>
      <c r="B1295" s="1">
        <v>33.244781</v>
      </c>
      <c r="C1295" s="1">
        <v>33.586338</v>
      </c>
      <c r="D1295" s="1">
        <v>32.827324</v>
      </c>
      <c r="E1295" s="1">
        <v>32.893738</v>
      </c>
      <c r="F1295" s="1">
        <v>31.273863</v>
      </c>
      <c r="G1295" s="1">
        <v>3.7969296E7</v>
      </c>
      <c r="H1295" s="6">
        <f t="shared" si="1"/>
        <v>-0.0298359614</v>
      </c>
      <c r="J1295" s="1">
        <v>1293.0</v>
      </c>
      <c r="K1295" s="8" t="s">
        <v>414</v>
      </c>
    </row>
    <row r="1296" ht="15.75" customHeight="1">
      <c r="A1296" s="5">
        <v>43886.0</v>
      </c>
      <c r="B1296" s="1">
        <v>32.903225</v>
      </c>
      <c r="C1296" s="1">
        <v>32.960152</v>
      </c>
      <c r="D1296" s="1">
        <v>31.982922</v>
      </c>
      <c r="E1296" s="1">
        <v>32.19165</v>
      </c>
      <c r="F1296" s="1">
        <v>30.60635</v>
      </c>
      <c r="G1296" s="1">
        <v>4.1878898E7</v>
      </c>
      <c r="H1296" s="6">
        <f t="shared" si="1"/>
        <v>-0.02157519701</v>
      </c>
      <c r="J1296" s="1">
        <v>1294.0</v>
      </c>
      <c r="K1296" s="8" t="s">
        <v>415</v>
      </c>
    </row>
    <row r="1297" ht="15.75" customHeight="1">
      <c r="A1297" s="5">
        <v>43887.0</v>
      </c>
      <c r="B1297" s="1">
        <v>32.485767</v>
      </c>
      <c r="C1297" s="1">
        <v>33.406071</v>
      </c>
      <c r="D1297" s="1">
        <v>32.277039</v>
      </c>
      <c r="E1297" s="1">
        <v>32.941177</v>
      </c>
      <c r="F1297" s="1">
        <v>31.318968</v>
      </c>
      <c r="G1297" s="1">
        <v>4.7920005E7</v>
      </c>
      <c r="H1297" s="6">
        <f t="shared" si="1"/>
        <v>0.02301641662</v>
      </c>
      <c r="J1297" s="1">
        <v>1295.0</v>
      </c>
      <c r="K1297" s="8" t="s">
        <v>415</v>
      </c>
    </row>
    <row r="1298" ht="15.75" customHeight="1">
      <c r="A1298" s="5">
        <v>43888.0</v>
      </c>
      <c r="B1298" s="1">
        <v>32.675522</v>
      </c>
      <c r="C1298" s="1">
        <v>33.880455</v>
      </c>
      <c r="D1298" s="1">
        <v>32.35294</v>
      </c>
      <c r="E1298" s="1">
        <v>32.35294</v>
      </c>
      <c r="F1298" s="1">
        <v>30.759699</v>
      </c>
      <c r="G1298" s="1">
        <v>5.5444827E7</v>
      </c>
      <c r="H1298" s="6">
        <f t="shared" si="1"/>
        <v>-0.01801856123</v>
      </c>
      <c r="J1298" s="1">
        <v>1296.0</v>
      </c>
      <c r="K1298" s="8" t="s">
        <v>415</v>
      </c>
    </row>
    <row r="1299" ht="15.75" customHeight="1">
      <c r="A1299" s="5">
        <v>43889.0</v>
      </c>
      <c r="B1299" s="1">
        <v>31.774195</v>
      </c>
      <c r="C1299" s="1">
        <v>32.201138</v>
      </c>
      <c r="D1299" s="1">
        <v>30.863379</v>
      </c>
      <c r="E1299" s="1">
        <v>31.707781</v>
      </c>
      <c r="F1299" s="1">
        <v>30.146311</v>
      </c>
      <c r="G1299" s="1">
        <v>6.6057447E7</v>
      </c>
      <c r="H1299" s="6">
        <f t="shared" si="1"/>
        <v>-0.02014279836</v>
      </c>
      <c r="J1299" s="1">
        <v>1297.0</v>
      </c>
      <c r="K1299" s="8" t="s">
        <v>416</v>
      </c>
    </row>
    <row r="1300" ht="15.75" customHeight="1">
      <c r="A1300" s="5">
        <v>43892.0</v>
      </c>
      <c r="B1300" s="1">
        <v>32.172676</v>
      </c>
      <c r="C1300" s="1">
        <v>33.159393</v>
      </c>
      <c r="D1300" s="1">
        <v>31.736242</v>
      </c>
      <c r="E1300" s="1">
        <v>33.092979</v>
      </c>
      <c r="F1300" s="1">
        <v>31.463291</v>
      </c>
      <c r="G1300" s="1">
        <v>4.2034469E7</v>
      </c>
      <c r="H1300" s="6">
        <f t="shared" si="1"/>
        <v>0.04275894039</v>
      </c>
      <c r="J1300" s="1">
        <v>1298.0</v>
      </c>
      <c r="K1300" s="8" t="s">
        <v>417</v>
      </c>
    </row>
    <row r="1301" ht="15.75" customHeight="1">
      <c r="A1301" s="5">
        <v>43893.0</v>
      </c>
      <c r="B1301" s="1">
        <v>33.377609</v>
      </c>
      <c r="C1301" s="1">
        <v>33.946869</v>
      </c>
      <c r="D1301" s="1">
        <v>32.125237</v>
      </c>
      <c r="E1301" s="1">
        <v>32.542694</v>
      </c>
      <c r="F1301" s="1">
        <v>30.940105</v>
      </c>
      <c r="G1301" s="1">
        <v>4.6174475E7</v>
      </c>
      <c r="H1301" s="6">
        <f t="shared" si="1"/>
        <v>-0.01676826238</v>
      </c>
      <c r="J1301" s="1">
        <v>1299.0</v>
      </c>
      <c r="K1301" s="8" t="s">
        <v>417</v>
      </c>
    </row>
    <row r="1302" ht="15.75" customHeight="1">
      <c r="A1302" s="5">
        <v>43894.0</v>
      </c>
      <c r="B1302" s="1">
        <v>33.301708</v>
      </c>
      <c r="C1302" s="1">
        <v>34.59203</v>
      </c>
      <c r="D1302" s="1">
        <v>33.159393</v>
      </c>
      <c r="E1302" s="1">
        <v>34.535103</v>
      </c>
      <c r="F1302" s="1">
        <v>32.834396</v>
      </c>
      <c r="G1302" s="1">
        <v>3.8712155E7</v>
      </c>
      <c r="H1302" s="6">
        <f t="shared" si="1"/>
        <v>0.05942338566</v>
      </c>
      <c r="J1302" s="1">
        <v>1300.0</v>
      </c>
      <c r="K1302" s="8" t="s">
        <v>417</v>
      </c>
    </row>
    <row r="1303" ht="15.75" customHeight="1">
      <c r="A1303" s="5">
        <v>43895.0</v>
      </c>
      <c r="B1303" s="1">
        <v>33.823528</v>
      </c>
      <c r="C1303" s="1">
        <v>34.326378</v>
      </c>
      <c r="D1303" s="1">
        <v>33.358635</v>
      </c>
      <c r="E1303" s="1">
        <v>33.643265</v>
      </c>
      <c r="F1303" s="1">
        <v>31.986475</v>
      </c>
      <c r="G1303" s="1">
        <v>3.5096303E7</v>
      </c>
      <c r="H1303" s="6">
        <f t="shared" si="1"/>
        <v>-0.02616346726</v>
      </c>
      <c r="J1303" s="1">
        <v>1301.0</v>
      </c>
      <c r="K1303" s="8" t="s">
        <v>417</v>
      </c>
    </row>
    <row r="1304" ht="15.75" customHeight="1">
      <c r="A1304" s="5">
        <v>43896.0</v>
      </c>
      <c r="B1304" s="1">
        <v>32.922199</v>
      </c>
      <c r="C1304" s="1">
        <v>33.368122</v>
      </c>
      <c r="D1304" s="1">
        <v>32.371918</v>
      </c>
      <c r="E1304" s="1">
        <v>33.225807</v>
      </c>
      <c r="F1304" s="1">
        <v>31.589577</v>
      </c>
      <c r="G1304" s="1">
        <v>4.0931036E7</v>
      </c>
      <c r="H1304" s="6">
        <f t="shared" si="1"/>
        <v>-0.01248593279</v>
      </c>
      <c r="J1304" s="1">
        <v>1302.0</v>
      </c>
      <c r="K1304" s="8" t="s">
        <v>677</v>
      </c>
    </row>
    <row r="1305" ht="15.75" customHeight="1">
      <c r="A1305" s="5">
        <v>43899.0</v>
      </c>
      <c r="B1305" s="1">
        <v>31.745731</v>
      </c>
      <c r="C1305" s="1">
        <v>32.912712</v>
      </c>
      <c r="D1305" s="1">
        <v>31.461102</v>
      </c>
      <c r="E1305" s="1">
        <v>32.030361</v>
      </c>
      <c r="F1305" s="1">
        <v>30.453003</v>
      </c>
      <c r="G1305" s="1">
        <v>4.3183856E7</v>
      </c>
      <c r="H1305" s="6">
        <f t="shared" si="1"/>
        <v>-0.03664261443</v>
      </c>
      <c r="J1305" s="1">
        <v>1303.0</v>
      </c>
      <c r="K1305" s="8" t="s">
        <v>418</v>
      </c>
    </row>
    <row r="1306" ht="15.75" customHeight="1">
      <c r="A1306" s="5">
        <v>43900.0</v>
      </c>
      <c r="B1306" s="1">
        <v>32.798862</v>
      </c>
      <c r="C1306" s="1">
        <v>32.884251</v>
      </c>
      <c r="D1306" s="1">
        <v>31.318787</v>
      </c>
      <c r="E1306" s="1">
        <v>32.817837</v>
      </c>
      <c r="F1306" s="1">
        <v>31.201698</v>
      </c>
      <c r="G1306" s="1">
        <v>4.0548329E7</v>
      </c>
      <c r="H1306" s="6">
        <f t="shared" si="1"/>
        <v>0.02428790643</v>
      </c>
      <c r="J1306" s="1">
        <v>1304.0</v>
      </c>
      <c r="K1306" s="8" t="s">
        <v>418</v>
      </c>
    </row>
    <row r="1307" ht="15.75" customHeight="1">
      <c r="A1307" s="5">
        <v>43901.0</v>
      </c>
      <c r="B1307" s="1">
        <v>32.030361</v>
      </c>
      <c r="C1307" s="1">
        <v>32.144215</v>
      </c>
      <c r="D1307" s="1">
        <v>30.037951</v>
      </c>
      <c r="E1307" s="1">
        <v>30.521822</v>
      </c>
      <c r="F1307" s="1">
        <v>29.018753</v>
      </c>
      <c r="G1307" s="1">
        <v>6.5350213E7</v>
      </c>
      <c r="H1307" s="6">
        <f t="shared" si="1"/>
        <v>-0.07253024024</v>
      </c>
      <c r="J1307" s="1">
        <v>1305.0</v>
      </c>
      <c r="K1307" s="8" t="s">
        <v>418</v>
      </c>
    </row>
    <row r="1308" ht="15.75" customHeight="1">
      <c r="A1308" s="5">
        <v>43902.0</v>
      </c>
      <c r="B1308" s="1">
        <v>28.918406</v>
      </c>
      <c r="C1308" s="1">
        <v>30.360531</v>
      </c>
      <c r="D1308" s="1">
        <v>28.462997</v>
      </c>
      <c r="E1308" s="1">
        <v>28.481974</v>
      </c>
      <c r="F1308" s="1">
        <v>27.079357</v>
      </c>
      <c r="G1308" s="1">
        <v>6.2731445E7</v>
      </c>
      <c r="H1308" s="6">
        <f t="shared" si="1"/>
        <v>-0.06917057287</v>
      </c>
      <c r="J1308" s="1">
        <v>1306.0</v>
      </c>
      <c r="K1308" s="8" t="s">
        <v>418</v>
      </c>
    </row>
    <row r="1309" ht="15.75" customHeight="1">
      <c r="A1309" s="5">
        <v>43903.0</v>
      </c>
      <c r="B1309" s="1">
        <v>29.667933</v>
      </c>
      <c r="C1309" s="1">
        <v>31.195446</v>
      </c>
      <c r="D1309" s="1">
        <v>28.681213</v>
      </c>
      <c r="E1309" s="1">
        <v>31.034157</v>
      </c>
      <c r="F1309" s="1">
        <v>29.505859</v>
      </c>
      <c r="G1309" s="1">
        <v>6.0553038E7</v>
      </c>
      <c r="H1309" s="6">
        <f t="shared" si="1"/>
        <v>0.08581715049</v>
      </c>
      <c r="J1309" s="1">
        <v>1307.0</v>
      </c>
      <c r="K1309" s="8" t="s">
        <v>419</v>
      </c>
    </row>
    <row r="1310" ht="15.75" customHeight="1">
      <c r="A1310" s="5">
        <v>43906.0</v>
      </c>
      <c r="B1310" s="1">
        <v>28.406073</v>
      </c>
      <c r="C1310" s="1">
        <v>30.626186</v>
      </c>
      <c r="D1310" s="1">
        <v>28.13093</v>
      </c>
      <c r="E1310" s="1">
        <v>28.633776</v>
      </c>
      <c r="F1310" s="1">
        <v>27.223684</v>
      </c>
      <c r="G1310" s="1">
        <v>5.099505E7</v>
      </c>
      <c r="H1310" s="6">
        <f t="shared" si="1"/>
        <v>-0.08050152407</v>
      </c>
      <c r="J1310" s="1">
        <v>1308.0</v>
      </c>
      <c r="K1310" s="8" t="s">
        <v>419</v>
      </c>
    </row>
    <row r="1311" ht="15.75" customHeight="1">
      <c r="A1311" s="5">
        <v>43907.0</v>
      </c>
      <c r="B1311" s="1">
        <v>30.018974</v>
      </c>
      <c r="C1311" s="1">
        <v>30.97723</v>
      </c>
      <c r="D1311" s="1">
        <v>29.02277</v>
      </c>
      <c r="E1311" s="1">
        <v>30.512335</v>
      </c>
      <c r="F1311" s="1">
        <v>29.009733</v>
      </c>
      <c r="G1311" s="1">
        <v>5.4220606E7</v>
      </c>
      <c r="H1311" s="6">
        <f t="shared" si="1"/>
        <v>0.06354406464</v>
      </c>
      <c r="J1311" s="1">
        <v>1309.0</v>
      </c>
      <c r="K1311" s="8" t="s">
        <v>420</v>
      </c>
    </row>
    <row r="1312" ht="15.75" customHeight="1">
      <c r="A1312" s="5">
        <v>43908.0</v>
      </c>
      <c r="B1312" s="1">
        <v>29.193548</v>
      </c>
      <c r="C1312" s="1">
        <v>30.93928</v>
      </c>
      <c r="D1312" s="1">
        <v>28.757116</v>
      </c>
      <c r="E1312" s="1">
        <v>30.702087</v>
      </c>
      <c r="F1312" s="1">
        <v>29.190144</v>
      </c>
      <c r="G1312" s="1">
        <v>4.3884976E7</v>
      </c>
      <c r="H1312" s="6">
        <f t="shared" si="1"/>
        <v>0.006199723682</v>
      </c>
      <c r="J1312" s="1">
        <v>1310.0</v>
      </c>
      <c r="K1312" s="8" t="s">
        <v>421</v>
      </c>
    </row>
    <row r="1313" ht="15.75" customHeight="1">
      <c r="A1313" s="5">
        <v>43909.0</v>
      </c>
      <c r="B1313" s="1">
        <v>30.56926</v>
      </c>
      <c r="C1313" s="1">
        <v>30.597723</v>
      </c>
      <c r="D1313" s="1">
        <v>28.472486</v>
      </c>
      <c r="E1313" s="1">
        <v>28.861481</v>
      </c>
      <c r="F1313" s="1">
        <v>27.440176</v>
      </c>
      <c r="G1313" s="1">
        <v>5.9820929E7</v>
      </c>
      <c r="H1313" s="6">
        <f t="shared" si="1"/>
        <v>-0.06182290122</v>
      </c>
      <c r="J1313" s="1">
        <v>1311.0</v>
      </c>
      <c r="K1313" s="8" t="s">
        <v>421</v>
      </c>
    </row>
    <row r="1314" ht="15.75" customHeight="1">
      <c r="A1314" s="5">
        <v>43910.0</v>
      </c>
      <c r="B1314" s="1">
        <v>28.728653</v>
      </c>
      <c r="C1314" s="1">
        <v>29.098673</v>
      </c>
      <c r="D1314" s="1">
        <v>27.428843</v>
      </c>
      <c r="E1314" s="1">
        <v>27.52372</v>
      </c>
      <c r="F1314" s="1">
        <v>26.168295</v>
      </c>
      <c r="G1314" s="1">
        <v>5.2488989E7</v>
      </c>
      <c r="H1314" s="6">
        <f t="shared" si="1"/>
        <v>-0.04745965335</v>
      </c>
      <c r="J1314" s="1">
        <v>1312.0</v>
      </c>
      <c r="K1314" s="8" t="s">
        <v>422</v>
      </c>
    </row>
    <row r="1315" ht="15.75" customHeight="1">
      <c r="A1315" s="5">
        <v>43913.0</v>
      </c>
      <c r="B1315" s="1">
        <v>27.286528</v>
      </c>
      <c r="C1315" s="1">
        <v>28.064516</v>
      </c>
      <c r="D1315" s="1">
        <v>26.451612</v>
      </c>
      <c r="E1315" s="1">
        <v>27.030361</v>
      </c>
      <c r="F1315" s="1">
        <v>25.699234</v>
      </c>
      <c r="G1315" s="1">
        <v>5.2853041E7</v>
      </c>
      <c r="H1315" s="6">
        <f t="shared" si="1"/>
        <v>-0.01808737747</v>
      </c>
      <c r="J1315" s="1">
        <v>1313.0</v>
      </c>
      <c r="K1315" s="8" t="s">
        <v>422</v>
      </c>
    </row>
    <row r="1316" ht="15.75" customHeight="1">
      <c r="A1316" s="5">
        <v>43914.0</v>
      </c>
      <c r="B1316" s="1">
        <v>27.998102</v>
      </c>
      <c r="C1316" s="1">
        <v>28.510435</v>
      </c>
      <c r="D1316" s="1">
        <v>27.419355</v>
      </c>
      <c r="E1316" s="1">
        <v>28.178368</v>
      </c>
      <c r="F1316" s="1">
        <v>26.790705</v>
      </c>
      <c r="G1316" s="1">
        <v>4.4466784E7</v>
      </c>
      <c r="H1316" s="6">
        <f t="shared" si="1"/>
        <v>0.04159381299</v>
      </c>
      <c r="J1316" s="1">
        <v>1314.0</v>
      </c>
      <c r="K1316" s="8" t="s">
        <v>422</v>
      </c>
    </row>
    <row r="1317" ht="15.75" customHeight="1">
      <c r="A1317" s="5">
        <v>43915.0</v>
      </c>
      <c r="B1317" s="1">
        <v>27.988615</v>
      </c>
      <c r="C1317" s="1">
        <v>29.146111</v>
      </c>
      <c r="D1317" s="1">
        <v>27.514231</v>
      </c>
      <c r="E1317" s="1">
        <v>28.225805</v>
      </c>
      <c r="F1317" s="1">
        <v>26.835806</v>
      </c>
      <c r="G1317" s="1">
        <v>4.4601275E7</v>
      </c>
      <c r="H1317" s="6">
        <f t="shared" si="1"/>
        <v>0.00168204158</v>
      </c>
      <c r="J1317" s="1">
        <v>1315.0</v>
      </c>
      <c r="K1317" s="8" t="s">
        <v>422</v>
      </c>
    </row>
    <row r="1318" ht="15.75" customHeight="1">
      <c r="A1318" s="5">
        <v>43916.0</v>
      </c>
      <c r="B1318" s="1">
        <v>28.358635</v>
      </c>
      <c r="C1318" s="1">
        <v>30.351044</v>
      </c>
      <c r="D1318" s="1">
        <v>28.349146</v>
      </c>
      <c r="E1318" s="1">
        <v>30.123341</v>
      </c>
      <c r="F1318" s="1">
        <v>28.639896</v>
      </c>
      <c r="G1318" s="1">
        <v>4.3269967E7</v>
      </c>
      <c r="H1318" s="6">
        <f t="shared" si="1"/>
        <v>0.06506367022</v>
      </c>
      <c r="J1318" s="1">
        <v>1316.0</v>
      </c>
      <c r="K1318" s="8" t="s">
        <v>422</v>
      </c>
    </row>
    <row r="1319" ht="15.75" customHeight="1">
      <c r="A1319" s="5">
        <v>43917.0</v>
      </c>
      <c r="B1319" s="1">
        <v>29.222012</v>
      </c>
      <c r="C1319" s="1">
        <v>30.113852</v>
      </c>
      <c r="D1319" s="1">
        <v>29.089184</v>
      </c>
      <c r="E1319" s="1">
        <v>29.316889</v>
      </c>
      <c r="F1319" s="1">
        <v>27.873158</v>
      </c>
      <c r="G1319" s="1">
        <v>3.8290344E7</v>
      </c>
      <c r="H1319" s="6">
        <f t="shared" si="1"/>
        <v>-0.02713656392</v>
      </c>
      <c r="J1319" s="1">
        <v>1317.0</v>
      </c>
      <c r="K1319" s="8" t="s">
        <v>678</v>
      </c>
    </row>
    <row r="1320" ht="15.75" customHeight="1">
      <c r="A1320" s="5">
        <v>43920.0</v>
      </c>
      <c r="B1320" s="1">
        <v>29.459204</v>
      </c>
      <c r="C1320" s="1">
        <v>31.166983</v>
      </c>
      <c r="D1320" s="1">
        <v>29.459204</v>
      </c>
      <c r="E1320" s="1">
        <v>30.996204</v>
      </c>
      <c r="F1320" s="1">
        <v>29.469774</v>
      </c>
      <c r="G1320" s="1">
        <v>2.9943508E7</v>
      </c>
      <c r="H1320" s="6">
        <f t="shared" si="1"/>
        <v>0.05570098103</v>
      </c>
      <c r="J1320" s="1">
        <v>1318.0</v>
      </c>
      <c r="K1320" s="8" t="s">
        <v>678</v>
      </c>
    </row>
    <row r="1321" ht="15.75" customHeight="1">
      <c r="A1321" s="5">
        <v>43921.0</v>
      </c>
      <c r="B1321" s="1">
        <v>30.740038</v>
      </c>
      <c r="C1321" s="1">
        <v>31.309298</v>
      </c>
      <c r="D1321" s="1">
        <v>30.588236</v>
      </c>
      <c r="E1321" s="1">
        <v>30.967743</v>
      </c>
      <c r="F1321" s="1">
        <v>29.442715</v>
      </c>
      <c r="G1321" s="1">
        <v>2.9466151E7</v>
      </c>
      <c r="H1321" s="6">
        <f t="shared" si="1"/>
        <v>-0.0009186168285</v>
      </c>
      <c r="J1321" s="1">
        <v>1319.0</v>
      </c>
      <c r="K1321" s="8" t="s">
        <v>678</v>
      </c>
    </row>
    <row r="1322" ht="15.75" customHeight="1">
      <c r="A1322" s="5">
        <v>43922.0</v>
      </c>
      <c r="B1322" s="1">
        <v>30.28463</v>
      </c>
      <c r="C1322" s="1">
        <v>30.626186</v>
      </c>
      <c r="D1322" s="1">
        <v>29.914612</v>
      </c>
      <c r="E1322" s="1">
        <v>30.123341</v>
      </c>
      <c r="F1322" s="1">
        <v>28.639896</v>
      </c>
      <c r="G1322" s="1">
        <v>2.6709625E7</v>
      </c>
      <c r="H1322" s="6">
        <f t="shared" si="1"/>
        <v>-0.02764580027</v>
      </c>
      <c r="J1322" s="1">
        <v>1320.0</v>
      </c>
      <c r="K1322" s="8" t="s">
        <v>424</v>
      </c>
    </row>
    <row r="1323" ht="15.75" customHeight="1">
      <c r="A1323" s="5">
        <v>43923.0</v>
      </c>
      <c r="B1323" s="1">
        <v>30.265656</v>
      </c>
      <c r="C1323" s="1">
        <v>31.309298</v>
      </c>
      <c r="D1323" s="1">
        <v>30.123341</v>
      </c>
      <c r="E1323" s="1">
        <v>31.185959</v>
      </c>
      <c r="F1323" s="1">
        <v>29.650187</v>
      </c>
      <c r="G1323" s="1">
        <v>2.7186876E7</v>
      </c>
      <c r="H1323" s="6">
        <f t="shared" si="1"/>
        <v>0.03466772154</v>
      </c>
      <c r="J1323" s="1">
        <v>1321.0</v>
      </c>
      <c r="K1323" s="8" t="s">
        <v>424</v>
      </c>
    </row>
    <row r="1324" ht="15.75" customHeight="1">
      <c r="A1324" s="5">
        <v>43924.0</v>
      </c>
      <c r="B1324" s="1">
        <v>30.958254</v>
      </c>
      <c r="C1324" s="1">
        <v>32.153702</v>
      </c>
      <c r="D1324" s="1">
        <v>30.958254</v>
      </c>
      <c r="E1324" s="1">
        <v>31.91651</v>
      </c>
      <c r="F1324" s="1">
        <v>30.344759</v>
      </c>
      <c r="G1324" s="1">
        <v>3.283737E7</v>
      </c>
      <c r="H1324" s="6">
        <f t="shared" si="1"/>
        <v>0.02315538492</v>
      </c>
      <c r="J1324" s="1">
        <v>1322.0</v>
      </c>
      <c r="K1324" s="8" t="s">
        <v>424</v>
      </c>
    </row>
    <row r="1325" ht="15.75" customHeight="1">
      <c r="A1325" s="5">
        <v>43927.0</v>
      </c>
      <c r="B1325" s="1">
        <v>32.182163</v>
      </c>
      <c r="C1325" s="1">
        <v>33.111954</v>
      </c>
      <c r="D1325" s="1">
        <v>32.049335</v>
      </c>
      <c r="E1325" s="1">
        <v>32.798862</v>
      </c>
      <c r="F1325" s="1">
        <v>31.183662</v>
      </c>
      <c r="G1325" s="1">
        <v>4.0503217E7</v>
      </c>
      <c r="H1325" s="6">
        <f t="shared" si="1"/>
        <v>0.02727048656</v>
      </c>
      <c r="J1325" s="1">
        <v>1323.0</v>
      </c>
      <c r="K1325" s="8" t="s">
        <v>679</v>
      </c>
    </row>
    <row r="1326" ht="15.75" customHeight="1">
      <c r="A1326" s="5">
        <v>43928.0</v>
      </c>
      <c r="B1326" s="1">
        <v>33.206833</v>
      </c>
      <c r="C1326" s="1">
        <v>33.368122</v>
      </c>
      <c r="D1326" s="1">
        <v>31.86907</v>
      </c>
      <c r="E1326" s="1">
        <v>31.888046</v>
      </c>
      <c r="F1326" s="1">
        <v>30.317696</v>
      </c>
      <c r="G1326" s="1">
        <v>2.4226295E7</v>
      </c>
      <c r="H1326" s="6">
        <f t="shared" si="1"/>
        <v>-0.02816273537</v>
      </c>
      <c r="J1326" s="1">
        <v>1324.0</v>
      </c>
      <c r="K1326" s="8" t="s">
        <v>679</v>
      </c>
    </row>
    <row r="1327" ht="15.75" customHeight="1">
      <c r="A1327" s="5">
        <v>43929.0</v>
      </c>
      <c r="B1327" s="1">
        <v>32.248577</v>
      </c>
      <c r="C1327" s="1">
        <v>33.017078</v>
      </c>
      <c r="D1327" s="1">
        <v>31.726755</v>
      </c>
      <c r="E1327" s="1">
        <v>32.827324</v>
      </c>
      <c r="F1327" s="1">
        <v>31.21072</v>
      </c>
      <c r="G1327" s="1">
        <v>2.552398E7</v>
      </c>
      <c r="H1327" s="6">
        <f t="shared" si="1"/>
        <v>0.0290300571</v>
      </c>
      <c r="J1327" s="1">
        <v>1325.0</v>
      </c>
      <c r="K1327" s="8" t="s">
        <v>679</v>
      </c>
    </row>
    <row r="1328" ht="15.75" customHeight="1">
      <c r="A1328" s="5">
        <v>43930.0</v>
      </c>
      <c r="B1328" s="1">
        <v>33.235294</v>
      </c>
      <c r="C1328" s="1">
        <v>33.937382</v>
      </c>
      <c r="D1328" s="1">
        <v>33.064514</v>
      </c>
      <c r="E1328" s="1">
        <v>33.576851</v>
      </c>
      <c r="F1328" s="1">
        <v>31.923338</v>
      </c>
      <c r="G1328" s="1">
        <v>3.0648107E7</v>
      </c>
      <c r="H1328" s="6">
        <f t="shared" si="1"/>
        <v>0.0225757155</v>
      </c>
      <c r="J1328" s="1">
        <v>1326.0</v>
      </c>
      <c r="K1328" s="8" t="s">
        <v>425</v>
      </c>
    </row>
    <row r="1329" ht="15.75" customHeight="1">
      <c r="A1329" s="5">
        <v>43934.0</v>
      </c>
      <c r="B1329" s="1">
        <v>34.117645</v>
      </c>
      <c r="C1329" s="1">
        <v>34.136623</v>
      </c>
      <c r="D1329" s="1">
        <v>32.941177</v>
      </c>
      <c r="E1329" s="1">
        <v>33.339657</v>
      </c>
      <c r="F1329" s="1">
        <v>31.697821</v>
      </c>
      <c r="G1329" s="1">
        <v>1.8270141E7</v>
      </c>
      <c r="H1329" s="6">
        <f t="shared" si="1"/>
        <v>-0.007089400699</v>
      </c>
      <c r="J1329" s="1">
        <v>1327.0</v>
      </c>
      <c r="K1329" s="8" t="s">
        <v>425</v>
      </c>
    </row>
    <row r="1330" ht="15.75" customHeight="1">
      <c r="A1330" s="5">
        <v>43935.0</v>
      </c>
      <c r="B1330" s="1">
        <v>34.089184</v>
      </c>
      <c r="C1330" s="1">
        <v>34.753323</v>
      </c>
      <c r="D1330" s="1">
        <v>33.529411</v>
      </c>
      <c r="E1330" s="1">
        <v>34.573055</v>
      </c>
      <c r="F1330" s="1">
        <v>32.87048</v>
      </c>
      <c r="G1330" s="1">
        <v>2.1845309E7</v>
      </c>
      <c r="H1330" s="6">
        <f t="shared" si="1"/>
        <v>0.0363270502</v>
      </c>
      <c r="J1330" s="1">
        <v>1328.0</v>
      </c>
      <c r="K1330" s="8" t="s">
        <v>425</v>
      </c>
    </row>
    <row r="1331" ht="15.75" customHeight="1">
      <c r="A1331" s="5">
        <v>43936.0</v>
      </c>
      <c r="B1331" s="1">
        <v>34.212524</v>
      </c>
      <c r="C1331" s="1">
        <v>34.373814</v>
      </c>
      <c r="D1331" s="1">
        <v>33.757114</v>
      </c>
      <c r="E1331" s="1">
        <v>34.127136</v>
      </c>
      <c r="F1331" s="1">
        <v>32.446522</v>
      </c>
      <c r="G1331" s="1">
        <v>2.1312196E7</v>
      </c>
      <c r="H1331" s="6">
        <f t="shared" si="1"/>
        <v>-0.01298173342</v>
      </c>
      <c r="J1331" s="1">
        <v>1329.0</v>
      </c>
      <c r="K1331" s="8" t="s">
        <v>426</v>
      </c>
    </row>
    <row r="1332" ht="15.75" customHeight="1">
      <c r="A1332" s="5">
        <v>43937.0</v>
      </c>
      <c r="B1332" s="1">
        <v>34.269451</v>
      </c>
      <c r="C1332" s="1">
        <v>34.402279</v>
      </c>
      <c r="D1332" s="1">
        <v>33.757114</v>
      </c>
      <c r="E1332" s="1">
        <v>34.041744</v>
      </c>
      <c r="F1332" s="1">
        <v>32.365337</v>
      </c>
      <c r="G1332" s="1">
        <v>2.0657451E7</v>
      </c>
      <c r="H1332" s="6">
        <f t="shared" si="1"/>
        <v>-0.002505252703</v>
      </c>
      <c r="J1332" s="1">
        <v>1330.0</v>
      </c>
      <c r="K1332" s="8" t="s">
        <v>427</v>
      </c>
    </row>
    <row r="1333" ht="15.75" customHeight="1">
      <c r="A1333" s="5">
        <v>43938.0</v>
      </c>
      <c r="B1333" s="1">
        <v>34.629982</v>
      </c>
      <c r="C1333" s="1">
        <v>35.104362</v>
      </c>
      <c r="D1333" s="1">
        <v>34.25996</v>
      </c>
      <c r="E1333" s="1">
        <v>35.018974</v>
      </c>
      <c r="F1333" s="1">
        <v>33.294437</v>
      </c>
      <c r="G1333" s="1">
        <v>2.4404843E7</v>
      </c>
      <c r="H1333" s="6">
        <f t="shared" si="1"/>
        <v>0.02830232155</v>
      </c>
      <c r="J1333" s="1">
        <v>1331.0</v>
      </c>
      <c r="K1333" s="8" t="s">
        <v>427</v>
      </c>
    </row>
    <row r="1334" ht="15.75" customHeight="1">
      <c r="A1334" s="5">
        <v>43941.0</v>
      </c>
      <c r="B1334" s="1">
        <v>34.516129</v>
      </c>
      <c r="C1334" s="1">
        <v>35.018974</v>
      </c>
      <c r="D1334" s="1">
        <v>34.231499</v>
      </c>
      <c r="E1334" s="1">
        <v>34.231499</v>
      </c>
      <c r="F1334" s="1">
        <v>32.545746</v>
      </c>
      <c r="G1334" s="1">
        <v>2.253062E7</v>
      </c>
      <c r="H1334" s="6">
        <f t="shared" si="1"/>
        <v>-0.0227436571</v>
      </c>
      <c r="J1334" s="1">
        <v>1332.0</v>
      </c>
      <c r="K1334" s="8" t="s">
        <v>427</v>
      </c>
    </row>
    <row r="1335" ht="15.75" customHeight="1">
      <c r="A1335" s="5">
        <v>43942.0</v>
      </c>
      <c r="B1335" s="1">
        <v>33.946869</v>
      </c>
      <c r="C1335" s="1">
        <v>34.089184</v>
      </c>
      <c r="D1335" s="1">
        <v>33.557877</v>
      </c>
      <c r="E1335" s="1">
        <v>33.795067</v>
      </c>
      <c r="F1335" s="1">
        <v>32.130802</v>
      </c>
      <c r="G1335" s="1">
        <v>2.3975233E7</v>
      </c>
      <c r="H1335" s="6">
        <f t="shared" si="1"/>
        <v>-0.01283153496</v>
      </c>
      <c r="J1335" s="1">
        <v>1333.0</v>
      </c>
      <c r="K1335" s="8" t="s">
        <v>427</v>
      </c>
    </row>
    <row r="1336" ht="15.75" customHeight="1">
      <c r="A1336" s="5">
        <v>43943.0</v>
      </c>
      <c r="B1336" s="1">
        <v>35.066414</v>
      </c>
      <c r="C1336" s="1">
        <v>35.104362</v>
      </c>
      <c r="D1336" s="1">
        <v>34.269451</v>
      </c>
      <c r="E1336" s="1">
        <v>34.392788</v>
      </c>
      <c r="F1336" s="1">
        <v>32.699089</v>
      </c>
      <c r="G1336" s="1">
        <v>2.0182624E7</v>
      </c>
      <c r="H1336" s="6">
        <f t="shared" si="1"/>
        <v>0.01753208428</v>
      </c>
      <c r="J1336" s="1">
        <v>1334.0</v>
      </c>
      <c r="K1336" s="8" t="s">
        <v>427</v>
      </c>
    </row>
    <row r="1337" ht="15.75" customHeight="1">
      <c r="A1337" s="5">
        <v>43944.0</v>
      </c>
      <c r="B1337" s="1">
        <v>34.421253</v>
      </c>
      <c r="C1337" s="1">
        <v>35.483871</v>
      </c>
      <c r="D1337" s="1">
        <v>34.421253</v>
      </c>
      <c r="E1337" s="1">
        <v>34.810246</v>
      </c>
      <c r="F1337" s="1">
        <v>33.095989</v>
      </c>
      <c r="G1337" s="1">
        <v>2.0185365E7</v>
      </c>
      <c r="H1337" s="6">
        <f t="shared" si="1"/>
        <v>0.0120648786</v>
      </c>
      <c r="J1337" s="1">
        <v>1335.0</v>
      </c>
      <c r="K1337" s="8" t="s">
        <v>428</v>
      </c>
    </row>
    <row r="1338" ht="15.75" customHeight="1">
      <c r="A1338" s="5">
        <v>43945.0</v>
      </c>
      <c r="B1338" s="1">
        <v>34.95256</v>
      </c>
      <c r="C1338" s="1">
        <v>35.512333</v>
      </c>
      <c r="D1338" s="1">
        <v>34.895638</v>
      </c>
      <c r="E1338" s="1">
        <v>35.464897</v>
      </c>
      <c r="F1338" s="1">
        <v>33.718407</v>
      </c>
      <c r="G1338" s="1">
        <v>1.7353794E7</v>
      </c>
      <c r="H1338" s="6">
        <f t="shared" si="1"/>
        <v>0.01863179323</v>
      </c>
      <c r="J1338" s="1">
        <v>1336.0</v>
      </c>
      <c r="K1338" s="8" t="s">
        <v>428</v>
      </c>
    </row>
    <row r="1339" ht="15.75" customHeight="1">
      <c r="A1339" s="5">
        <v>43948.0</v>
      </c>
      <c r="B1339" s="1">
        <v>35.664139</v>
      </c>
      <c r="C1339" s="1">
        <v>36.565464</v>
      </c>
      <c r="D1339" s="1">
        <v>35.645161</v>
      </c>
      <c r="E1339" s="1">
        <v>36.366222</v>
      </c>
      <c r="F1339" s="1">
        <v>34.57534</v>
      </c>
      <c r="G1339" s="1">
        <v>2.3394057E7</v>
      </c>
      <c r="H1339" s="6">
        <f t="shared" si="1"/>
        <v>0.02509682117</v>
      </c>
      <c r="J1339" s="1">
        <v>1337.0</v>
      </c>
      <c r="K1339" s="8" t="s">
        <v>428</v>
      </c>
    </row>
    <row r="1340" ht="15.75" customHeight="1">
      <c r="A1340" s="5">
        <v>43949.0</v>
      </c>
      <c r="B1340" s="1">
        <v>37.049335</v>
      </c>
      <c r="C1340" s="1">
        <v>37.210625</v>
      </c>
      <c r="D1340" s="1">
        <v>35.464897</v>
      </c>
      <c r="E1340" s="1">
        <v>35.967743</v>
      </c>
      <c r="F1340" s="1">
        <v>34.196491</v>
      </c>
      <c r="G1340" s="1">
        <v>3.5666728E7</v>
      </c>
      <c r="H1340" s="6">
        <f t="shared" si="1"/>
        <v>-0.01101767473</v>
      </c>
      <c r="J1340" s="1">
        <v>1338.0</v>
      </c>
      <c r="K1340" s="8" t="s">
        <v>428</v>
      </c>
    </row>
    <row r="1341" ht="15.75" customHeight="1">
      <c r="A1341" s="5">
        <v>43950.0</v>
      </c>
      <c r="B1341" s="1">
        <v>36.489563</v>
      </c>
      <c r="C1341" s="1">
        <v>36.574951</v>
      </c>
      <c r="D1341" s="1">
        <v>35.777988</v>
      </c>
      <c r="E1341" s="1">
        <v>36.166985</v>
      </c>
      <c r="F1341" s="1">
        <v>34.385914</v>
      </c>
      <c r="G1341" s="1">
        <v>2.6518535E7</v>
      </c>
      <c r="H1341" s="6">
        <f t="shared" si="1"/>
        <v>0.005523967311</v>
      </c>
      <c r="J1341" s="1">
        <v>1339.0</v>
      </c>
      <c r="K1341" s="8" t="s">
        <v>429</v>
      </c>
    </row>
    <row r="1342" ht="15.75" customHeight="1">
      <c r="A1342" s="5">
        <v>43951.0</v>
      </c>
      <c r="B1342" s="1">
        <v>36.053131</v>
      </c>
      <c r="C1342" s="1">
        <v>36.537003</v>
      </c>
      <c r="D1342" s="1">
        <v>35.445919</v>
      </c>
      <c r="E1342" s="1">
        <v>36.394688</v>
      </c>
      <c r="F1342" s="1">
        <v>34.602402</v>
      </c>
      <c r="G1342" s="1">
        <v>2.9450973E7</v>
      </c>
      <c r="H1342" s="6">
        <f t="shared" si="1"/>
        <v>0.006276097843</v>
      </c>
      <c r="J1342" s="1">
        <v>1340.0</v>
      </c>
      <c r="K1342" s="8" t="s">
        <v>429</v>
      </c>
    </row>
    <row r="1343" ht="15.75" customHeight="1">
      <c r="A1343" s="5">
        <v>43952.0</v>
      </c>
      <c r="B1343" s="1">
        <v>35.910816</v>
      </c>
      <c r="C1343" s="1">
        <v>35.996204</v>
      </c>
      <c r="D1343" s="1">
        <v>35.474384</v>
      </c>
      <c r="E1343" s="1">
        <v>35.711575</v>
      </c>
      <c r="F1343" s="1">
        <v>33.952934</v>
      </c>
      <c r="G1343" s="1">
        <v>2.2679867E7</v>
      </c>
      <c r="H1343" s="6">
        <f t="shared" si="1"/>
        <v>-0.01894783014</v>
      </c>
      <c r="J1343" s="1">
        <v>1341.0</v>
      </c>
      <c r="K1343" s="8" t="s">
        <v>430</v>
      </c>
    </row>
    <row r="1344" ht="15.75" customHeight="1">
      <c r="A1344" s="5">
        <v>43955.0</v>
      </c>
      <c r="B1344" s="1">
        <v>35.673622</v>
      </c>
      <c r="C1344" s="1">
        <v>35.97723</v>
      </c>
      <c r="D1344" s="1">
        <v>35.493359</v>
      </c>
      <c r="E1344" s="1">
        <v>35.6926</v>
      </c>
      <c r="F1344" s="1">
        <v>33.934895</v>
      </c>
      <c r="G1344" s="1">
        <v>1.9893512E7</v>
      </c>
      <c r="H1344" s="6">
        <f t="shared" si="1"/>
        <v>-0.0005314354779</v>
      </c>
      <c r="J1344" s="1">
        <v>1342.0</v>
      </c>
      <c r="K1344" s="8" t="s">
        <v>430</v>
      </c>
    </row>
    <row r="1345" ht="15.75" customHeight="1">
      <c r="A1345" s="5">
        <v>43956.0</v>
      </c>
      <c r="B1345" s="1">
        <v>36.821632</v>
      </c>
      <c r="C1345" s="1">
        <v>36.869068</v>
      </c>
      <c r="D1345" s="1">
        <v>36.309299</v>
      </c>
      <c r="E1345" s="1">
        <v>36.537003</v>
      </c>
      <c r="F1345" s="1">
        <v>34.737713</v>
      </c>
      <c r="G1345" s="1">
        <v>2.4123952E7</v>
      </c>
      <c r="H1345" s="6">
        <f t="shared" si="1"/>
        <v>0.02338209075</v>
      </c>
      <c r="J1345" s="1">
        <v>1343.0</v>
      </c>
      <c r="K1345" s="8" t="s">
        <v>430</v>
      </c>
    </row>
    <row r="1346" ht="15.75" customHeight="1">
      <c r="A1346" s="5">
        <v>43957.0</v>
      </c>
      <c r="B1346" s="1">
        <v>36.973434</v>
      </c>
      <c r="C1346" s="1">
        <v>37.011387</v>
      </c>
      <c r="D1346" s="1">
        <v>36.537003</v>
      </c>
      <c r="E1346" s="1">
        <v>36.537003</v>
      </c>
      <c r="F1346" s="1">
        <v>34.737713</v>
      </c>
      <c r="G1346" s="1">
        <v>2.4047432E7</v>
      </c>
      <c r="H1346" s="6">
        <f t="shared" si="1"/>
        <v>0</v>
      </c>
      <c r="J1346" s="1">
        <v>1344.0</v>
      </c>
      <c r="K1346" s="8" t="s">
        <v>431</v>
      </c>
    </row>
    <row r="1347" ht="15.75" customHeight="1">
      <c r="A1347" s="5">
        <v>43958.0</v>
      </c>
      <c r="B1347" s="1">
        <v>36.442123</v>
      </c>
      <c r="C1347" s="1">
        <v>36.518028</v>
      </c>
      <c r="D1347" s="1">
        <v>35.0</v>
      </c>
      <c r="E1347" s="1">
        <v>35.066414</v>
      </c>
      <c r="F1347" s="1">
        <v>33.671803</v>
      </c>
      <c r="G1347" s="1">
        <v>3.354608E7</v>
      </c>
      <c r="H1347" s="6">
        <f t="shared" si="1"/>
        <v>-0.03116514586</v>
      </c>
      <c r="J1347" s="1">
        <v>1345.0</v>
      </c>
      <c r="K1347" s="8" t="s">
        <v>680</v>
      </c>
    </row>
    <row r="1348" ht="15.75" customHeight="1">
      <c r="A1348" s="5">
        <v>43959.0</v>
      </c>
      <c r="B1348" s="1">
        <v>35.341557</v>
      </c>
      <c r="C1348" s="1">
        <v>35.464897</v>
      </c>
      <c r="D1348" s="1">
        <v>35.142315</v>
      </c>
      <c r="E1348" s="1">
        <v>35.313091</v>
      </c>
      <c r="F1348" s="1">
        <v>33.908672</v>
      </c>
      <c r="G1348" s="1">
        <v>1.9893618E7</v>
      </c>
      <c r="H1348" s="6">
        <f t="shared" si="1"/>
        <v>0.007010011989</v>
      </c>
      <c r="J1348" s="1">
        <v>1346.0</v>
      </c>
      <c r="K1348" s="8" t="s">
        <v>680</v>
      </c>
    </row>
    <row r="1349" ht="15.75" customHeight="1">
      <c r="A1349" s="5">
        <v>43962.0</v>
      </c>
      <c r="B1349" s="1">
        <v>35.341557</v>
      </c>
      <c r="C1349" s="1">
        <v>36.252373</v>
      </c>
      <c r="D1349" s="1">
        <v>35.256168</v>
      </c>
      <c r="E1349" s="1">
        <v>36.148006</v>
      </c>
      <c r="F1349" s="1">
        <v>34.710381</v>
      </c>
      <c r="G1349" s="1">
        <v>2.5620421E7</v>
      </c>
      <c r="H1349" s="6">
        <f t="shared" si="1"/>
        <v>0.0233680136</v>
      </c>
      <c r="J1349" s="1">
        <v>1347.0</v>
      </c>
      <c r="K1349" s="8" t="s">
        <v>680</v>
      </c>
    </row>
    <row r="1350" ht="15.75" customHeight="1">
      <c r="A1350" s="5">
        <v>43963.0</v>
      </c>
      <c r="B1350" s="1">
        <v>36.166985</v>
      </c>
      <c r="C1350" s="1">
        <v>36.280834</v>
      </c>
      <c r="D1350" s="1">
        <v>35.426945</v>
      </c>
      <c r="E1350" s="1">
        <v>35.445919</v>
      </c>
      <c r="F1350" s="1">
        <v>34.036213</v>
      </c>
      <c r="G1350" s="1">
        <v>1.9335314E7</v>
      </c>
      <c r="H1350" s="6">
        <f t="shared" si="1"/>
        <v>-0.01961376043</v>
      </c>
      <c r="J1350" s="1">
        <v>1348.0</v>
      </c>
      <c r="K1350" s="8" t="s">
        <v>681</v>
      </c>
    </row>
    <row r="1351" ht="15.75" customHeight="1">
      <c r="A1351" s="5">
        <v>43964.0</v>
      </c>
      <c r="B1351" s="1">
        <v>35.398483</v>
      </c>
      <c r="C1351" s="1">
        <v>35.502846</v>
      </c>
      <c r="D1351" s="1">
        <v>34.71537</v>
      </c>
      <c r="E1351" s="1">
        <v>35.151802</v>
      </c>
      <c r="F1351" s="1">
        <v>33.753796</v>
      </c>
      <c r="G1351" s="1">
        <v>2.4596882E7</v>
      </c>
      <c r="H1351" s="6">
        <f t="shared" si="1"/>
        <v>-0.00833216098</v>
      </c>
      <c r="J1351" s="1">
        <v>1349.0</v>
      </c>
      <c r="K1351" s="8" t="s">
        <v>681</v>
      </c>
    </row>
    <row r="1352" ht="15.75" customHeight="1">
      <c r="A1352" s="5">
        <v>43965.0</v>
      </c>
      <c r="B1352" s="1">
        <v>34.914612</v>
      </c>
      <c r="C1352" s="1">
        <v>36.015179</v>
      </c>
      <c r="D1352" s="1">
        <v>34.895638</v>
      </c>
      <c r="E1352" s="1">
        <v>35.97723</v>
      </c>
      <c r="F1352" s="1">
        <v>34.546391</v>
      </c>
      <c r="G1352" s="1">
        <v>2.2362507E7</v>
      </c>
      <c r="H1352" s="6">
        <f t="shared" si="1"/>
        <v>0.02321020238</v>
      </c>
      <c r="J1352" s="1">
        <v>1350.0</v>
      </c>
      <c r="K1352" s="8" t="s">
        <v>432</v>
      </c>
    </row>
    <row r="1353" ht="15.75" customHeight="1">
      <c r="A1353" s="5">
        <v>43966.0</v>
      </c>
      <c r="B1353" s="1">
        <v>36.015179</v>
      </c>
      <c r="C1353" s="1">
        <v>36.21442</v>
      </c>
      <c r="D1353" s="1">
        <v>35.474384</v>
      </c>
      <c r="E1353" s="1">
        <v>35.825428</v>
      </c>
      <c r="F1353" s="1">
        <v>34.400631</v>
      </c>
      <c r="G1353" s="1">
        <v>2.5460002E7</v>
      </c>
      <c r="H1353" s="6">
        <f t="shared" si="1"/>
        <v>-0.004228180215</v>
      </c>
      <c r="J1353" s="1">
        <v>1351.0</v>
      </c>
      <c r="K1353" s="8" t="s">
        <v>432</v>
      </c>
    </row>
    <row r="1354" ht="15.75" customHeight="1">
      <c r="A1354" s="5">
        <v>43969.0</v>
      </c>
      <c r="B1354" s="1">
        <v>36.375713</v>
      </c>
      <c r="C1354" s="1">
        <v>36.489563</v>
      </c>
      <c r="D1354" s="1">
        <v>35.702087</v>
      </c>
      <c r="E1354" s="1">
        <v>36.119545</v>
      </c>
      <c r="F1354" s="1">
        <v>34.683052</v>
      </c>
      <c r="G1354" s="1">
        <v>2.2635177E7</v>
      </c>
      <c r="H1354" s="6">
        <f t="shared" si="1"/>
        <v>0.008176245419</v>
      </c>
      <c r="J1354" s="1">
        <v>1352.0</v>
      </c>
      <c r="K1354" s="8" t="s">
        <v>432</v>
      </c>
    </row>
    <row r="1355" ht="15.75" customHeight="1">
      <c r="A1355" s="5">
        <v>43970.0</v>
      </c>
      <c r="B1355" s="1">
        <v>35.910816</v>
      </c>
      <c r="C1355" s="1">
        <v>36.072105</v>
      </c>
      <c r="D1355" s="1">
        <v>35.398483</v>
      </c>
      <c r="E1355" s="1">
        <v>35.749527</v>
      </c>
      <c r="F1355" s="1">
        <v>34.327747</v>
      </c>
      <c r="G1355" s="1">
        <v>1.9476234E7</v>
      </c>
      <c r="H1355" s="6">
        <f t="shared" si="1"/>
        <v>-0.01029717507</v>
      </c>
      <c r="J1355" s="1">
        <v>1353.0</v>
      </c>
      <c r="K1355" s="8" t="s">
        <v>433</v>
      </c>
    </row>
    <row r="1356" ht="15.75" customHeight="1">
      <c r="A1356" s="5">
        <v>43971.0</v>
      </c>
      <c r="B1356" s="1">
        <v>36.005692</v>
      </c>
      <c r="C1356" s="1">
        <v>36.242886</v>
      </c>
      <c r="D1356" s="1">
        <v>35.626186</v>
      </c>
      <c r="E1356" s="1">
        <v>35.702087</v>
      </c>
      <c r="F1356" s="1">
        <v>34.282196</v>
      </c>
      <c r="G1356" s="1">
        <v>1.75042E7</v>
      </c>
      <c r="H1356" s="6">
        <f t="shared" si="1"/>
        <v>-0.001327825231</v>
      </c>
      <c r="J1356" s="1">
        <v>1354.0</v>
      </c>
      <c r="K1356" s="8" t="s">
        <v>433</v>
      </c>
    </row>
    <row r="1357" ht="15.75" customHeight="1">
      <c r="A1357" s="5">
        <v>43972.0</v>
      </c>
      <c r="B1357" s="1">
        <v>35.645161</v>
      </c>
      <c r="C1357" s="1">
        <v>35.721062</v>
      </c>
      <c r="D1357" s="1">
        <v>35.151802</v>
      </c>
      <c r="E1357" s="1">
        <v>35.351044</v>
      </c>
      <c r="F1357" s="1">
        <v>33.945114</v>
      </c>
      <c r="G1357" s="1">
        <v>1.7652181E7</v>
      </c>
      <c r="H1357" s="6">
        <f t="shared" si="1"/>
        <v>-0.009881226233</v>
      </c>
      <c r="J1357" s="1">
        <v>1355.0</v>
      </c>
      <c r="K1357" s="8" t="s">
        <v>434</v>
      </c>
    </row>
    <row r="1358" ht="15.75" customHeight="1">
      <c r="A1358" s="5">
        <v>43973.0</v>
      </c>
      <c r="B1358" s="1">
        <v>35.208729</v>
      </c>
      <c r="C1358" s="1">
        <v>35.607212</v>
      </c>
      <c r="D1358" s="1">
        <v>35.066414</v>
      </c>
      <c r="E1358" s="1">
        <v>35.578747</v>
      </c>
      <c r="F1358" s="1">
        <v>34.163761</v>
      </c>
      <c r="G1358" s="1">
        <v>1.5781226E7</v>
      </c>
      <c r="H1358" s="6">
        <f t="shared" si="1"/>
        <v>0.00642053627</v>
      </c>
      <c r="J1358" s="1">
        <v>1356.0</v>
      </c>
      <c r="K1358" s="8" t="s">
        <v>434</v>
      </c>
    </row>
    <row r="1359" ht="15.75" customHeight="1">
      <c r="A1359" s="5">
        <v>43977.0</v>
      </c>
      <c r="B1359" s="1">
        <v>35.721062</v>
      </c>
      <c r="C1359" s="1">
        <v>35.92979</v>
      </c>
      <c r="D1359" s="1">
        <v>35.531307</v>
      </c>
      <c r="E1359" s="1">
        <v>35.56926</v>
      </c>
      <c r="F1359" s="1">
        <v>34.154648</v>
      </c>
      <c r="G1359" s="1">
        <v>2.3260094E7</v>
      </c>
      <c r="H1359" s="6">
        <f t="shared" si="1"/>
        <v>-0.0002667802189</v>
      </c>
      <c r="J1359" s="1">
        <v>1357.0</v>
      </c>
      <c r="K1359" s="8" t="s">
        <v>434</v>
      </c>
    </row>
    <row r="1360" ht="15.75" customHeight="1">
      <c r="A1360" s="5">
        <v>43978.0</v>
      </c>
      <c r="B1360" s="1">
        <v>35.493359</v>
      </c>
      <c r="C1360" s="1">
        <v>35.616699</v>
      </c>
      <c r="D1360" s="1">
        <v>35.075901</v>
      </c>
      <c r="E1360" s="1">
        <v>35.493359</v>
      </c>
      <c r="F1360" s="1">
        <v>34.081768</v>
      </c>
      <c r="G1360" s="1">
        <v>2.5904158E7</v>
      </c>
      <c r="H1360" s="6">
        <f t="shared" si="1"/>
        <v>-0.002136103623</v>
      </c>
      <c r="J1360" s="1">
        <v>1358.0</v>
      </c>
      <c r="K1360" s="8" t="s">
        <v>435</v>
      </c>
    </row>
    <row r="1361" ht="15.75" customHeight="1">
      <c r="A1361" s="5">
        <v>43979.0</v>
      </c>
      <c r="B1361" s="1">
        <v>35.901329</v>
      </c>
      <c r="C1361" s="1">
        <v>36.470589</v>
      </c>
      <c r="D1361" s="1">
        <v>35.787476</v>
      </c>
      <c r="E1361" s="1">
        <v>36.223907</v>
      </c>
      <c r="F1361" s="1">
        <v>34.78326</v>
      </c>
      <c r="G1361" s="1">
        <v>2.2521767E7</v>
      </c>
      <c r="H1361" s="6">
        <f t="shared" si="1"/>
        <v>0.02037365801</v>
      </c>
      <c r="J1361" s="1">
        <v>1359.0</v>
      </c>
      <c r="K1361" s="8" t="s">
        <v>682</v>
      </c>
    </row>
    <row r="1362" ht="15.75" customHeight="1">
      <c r="A1362" s="5">
        <v>43980.0</v>
      </c>
      <c r="B1362" s="1">
        <v>36.309299</v>
      </c>
      <c r="C1362" s="1">
        <v>36.461102</v>
      </c>
      <c r="D1362" s="1">
        <v>35.654648</v>
      </c>
      <c r="E1362" s="1">
        <v>36.233398</v>
      </c>
      <c r="F1362" s="1">
        <v>34.792377</v>
      </c>
      <c r="G1362" s="1">
        <v>4.8333067E7</v>
      </c>
      <c r="H1362" s="6">
        <f t="shared" si="1"/>
        <v>0.0002620744975</v>
      </c>
      <c r="J1362" s="1">
        <v>1360.0</v>
      </c>
      <c r="K1362" s="8" t="s">
        <v>436</v>
      </c>
    </row>
    <row r="1363" ht="15.75" customHeight="1">
      <c r="A1363" s="5">
        <v>43983.0</v>
      </c>
      <c r="B1363" s="1">
        <v>33.681213</v>
      </c>
      <c r="C1363" s="1">
        <v>33.899429</v>
      </c>
      <c r="D1363" s="1">
        <v>33.121441</v>
      </c>
      <c r="E1363" s="1">
        <v>33.643265</v>
      </c>
      <c r="F1363" s="1">
        <v>32.305248</v>
      </c>
      <c r="G1363" s="1">
        <v>7.6884979E7</v>
      </c>
      <c r="H1363" s="6">
        <f t="shared" si="1"/>
        <v>-0.07416861725</v>
      </c>
      <c r="J1363" s="1">
        <v>1361.0</v>
      </c>
      <c r="K1363" s="8" t="s">
        <v>436</v>
      </c>
    </row>
    <row r="1364" ht="15.75" customHeight="1">
      <c r="A1364" s="5">
        <v>43984.0</v>
      </c>
      <c r="B1364" s="1">
        <v>33.709679</v>
      </c>
      <c r="C1364" s="1">
        <v>34.3074</v>
      </c>
      <c r="D1364" s="1">
        <v>33.444023</v>
      </c>
      <c r="E1364" s="1">
        <v>34.3074</v>
      </c>
      <c r="F1364" s="1">
        <v>32.942974</v>
      </c>
      <c r="G1364" s="1">
        <v>4.26909E7</v>
      </c>
      <c r="H1364" s="6">
        <f t="shared" si="1"/>
        <v>0.01954831223</v>
      </c>
      <c r="J1364" s="1">
        <v>1362.0</v>
      </c>
      <c r="K1364" s="8" t="s">
        <v>436</v>
      </c>
    </row>
    <row r="1365" ht="15.75" customHeight="1">
      <c r="A1365" s="5">
        <v>43985.0</v>
      </c>
      <c r="B1365" s="1">
        <v>34.43074</v>
      </c>
      <c r="C1365" s="1">
        <v>34.544594</v>
      </c>
      <c r="D1365" s="1">
        <v>33.719166</v>
      </c>
      <c r="E1365" s="1">
        <v>34.3074</v>
      </c>
      <c r="F1365" s="1">
        <v>32.942974</v>
      </c>
      <c r="G1365" s="1">
        <v>3.8751996E7</v>
      </c>
      <c r="H1365" s="6">
        <f t="shared" si="1"/>
        <v>0</v>
      </c>
      <c r="J1365" s="1">
        <v>1363.0</v>
      </c>
      <c r="K1365" s="8" t="s">
        <v>436</v>
      </c>
    </row>
    <row r="1366" ht="15.75" customHeight="1">
      <c r="A1366" s="5">
        <v>43986.0</v>
      </c>
      <c r="B1366" s="1">
        <v>33.880455</v>
      </c>
      <c r="C1366" s="1">
        <v>34.43074</v>
      </c>
      <c r="D1366" s="1">
        <v>33.870968</v>
      </c>
      <c r="E1366" s="1">
        <v>34.165085</v>
      </c>
      <c r="F1366" s="1">
        <v>32.80632</v>
      </c>
      <c r="G1366" s="1">
        <v>2.7013388E7</v>
      </c>
      <c r="H1366" s="6">
        <f t="shared" si="1"/>
        <v>-0.004156826285</v>
      </c>
      <c r="J1366" s="1">
        <v>1364.0</v>
      </c>
      <c r="K1366" s="8" t="s">
        <v>437</v>
      </c>
    </row>
    <row r="1367" ht="15.75" customHeight="1">
      <c r="A1367" s="5">
        <v>43987.0</v>
      </c>
      <c r="B1367" s="1">
        <v>34.383301</v>
      </c>
      <c r="C1367" s="1">
        <v>34.620495</v>
      </c>
      <c r="D1367" s="1">
        <v>34.041744</v>
      </c>
      <c r="E1367" s="1">
        <v>34.146111</v>
      </c>
      <c r="F1367" s="1">
        <v>32.788101</v>
      </c>
      <c r="G1367" s="1">
        <v>3.6705655E7</v>
      </c>
      <c r="H1367" s="6">
        <f t="shared" si="1"/>
        <v>-0.0005555045747</v>
      </c>
      <c r="J1367" s="1">
        <v>1365.0</v>
      </c>
      <c r="K1367" s="8" t="s">
        <v>438</v>
      </c>
    </row>
    <row r="1368" ht="15.75" customHeight="1">
      <c r="A1368" s="5">
        <v>43990.0</v>
      </c>
      <c r="B1368" s="1">
        <v>33.965843</v>
      </c>
      <c r="C1368" s="1">
        <v>34.724857</v>
      </c>
      <c r="D1368" s="1">
        <v>33.851994</v>
      </c>
      <c r="E1368" s="1">
        <v>34.71537</v>
      </c>
      <c r="F1368" s="1">
        <v>33.334724</v>
      </c>
      <c r="G1368" s="1">
        <v>3.0194149E7</v>
      </c>
      <c r="H1368" s="6">
        <f t="shared" si="1"/>
        <v>0.01653394127</v>
      </c>
      <c r="J1368" s="1">
        <v>1366.0</v>
      </c>
      <c r="K1368" s="8" t="s">
        <v>438</v>
      </c>
    </row>
    <row r="1369" ht="15.75" customHeight="1">
      <c r="A1369" s="5">
        <v>43991.0</v>
      </c>
      <c r="B1369" s="1">
        <v>34.629982</v>
      </c>
      <c r="C1369" s="1">
        <v>34.781784</v>
      </c>
      <c r="D1369" s="1">
        <v>34.316887</v>
      </c>
      <c r="E1369" s="1">
        <v>34.354839</v>
      </c>
      <c r="F1369" s="1">
        <v>32.988529</v>
      </c>
      <c r="G1369" s="1">
        <v>2.1675088E7</v>
      </c>
      <c r="H1369" s="6">
        <f t="shared" si="1"/>
        <v>-0.01043972147</v>
      </c>
      <c r="J1369" s="1">
        <v>1367.0</v>
      </c>
      <c r="K1369" s="8" t="s">
        <v>438</v>
      </c>
    </row>
    <row r="1370" ht="15.75" customHeight="1">
      <c r="A1370" s="5">
        <v>43992.0</v>
      </c>
      <c r="B1370" s="1">
        <v>34.497154</v>
      </c>
      <c r="C1370" s="1">
        <v>34.582542</v>
      </c>
      <c r="D1370" s="1">
        <v>34.051231</v>
      </c>
      <c r="E1370" s="1">
        <v>34.079697</v>
      </c>
      <c r="F1370" s="1">
        <v>32.724331</v>
      </c>
      <c r="G1370" s="1">
        <v>2.9557217E7</v>
      </c>
      <c r="H1370" s="6">
        <f t="shared" si="1"/>
        <v>-0.008041026476</v>
      </c>
      <c r="J1370" s="1">
        <v>1368.0</v>
      </c>
      <c r="K1370" s="8" t="s">
        <v>438</v>
      </c>
    </row>
    <row r="1371" ht="15.75" customHeight="1">
      <c r="A1371" s="5">
        <v>43993.0</v>
      </c>
      <c r="B1371" s="1">
        <v>33.776093</v>
      </c>
      <c r="C1371" s="1">
        <v>33.851994</v>
      </c>
      <c r="D1371" s="1">
        <v>31.574953</v>
      </c>
      <c r="E1371" s="1">
        <v>31.593927</v>
      </c>
      <c r="F1371" s="1">
        <v>30.337418</v>
      </c>
      <c r="G1371" s="1">
        <v>6.3166642E7</v>
      </c>
      <c r="H1371" s="6">
        <f t="shared" si="1"/>
        <v>-0.07573700038</v>
      </c>
      <c r="J1371" s="1">
        <v>1369.0</v>
      </c>
      <c r="K1371" s="8" t="s">
        <v>439</v>
      </c>
    </row>
    <row r="1372" ht="15.75" customHeight="1">
      <c r="A1372" s="5">
        <v>43994.0</v>
      </c>
      <c r="B1372" s="1">
        <v>32.333965</v>
      </c>
      <c r="C1372" s="1">
        <v>32.35294</v>
      </c>
      <c r="D1372" s="1">
        <v>31.356735</v>
      </c>
      <c r="E1372" s="1">
        <v>32.020874</v>
      </c>
      <c r="F1372" s="1">
        <v>30.747387</v>
      </c>
      <c r="G1372" s="1">
        <v>3.7902472E7</v>
      </c>
      <c r="H1372" s="6">
        <f t="shared" si="1"/>
        <v>0.01342314691</v>
      </c>
      <c r="J1372" s="1">
        <v>1370.0</v>
      </c>
      <c r="K1372" s="8" t="s">
        <v>439</v>
      </c>
    </row>
    <row r="1373" ht="15.75" customHeight="1">
      <c r="A1373" s="5">
        <v>43997.0</v>
      </c>
      <c r="B1373" s="1">
        <v>31.593927</v>
      </c>
      <c r="C1373" s="1">
        <v>31.992411</v>
      </c>
      <c r="D1373" s="1">
        <v>31.081594</v>
      </c>
      <c r="E1373" s="1">
        <v>31.650854</v>
      </c>
      <c r="F1373" s="1">
        <v>30.39208</v>
      </c>
      <c r="G1373" s="1">
        <v>3.6247482E7</v>
      </c>
      <c r="H1373" s="6">
        <f t="shared" si="1"/>
        <v>-0.01162296688</v>
      </c>
      <c r="J1373" s="1">
        <v>1371.0</v>
      </c>
      <c r="K1373" s="8" t="s">
        <v>440</v>
      </c>
    </row>
    <row r="1374" ht="15.75" customHeight="1">
      <c r="A1374" s="5">
        <v>43998.0</v>
      </c>
      <c r="B1374" s="1">
        <v>31.86907</v>
      </c>
      <c r="C1374" s="1">
        <v>32.220116</v>
      </c>
      <c r="D1374" s="1">
        <v>31.043644</v>
      </c>
      <c r="E1374" s="1">
        <v>31.688805</v>
      </c>
      <c r="F1374" s="1">
        <v>30.428522</v>
      </c>
      <c r="G1374" s="1">
        <v>5.5616945E7</v>
      </c>
      <c r="H1374" s="6">
        <f t="shared" si="1"/>
        <v>0.001198344086</v>
      </c>
      <c r="J1374" s="1">
        <v>1372.0</v>
      </c>
      <c r="K1374" s="8" t="s">
        <v>442</v>
      </c>
    </row>
    <row r="1375" ht="15.75" customHeight="1">
      <c r="A1375" s="5">
        <v>43999.0</v>
      </c>
      <c r="B1375" s="1">
        <v>31.86907</v>
      </c>
      <c r="C1375" s="1">
        <v>32.039848</v>
      </c>
      <c r="D1375" s="1">
        <v>31.612904</v>
      </c>
      <c r="E1375" s="1">
        <v>31.840607</v>
      </c>
      <c r="F1375" s="1">
        <v>30.574289</v>
      </c>
      <c r="G1375" s="1">
        <v>2.7509822E7</v>
      </c>
      <c r="H1375" s="6">
        <f t="shared" si="1"/>
        <v>0.00477903477</v>
      </c>
      <c r="J1375" s="1">
        <v>1373.0</v>
      </c>
      <c r="K1375" s="8" t="s">
        <v>442</v>
      </c>
    </row>
    <row r="1376" ht="15.75" customHeight="1">
      <c r="A1376" s="5">
        <v>44000.0</v>
      </c>
      <c r="B1376" s="1">
        <v>31.565466</v>
      </c>
      <c r="C1376" s="1">
        <v>31.755219</v>
      </c>
      <c r="D1376" s="1">
        <v>31.290323</v>
      </c>
      <c r="E1376" s="1">
        <v>31.537003</v>
      </c>
      <c r="F1376" s="1">
        <v>30.282757</v>
      </c>
      <c r="G1376" s="1">
        <v>3.2278855E7</v>
      </c>
      <c r="H1376" s="6">
        <f t="shared" si="1"/>
        <v>-0.009580952388</v>
      </c>
      <c r="J1376" s="1">
        <v>1374.0</v>
      </c>
      <c r="K1376" s="8" t="s">
        <v>443</v>
      </c>
    </row>
    <row r="1377" ht="15.75" customHeight="1">
      <c r="A1377" s="5">
        <v>44001.0</v>
      </c>
      <c r="B1377" s="1">
        <v>31.963947</v>
      </c>
      <c r="C1377" s="1">
        <v>32.011387</v>
      </c>
      <c r="D1377" s="1">
        <v>31.423149</v>
      </c>
      <c r="E1377" s="1">
        <v>31.707781</v>
      </c>
      <c r="F1377" s="1">
        <v>30.446745</v>
      </c>
      <c r="G1377" s="1">
        <v>4.3986266E7</v>
      </c>
      <c r="H1377" s="6">
        <f t="shared" si="1"/>
        <v>0.005400617268</v>
      </c>
      <c r="J1377" s="1">
        <v>1375.0</v>
      </c>
      <c r="K1377" s="8" t="s">
        <v>443</v>
      </c>
    </row>
    <row r="1378" ht="15.75" customHeight="1">
      <c r="A1378" s="5">
        <v>44004.0</v>
      </c>
      <c r="B1378" s="1">
        <v>31.622391</v>
      </c>
      <c r="C1378" s="1">
        <v>31.650854</v>
      </c>
      <c r="D1378" s="1">
        <v>31.223909</v>
      </c>
      <c r="E1378" s="1">
        <v>31.413662</v>
      </c>
      <c r="F1378" s="1">
        <v>30.16432</v>
      </c>
      <c r="G1378" s="1">
        <v>2.3332503E7</v>
      </c>
      <c r="H1378" s="6">
        <f t="shared" si="1"/>
        <v>-0.009319322934</v>
      </c>
      <c r="J1378" s="1">
        <v>1376.0</v>
      </c>
      <c r="K1378" s="8" t="s">
        <v>683</v>
      </c>
    </row>
    <row r="1379" ht="15.75" customHeight="1">
      <c r="A1379" s="5">
        <v>44005.0</v>
      </c>
      <c r="B1379" s="1">
        <v>31.49905</v>
      </c>
      <c r="C1379" s="1">
        <v>31.54649</v>
      </c>
      <c r="D1379" s="1">
        <v>31.062618</v>
      </c>
      <c r="E1379" s="1">
        <v>31.091082</v>
      </c>
      <c r="F1379" s="1">
        <v>29.854572</v>
      </c>
      <c r="G1379" s="1">
        <v>3.7690408E7</v>
      </c>
      <c r="H1379" s="6">
        <f t="shared" si="1"/>
        <v>-0.01032177502</v>
      </c>
      <c r="J1379" s="1">
        <v>1377.0</v>
      </c>
      <c r="K1379" s="8" t="s">
        <v>683</v>
      </c>
    </row>
    <row r="1380" ht="15.75" customHeight="1">
      <c r="A1380" s="5">
        <v>44006.0</v>
      </c>
      <c r="B1380" s="1">
        <v>31.034157</v>
      </c>
      <c r="C1380" s="1">
        <v>31.053131</v>
      </c>
      <c r="D1380" s="1">
        <v>30.360531</v>
      </c>
      <c r="E1380" s="1">
        <v>30.540796</v>
      </c>
      <c r="F1380" s="1">
        <v>29.32617</v>
      </c>
      <c r="G1380" s="1">
        <v>3.0817695E7</v>
      </c>
      <c r="H1380" s="6">
        <f t="shared" si="1"/>
        <v>-0.0178577025</v>
      </c>
      <c r="J1380" s="1">
        <v>1378.0</v>
      </c>
      <c r="K1380" s="8" t="s">
        <v>683</v>
      </c>
    </row>
    <row r="1381" ht="15.75" customHeight="1">
      <c r="A1381" s="5">
        <v>44007.0</v>
      </c>
      <c r="B1381" s="1">
        <v>30.464895</v>
      </c>
      <c r="C1381" s="1">
        <v>30.721064</v>
      </c>
      <c r="D1381" s="1">
        <v>30.199242</v>
      </c>
      <c r="E1381" s="1">
        <v>30.664137</v>
      </c>
      <c r="F1381" s="1">
        <v>29.444605</v>
      </c>
      <c r="G1381" s="1">
        <v>2.7418651E7</v>
      </c>
      <c r="H1381" s="6">
        <f t="shared" si="1"/>
        <v>0.004030410023</v>
      </c>
      <c r="J1381" s="1">
        <v>1379.0</v>
      </c>
      <c r="K1381" s="8" t="s">
        <v>684</v>
      </c>
    </row>
    <row r="1382" ht="15.75" customHeight="1">
      <c r="A1382" s="5">
        <v>44008.0</v>
      </c>
      <c r="B1382" s="1">
        <v>30.597723</v>
      </c>
      <c r="C1382" s="1">
        <v>30.626186</v>
      </c>
      <c r="D1382" s="1">
        <v>29.990513</v>
      </c>
      <c r="E1382" s="1">
        <v>30.398481</v>
      </c>
      <c r="F1382" s="1">
        <v>29.189514</v>
      </c>
      <c r="G1382" s="1">
        <v>4.2153992E7</v>
      </c>
      <c r="H1382" s="6">
        <f t="shared" si="1"/>
        <v>-0.008701166275</v>
      </c>
      <c r="J1382" s="1">
        <v>1380.0</v>
      </c>
      <c r="K1382" s="8" t="s">
        <v>444</v>
      </c>
    </row>
    <row r="1383" ht="15.75" customHeight="1">
      <c r="A1383" s="5">
        <v>44011.0</v>
      </c>
      <c r="B1383" s="1">
        <v>30.796965</v>
      </c>
      <c r="C1383" s="1">
        <v>30.996204</v>
      </c>
      <c r="D1383" s="1">
        <v>30.550285</v>
      </c>
      <c r="E1383" s="1">
        <v>30.967743</v>
      </c>
      <c r="F1383" s="1">
        <v>29.736137</v>
      </c>
      <c r="G1383" s="1">
        <v>2.3956261E7</v>
      </c>
      <c r="H1383" s="6">
        <f t="shared" si="1"/>
        <v>0.018553505</v>
      </c>
      <c r="J1383" s="1">
        <v>1381.0</v>
      </c>
      <c r="K1383" s="8" t="s">
        <v>444</v>
      </c>
    </row>
    <row r="1384" ht="15.75" customHeight="1">
      <c r="A1384" s="5">
        <v>44012.0</v>
      </c>
      <c r="B1384" s="1">
        <v>30.863379</v>
      </c>
      <c r="C1384" s="1">
        <v>31.195446</v>
      </c>
      <c r="D1384" s="1">
        <v>30.578749</v>
      </c>
      <c r="E1384" s="1">
        <v>31.024668</v>
      </c>
      <c r="F1384" s="1">
        <v>29.790798</v>
      </c>
      <c r="G1384" s="1">
        <v>2.5451676E7</v>
      </c>
      <c r="H1384" s="6">
        <f t="shared" si="1"/>
        <v>0.001836513685</v>
      </c>
      <c r="J1384" s="1">
        <v>1382.0</v>
      </c>
      <c r="K1384" s="8" t="s">
        <v>445</v>
      </c>
    </row>
    <row r="1385" ht="15.75" customHeight="1">
      <c r="A1385" s="5">
        <v>44013.0</v>
      </c>
      <c r="B1385" s="1">
        <v>32.770397</v>
      </c>
      <c r="C1385" s="1">
        <v>32.770397</v>
      </c>
      <c r="D1385" s="1">
        <v>31.992411</v>
      </c>
      <c r="E1385" s="1">
        <v>32.011387</v>
      </c>
      <c r="F1385" s="1">
        <v>30.738274</v>
      </c>
      <c r="G1385" s="1">
        <v>7.3503009E7</v>
      </c>
      <c r="H1385" s="6">
        <f t="shared" si="1"/>
        <v>0.03130903431</v>
      </c>
      <c r="J1385" s="1">
        <v>1383.0</v>
      </c>
      <c r="K1385" s="8" t="s">
        <v>446</v>
      </c>
    </row>
    <row r="1386" ht="15.75" customHeight="1">
      <c r="A1386" s="5">
        <v>44014.0</v>
      </c>
      <c r="B1386" s="1">
        <v>32.846298</v>
      </c>
      <c r="C1386" s="1">
        <v>33.064514</v>
      </c>
      <c r="D1386" s="1">
        <v>32.296017</v>
      </c>
      <c r="E1386" s="1">
        <v>32.741936</v>
      </c>
      <c r="F1386" s="1">
        <v>31.439772</v>
      </c>
      <c r="G1386" s="1">
        <v>4.5270881E7</v>
      </c>
      <c r="H1386" s="6">
        <f t="shared" si="1"/>
        <v>0.02256512743</v>
      </c>
      <c r="J1386" s="1">
        <v>1384.0</v>
      </c>
      <c r="K1386" s="8" t="s">
        <v>446</v>
      </c>
    </row>
    <row r="1387" ht="15.75" customHeight="1">
      <c r="A1387" s="5">
        <v>44018.0</v>
      </c>
      <c r="B1387" s="1">
        <v>33.159393</v>
      </c>
      <c r="C1387" s="1">
        <v>33.197342</v>
      </c>
      <c r="D1387" s="1">
        <v>32.618595</v>
      </c>
      <c r="E1387" s="1">
        <v>32.741936</v>
      </c>
      <c r="F1387" s="1">
        <v>31.439772</v>
      </c>
      <c r="G1387" s="1">
        <v>2.7150935E7</v>
      </c>
      <c r="H1387" s="6">
        <f t="shared" si="1"/>
        <v>0</v>
      </c>
      <c r="J1387" s="1">
        <v>1385.0</v>
      </c>
      <c r="K1387" s="8" t="s">
        <v>446</v>
      </c>
    </row>
    <row r="1388" ht="15.75" customHeight="1">
      <c r="A1388" s="5">
        <v>44019.0</v>
      </c>
      <c r="B1388" s="1">
        <v>32.305504</v>
      </c>
      <c r="C1388" s="1">
        <v>32.590134</v>
      </c>
      <c r="D1388" s="1">
        <v>32.220116</v>
      </c>
      <c r="E1388" s="1">
        <v>32.28653</v>
      </c>
      <c r="F1388" s="1">
        <v>31.002476</v>
      </c>
      <c r="G1388" s="1">
        <v>2.5148018E7</v>
      </c>
      <c r="H1388" s="6">
        <f t="shared" si="1"/>
        <v>-0.01400664336</v>
      </c>
      <c r="J1388" s="1">
        <v>1386.0</v>
      </c>
      <c r="K1388" s="8" t="s">
        <v>447</v>
      </c>
    </row>
    <row r="1389" ht="15.75" customHeight="1">
      <c r="A1389" s="5">
        <v>44020.0</v>
      </c>
      <c r="B1389" s="1">
        <v>32.267551</v>
      </c>
      <c r="C1389" s="1">
        <v>32.609108</v>
      </c>
      <c r="D1389" s="1">
        <v>31.850096</v>
      </c>
      <c r="E1389" s="1">
        <v>32.020874</v>
      </c>
      <c r="F1389" s="1">
        <v>30.747387</v>
      </c>
      <c r="G1389" s="1">
        <v>2.4256545E7</v>
      </c>
      <c r="H1389" s="6">
        <f t="shared" si="1"/>
        <v>-0.008262057231</v>
      </c>
      <c r="J1389" s="1">
        <v>1387.0</v>
      </c>
      <c r="K1389" s="8" t="s">
        <v>447</v>
      </c>
    </row>
    <row r="1390" ht="15.75" customHeight="1">
      <c r="A1390" s="5">
        <v>44021.0</v>
      </c>
      <c r="B1390" s="1">
        <v>32.0019</v>
      </c>
      <c r="C1390" s="1">
        <v>32.144215</v>
      </c>
      <c r="D1390" s="1">
        <v>31.404175</v>
      </c>
      <c r="E1390" s="1">
        <v>31.745731</v>
      </c>
      <c r="F1390" s="1">
        <v>30.483185</v>
      </c>
      <c r="G1390" s="1">
        <v>2.0363702E7</v>
      </c>
      <c r="H1390" s="6">
        <f t="shared" si="1"/>
        <v>-0.008629794922</v>
      </c>
      <c r="J1390" s="1">
        <v>1388.0</v>
      </c>
      <c r="K1390" s="8" t="s">
        <v>448</v>
      </c>
    </row>
    <row r="1391" ht="15.75" customHeight="1">
      <c r="A1391" s="5">
        <v>44022.0</v>
      </c>
      <c r="B1391" s="1">
        <v>31.935484</v>
      </c>
      <c r="C1391" s="1">
        <v>32.296017</v>
      </c>
      <c r="D1391" s="1">
        <v>31.774195</v>
      </c>
      <c r="E1391" s="1">
        <v>32.096775</v>
      </c>
      <c r="F1391" s="1">
        <v>30.820267</v>
      </c>
      <c r="G1391" s="1">
        <v>2.4459019E7</v>
      </c>
      <c r="H1391" s="6">
        <f t="shared" si="1"/>
        <v>0.01099727295</v>
      </c>
      <c r="J1391" s="1">
        <v>1389.0</v>
      </c>
      <c r="K1391" s="8" t="s">
        <v>448</v>
      </c>
    </row>
    <row r="1392" ht="15.75" customHeight="1">
      <c r="A1392" s="5">
        <v>44025.0</v>
      </c>
      <c r="B1392" s="1">
        <v>32.950665</v>
      </c>
      <c r="C1392" s="1">
        <v>33.889942</v>
      </c>
      <c r="D1392" s="1">
        <v>32.751423</v>
      </c>
      <c r="E1392" s="1">
        <v>33.406071</v>
      </c>
      <c r="F1392" s="1">
        <v>32.077492</v>
      </c>
      <c r="G1392" s="1">
        <v>5.6569129E7</v>
      </c>
      <c r="H1392" s="6">
        <f t="shared" si="1"/>
        <v>0.03998210733</v>
      </c>
      <c r="J1392" s="1">
        <v>1390.0</v>
      </c>
      <c r="K1392" s="8" t="s">
        <v>448</v>
      </c>
    </row>
    <row r="1393" ht="15.75" customHeight="1">
      <c r="A1393" s="5">
        <v>44026.0</v>
      </c>
      <c r="B1393" s="1">
        <v>33.557877</v>
      </c>
      <c r="C1393" s="1">
        <v>33.605312</v>
      </c>
      <c r="D1393" s="1">
        <v>33.092979</v>
      </c>
      <c r="E1393" s="1">
        <v>33.425049</v>
      </c>
      <c r="F1393" s="1">
        <v>32.095715</v>
      </c>
      <c r="G1393" s="1">
        <v>3.2854129E7</v>
      </c>
      <c r="H1393" s="6">
        <f t="shared" si="1"/>
        <v>0.0005679317379</v>
      </c>
      <c r="J1393" s="1">
        <v>1391.0</v>
      </c>
      <c r="K1393" s="8" t="s">
        <v>449</v>
      </c>
    </row>
    <row r="1394" ht="15.75" customHeight="1">
      <c r="A1394" s="5">
        <v>44027.0</v>
      </c>
      <c r="B1394" s="1">
        <v>34.146111</v>
      </c>
      <c r="C1394" s="1">
        <v>34.155598</v>
      </c>
      <c r="D1394" s="1">
        <v>33.652752</v>
      </c>
      <c r="E1394" s="1">
        <v>33.889942</v>
      </c>
      <c r="F1394" s="1">
        <v>32.542118</v>
      </c>
      <c r="G1394" s="1">
        <v>2.6294454E7</v>
      </c>
      <c r="H1394" s="6">
        <f t="shared" si="1"/>
        <v>0.01381265666</v>
      </c>
      <c r="J1394" s="1">
        <v>1392.0</v>
      </c>
      <c r="K1394" s="8" t="s">
        <v>449</v>
      </c>
    </row>
    <row r="1395" ht="15.75" customHeight="1">
      <c r="A1395" s="5">
        <v>44028.0</v>
      </c>
      <c r="B1395" s="1">
        <v>33.776093</v>
      </c>
      <c r="C1395" s="1">
        <v>33.814041</v>
      </c>
      <c r="D1395" s="1">
        <v>33.45351</v>
      </c>
      <c r="E1395" s="1">
        <v>33.776093</v>
      </c>
      <c r="F1395" s="1">
        <v>32.432796</v>
      </c>
      <c r="G1395" s="1">
        <v>1.8421812E7</v>
      </c>
      <c r="H1395" s="6">
        <f t="shared" si="1"/>
        <v>-0.003365055725</v>
      </c>
      <c r="J1395" s="1">
        <v>1393.0</v>
      </c>
      <c r="K1395" s="8" t="s">
        <v>685</v>
      </c>
    </row>
    <row r="1396" ht="15.75" customHeight="1">
      <c r="A1396" s="5">
        <v>44029.0</v>
      </c>
      <c r="B1396" s="1">
        <v>34.02277</v>
      </c>
      <c r="C1396" s="1">
        <v>34.468693</v>
      </c>
      <c r="D1396" s="1">
        <v>33.899429</v>
      </c>
      <c r="E1396" s="1">
        <v>34.392788</v>
      </c>
      <c r="F1396" s="1">
        <v>33.024963</v>
      </c>
      <c r="G1396" s="1">
        <v>2.3347365E7</v>
      </c>
      <c r="H1396" s="6">
        <f t="shared" si="1"/>
        <v>0.01809359698</v>
      </c>
      <c r="J1396" s="1">
        <v>1394.0</v>
      </c>
      <c r="K1396" s="8" t="s">
        <v>686</v>
      </c>
    </row>
    <row r="1397" ht="15.75" customHeight="1">
      <c r="A1397" s="5">
        <v>44032.0</v>
      </c>
      <c r="B1397" s="1">
        <v>35.56926</v>
      </c>
      <c r="C1397" s="1">
        <v>35.6926</v>
      </c>
      <c r="D1397" s="1">
        <v>34.459202</v>
      </c>
      <c r="E1397" s="1">
        <v>34.629982</v>
      </c>
      <c r="F1397" s="1">
        <v>33.252728</v>
      </c>
      <c r="G1397" s="1">
        <v>3.6815693E7</v>
      </c>
      <c r="H1397" s="6">
        <f t="shared" si="1"/>
        <v>0.006873078805</v>
      </c>
      <c r="J1397" s="1">
        <v>1395.0</v>
      </c>
      <c r="K1397" s="8" t="s">
        <v>686</v>
      </c>
    </row>
    <row r="1398" ht="15.75" customHeight="1">
      <c r="A1398" s="5">
        <v>44033.0</v>
      </c>
      <c r="B1398" s="1">
        <v>35.04744</v>
      </c>
      <c r="C1398" s="1">
        <v>35.180267</v>
      </c>
      <c r="D1398" s="1">
        <v>34.648956</v>
      </c>
      <c r="E1398" s="1">
        <v>34.810246</v>
      </c>
      <c r="F1398" s="1">
        <v>33.425819</v>
      </c>
      <c r="G1398" s="1">
        <v>2.358852E7</v>
      </c>
      <c r="H1398" s="6">
        <f t="shared" si="1"/>
        <v>0.005191816456</v>
      </c>
      <c r="J1398" s="1">
        <v>1396.0</v>
      </c>
      <c r="K1398" s="8" t="s">
        <v>452</v>
      </c>
    </row>
    <row r="1399" ht="15.75" customHeight="1">
      <c r="A1399" s="5">
        <v>44034.0</v>
      </c>
      <c r="B1399" s="1">
        <v>36.271347</v>
      </c>
      <c r="C1399" s="1">
        <v>36.745731</v>
      </c>
      <c r="D1399" s="1">
        <v>35.597721</v>
      </c>
      <c r="E1399" s="1">
        <v>36.584438</v>
      </c>
      <c r="F1399" s="1">
        <v>35.129452</v>
      </c>
      <c r="G1399" s="1">
        <v>9.0705554E7</v>
      </c>
      <c r="H1399" s="6">
        <f t="shared" si="1"/>
        <v>0.04971124165</v>
      </c>
      <c r="J1399" s="1">
        <v>1397.0</v>
      </c>
      <c r="K1399" s="8" t="s">
        <v>453</v>
      </c>
    </row>
    <row r="1400" ht="15.75" customHeight="1">
      <c r="A1400" s="5">
        <v>44035.0</v>
      </c>
      <c r="B1400" s="1">
        <v>37.220116</v>
      </c>
      <c r="C1400" s="1">
        <v>37.400379</v>
      </c>
      <c r="D1400" s="1">
        <v>36.223907</v>
      </c>
      <c r="E1400" s="1">
        <v>36.442123</v>
      </c>
      <c r="F1400" s="1">
        <v>34.992802</v>
      </c>
      <c r="G1400" s="1">
        <v>5.9639536E7</v>
      </c>
      <c r="H1400" s="6">
        <f t="shared" si="1"/>
        <v>-0.003897483757</v>
      </c>
      <c r="J1400" s="1">
        <v>1398.0</v>
      </c>
      <c r="K1400" s="8" t="s">
        <v>454</v>
      </c>
    </row>
    <row r="1401" ht="15.75" customHeight="1">
      <c r="A1401" s="5">
        <v>44036.0</v>
      </c>
      <c r="B1401" s="1">
        <v>36.081593</v>
      </c>
      <c r="C1401" s="1">
        <v>36.195446</v>
      </c>
      <c r="D1401" s="1">
        <v>35.417458</v>
      </c>
      <c r="E1401" s="1">
        <v>35.730549</v>
      </c>
      <c r="F1401" s="1">
        <v>34.309525</v>
      </c>
      <c r="G1401" s="1">
        <v>3.3870501E7</v>
      </c>
      <c r="H1401" s="6">
        <f t="shared" si="1"/>
        <v>-0.01971937078</v>
      </c>
      <c r="J1401" s="1">
        <v>1399.0</v>
      </c>
      <c r="K1401" s="8" t="s">
        <v>454</v>
      </c>
    </row>
    <row r="1402" ht="15.75" customHeight="1">
      <c r="A1402" s="5">
        <v>44039.0</v>
      </c>
      <c r="B1402" s="1">
        <v>35.445919</v>
      </c>
      <c r="C1402" s="1">
        <v>35.815941</v>
      </c>
      <c r="D1402" s="1">
        <v>35.322582</v>
      </c>
      <c r="E1402" s="1">
        <v>35.616699</v>
      </c>
      <c r="F1402" s="1">
        <v>34.200199</v>
      </c>
      <c r="G1402" s="1">
        <v>2.7640307E7</v>
      </c>
      <c r="H1402" s="6">
        <f t="shared" si="1"/>
        <v>-0.003191549649</v>
      </c>
      <c r="J1402" s="1">
        <v>1400.0</v>
      </c>
      <c r="K1402" s="8" t="s">
        <v>460</v>
      </c>
    </row>
    <row r="1403" ht="15.75" customHeight="1">
      <c r="A1403" s="5">
        <v>44040.0</v>
      </c>
      <c r="B1403" s="1">
        <v>36.565464</v>
      </c>
      <c r="C1403" s="1">
        <v>37.324478</v>
      </c>
      <c r="D1403" s="1">
        <v>36.110058</v>
      </c>
      <c r="E1403" s="1">
        <v>37.020874</v>
      </c>
      <c r="F1403" s="1">
        <v>35.548534</v>
      </c>
      <c r="G1403" s="1">
        <v>5.6393954E7</v>
      </c>
      <c r="H1403" s="6">
        <f t="shared" si="1"/>
        <v>0.03866745494</v>
      </c>
      <c r="J1403" s="1">
        <v>1401.0</v>
      </c>
      <c r="K1403" s="8" t="s">
        <v>460</v>
      </c>
    </row>
    <row r="1404" ht="15.75" customHeight="1">
      <c r="A1404" s="5">
        <v>44041.0</v>
      </c>
      <c r="B1404" s="1">
        <v>37.28653</v>
      </c>
      <c r="C1404" s="1">
        <v>37.428844</v>
      </c>
      <c r="D1404" s="1">
        <v>36.480076</v>
      </c>
      <c r="E1404" s="1">
        <v>37.248577</v>
      </c>
      <c r="F1404" s="1">
        <v>35.767181</v>
      </c>
      <c r="G1404" s="1">
        <v>3.703366E7</v>
      </c>
      <c r="H1404" s="6">
        <f t="shared" si="1"/>
        <v>0.006131823402</v>
      </c>
      <c r="J1404" s="1">
        <v>1402.0</v>
      </c>
      <c r="K1404" s="8" t="s">
        <v>688</v>
      </c>
    </row>
    <row r="1405" ht="15.75" customHeight="1">
      <c r="A1405" s="5">
        <v>44042.0</v>
      </c>
      <c r="B1405" s="1">
        <v>36.318787</v>
      </c>
      <c r="C1405" s="1">
        <v>36.944973</v>
      </c>
      <c r="D1405" s="1">
        <v>36.242886</v>
      </c>
      <c r="E1405" s="1">
        <v>36.755219</v>
      </c>
      <c r="F1405" s="1">
        <v>35.63839</v>
      </c>
      <c r="G1405" s="1">
        <v>3.2273796E7</v>
      </c>
      <c r="H1405" s="6">
        <f t="shared" si="1"/>
        <v>-0.003607313487</v>
      </c>
      <c r="J1405" s="1">
        <v>1403.0</v>
      </c>
      <c r="K1405" s="8" t="s">
        <v>462</v>
      </c>
    </row>
    <row r="1406" ht="15.75" customHeight="1">
      <c r="A1406" s="5">
        <v>44043.0</v>
      </c>
      <c r="B1406" s="1">
        <v>36.318787</v>
      </c>
      <c r="C1406" s="1">
        <v>36.764706</v>
      </c>
      <c r="D1406" s="1">
        <v>35.920303</v>
      </c>
      <c r="E1406" s="1">
        <v>36.508537</v>
      </c>
      <c r="F1406" s="1">
        <v>35.399204</v>
      </c>
      <c r="G1406" s="1">
        <v>2.8472124E7</v>
      </c>
      <c r="H1406" s="6">
        <f t="shared" si="1"/>
        <v>-0.006734093609</v>
      </c>
      <c r="J1406" s="1">
        <v>1404.0</v>
      </c>
      <c r="K1406" s="8" t="s">
        <v>463</v>
      </c>
    </row>
    <row r="1407" ht="15.75" customHeight="1">
      <c r="A1407" s="5">
        <v>44046.0</v>
      </c>
      <c r="B1407" s="1">
        <v>36.631878</v>
      </c>
      <c r="C1407" s="1">
        <v>36.679317</v>
      </c>
      <c r="D1407" s="1">
        <v>36.26186</v>
      </c>
      <c r="E1407" s="1">
        <v>36.385201</v>
      </c>
      <c r="F1407" s="1">
        <v>35.279617</v>
      </c>
      <c r="G1407" s="1">
        <v>3.10364E7</v>
      </c>
      <c r="H1407" s="6">
        <f t="shared" si="1"/>
        <v>-0.003383958941</v>
      </c>
      <c r="J1407" s="1">
        <v>1405.0</v>
      </c>
      <c r="K1407" s="8" t="s">
        <v>464</v>
      </c>
    </row>
    <row r="1408" ht="15.75" customHeight="1">
      <c r="A1408" s="5">
        <v>44047.0</v>
      </c>
      <c r="B1408" s="1">
        <v>36.347248</v>
      </c>
      <c r="C1408" s="1">
        <v>36.698292</v>
      </c>
      <c r="D1408" s="1">
        <v>36.138519</v>
      </c>
      <c r="E1408" s="1">
        <v>36.423149</v>
      </c>
      <c r="F1408" s="1">
        <v>35.31641</v>
      </c>
      <c r="G1408" s="1">
        <v>2.9448549E7</v>
      </c>
      <c r="H1408" s="6">
        <f t="shared" si="1"/>
        <v>0.00104235337</v>
      </c>
      <c r="J1408" s="1">
        <v>1406.0</v>
      </c>
      <c r="K1408" s="8" t="s">
        <v>465</v>
      </c>
    </row>
    <row r="1409" ht="15.75" customHeight="1">
      <c r="A1409" s="5">
        <v>44048.0</v>
      </c>
      <c r="B1409" s="1">
        <v>36.49905</v>
      </c>
      <c r="C1409" s="1">
        <v>36.555977</v>
      </c>
      <c r="D1409" s="1">
        <v>36.176472</v>
      </c>
      <c r="E1409" s="1">
        <v>36.480076</v>
      </c>
      <c r="F1409" s="1">
        <v>35.371605</v>
      </c>
      <c r="G1409" s="1">
        <v>2.4292697E7</v>
      </c>
      <c r="H1409" s="6">
        <f t="shared" si="1"/>
        <v>0.001561651186</v>
      </c>
      <c r="J1409" s="1">
        <v>1407.0</v>
      </c>
      <c r="K1409" s="8" t="s">
        <v>691</v>
      </c>
    </row>
    <row r="1410" ht="15.75" customHeight="1">
      <c r="A1410" s="5">
        <v>44049.0</v>
      </c>
      <c r="B1410" s="1">
        <v>36.78368</v>
      </c>
      <c r="C1410" s="1">
        <v>37.096775</v>
      </c>
      <c r="D1410" s="1">
        <v>36.195446</v>
      </c>
      <c r="E1410" s="1">
        <v>36.309299</v>
      </c>
      <c r="F1410" s="1">
        <v>35.20602</v>
      </c>
      <c r="G1410" s="1">
        <v>2.0922111E7</v>
      </c>
      <c r="H1410" s="6">
        <f t="shared" si="1"/>
        <v>-0.004692288918</v>
      </c>
      <c r="J1410" s="1">
        <v>1408.0</v>
      </c>
      <c r="K1410" s="8" t="s">
        <v>467</v>
      </c>
    </row>
    <row r="1411" ht="15.75" customHeight="1">
      <c r="A1411" s="5">
        <v>44050.0</v>
      </c>
      <c r="B1411" s="1">
        <v>36.337761</v>
      </c>
      <c r="C1411" s="1">
        <v>36.641365</v>
      </c>
      <c r="D1411" s="1">
        <v>36.204933</v>
      </c>
      <c r="E1411" s="1">
        <v>36.480076</v>
      </c>
      <c r="F1411" s="1">
        <v>35.371605</v>
      </c>
      <c r="G1411" s="1">
        <v>2.3097251E7</v>
      </c>
      <c r="H1411" s="6">
        <f t="shared" si="1"/>
        <v>0.004692288918</v>
      </c>
      <c r="J1411" s="1">
        <v>1409.0</v>
      </c>
      <c r="K1411" s="8" t="s">
        <v>467</v>
      </c>
    </row>
    <row r="1412" ht="15.75" customHeight="1">
      <c r="A1412" s="5">
        <v>44053.0</v>
      </c>
      <c r="B1412" s="1">
        <v>36.574951</v>
      </c>
      <c r="C1412" s="1">
        <v>36.679317</v>
      </c>
      <c r="D1412" s="1">
        <v>36.299809</v>
      </c>
      <c r="E1412" s="1">
        <v>36.423149</v>
      </c>
      <c r="F1412" s="1">
        <v>35.31641</v>
      </c>
      <c r="G1412" s="1">
        <v>1.9964552E7</v>
      </c>
      <c r="H1412" s="6">
        <f t="shared" si="1"/>
        <v>-0.001561651186</v>
      </c>
      <c r="J1412" s="1">
        <v>1410.0</v>
      </c>
      <c r="K1412" s="8" t="s">
        <v>467</v>
      </c>
    </row>
    <row r="1413" ht="15.75" customHeight="1">
      <c r="A1413" s="5">
        <v>44054.0</v>
      </c>
      <c r="B1413" s="1">
        <v>36.584438</v>
      </c>
      <c r="C1413" s="1">
        <v>36.603416</v>
      </c>
      <c r="D1413" s="1">
        <v>35.74004</v>
      </c>
      <c r="E1413" s="1">
        <v>35.853889</v>
      </c>
      <c r="F1413" s="1">
        <v>34.764442</v>
      </c>
      <c r="G1413" s="1">
        <v>2.1326847E7</v>
      </c>
      <c r="H1413" s="6">
        <f t="shared" si="1"/>
        <v>-0.01575264564</v>
      </c>
      <c r="J1413" s="1">
        <v>1411.0</v>
      </c>
      <c r="K1413" s="8" t="s">
        <v>468</v>
      </c>
    </row>
    <row r="1414" ht="15.75" customHeight="1">
      <c r="A1414" s="5">
        <v>44055.0</v>
      </c>
      <c r="B1414" s="1">
        <v>35.891842</v>
      </c>
      <c r="C1414" s="1">
        <v>36.574951</v>
      </c>
      <c r="D1414" s="1">
        <v>35.872864</v>
      </c>
      <c r="E1414" s="1">
        <v>36.366222</v>
      </c>
      <c r="F1414" s="1">
        <v>35.261211</v>
      </c>
      <c r="G1414" s="1">
        <v>1.9957595E7</v>
      </c>
      <c r="H1414" s="6">
        <f t="shared" si="1"/>
        <v>0.01418843845</v>
      </c>
      <c r="J1414" s="1">
        <v>1412.0</v>
      </c>
      <c r="K1414" s="8" t="s">
        <v>468</v>
      </c>
    </row>
    <row r="1415" ht="15.75" customHeight="1">
      <c r="A1415" s="5">
        <v>44056.0</v>
      </c>
      <c r="B1415" s="1">
        <v>36.119545</v>
      </c>
      <c r="C1415" s="1">
        <v>36.223907</v>
      </c>
      <c r="D1415" s="1">
        <v>35.939278</v>
      </c>
      <c r="E1415" s="1">
        <v>36.21442</v>
      </c>
      <c r="F1415" s="1">
        <v>35.114021</v>
      </c>
      <c r="G1415" s="1">
        <v>1.5340021E7</v>
      </c>
      <c r="H1415" s="6">
        <f t="shared" si="1"/>
        <v>-0.004183011848</v>
      </c>
      <c r="J1415" s="1">
        <v>1413.0</v>
      </c>
      <c r="K1415" s="8" t="s">
        <v>469</v>
      </c>
    </row>
    <row r="1416" ht="15.75" customHeight="1">
      <c r="A1416" s="5">
        <v>44057.0</v>
      </c>
      <c r="B1416" s="1">
        <v>36.062618</v>
      </c>
      <c r="C1416" s="1">
        <v>36.423149</v>
      </c>
      <c r="D1416" s="1">
        <v>35.986717</v>
      </c>
      <c r="E1416" s="1">
        <v>36.110058</v>
      </c>
      <c r="F1416" s="1">
        <v>35.012833</v>
      </c>
      <c r="G1416" s="1">
        <v>1.2901276E7</v>
      </c>
      <c r="H1416" s="6">
        <f t="shared" si="1"/>
        <v>-0.002885857969</v>
      </c>
      <c r="J1416" s="1">
        <v>1414.0</v>
      </c>
      <c r="K1416" s="8" t="s">
        <v>469</v>
      </c>
    </row>
    <row r="1417" ht="15.75" customHeight="1">
      <c r="A1417" s="5">
        <v>44060.0</v>
      </c>
      <c r="B1417" s="1">
        <v>36.091084</v>
      </c>
      <c r="C1417" s="1">
        <v>36.442123</v>
      </c>
      <c r="D1417" s="1">
        <v>36.005692</v>
      </c>
      <c r="E1417" s="1">
        <v>36.385201</v>
      </c>
      <c r="F1417" s="1">
        <v>35.279617</v>
      </c>
      <c r="G1417" s="1">
        <v>1.7494187E7</v>
      </c>
      <c r="H1417" s="6">
        <f t="shared" si="1"/>
        <v>0.007590723641</v>
      </c>
      <c r="J1417" s="1">
        <v>1415.0</v>
      </c>
      <c r="K1417" s="8" t="s">
        <v>469</v>
      </c>
    </row>
    <row r="1418" ht="15.75" customHeight="1">
      <c r="A1418" s="5">
        <v>44061.0</v>
      </c>
      <c r="B1418" s="1">
        <v>36.480076</v>
      </c>
      <c r="C1418" s="1">
        <v>36.489563</v>
      </c>
      <c r="D1418" s="1">
        <v>36.21442</v>
      </c>
      <c r="E1418" s="1">
        <v>36.394688</v>
      </c>
      <c r="F1418" s="1">
        <v>35.288811</v>
      </c>
      <c r="G1418" s="1">
        <v>1.0846398E7</v>
      </c>
      <c r="H1418" s="6">
        <f t="shared" si="1"/>
        <v>0.0002605697849</v>
      </c>
      <c r="J1418" s="1">
        <v>1416.0</v>
      </c>
      <c r="K1418" s="8" t="s">
        <v>692</v>
      </c>
    </row>
    <row r="1419" ht="15.75" customHeight="1">
      <c r="A1419" s="5">
        <v>44062.0</v>
      </c>
      <c r="B1419" s="1">
        <v>36.508537</v>
      </c>
      <c r="C1419" s="1">
        <v>36.631878</v>
      </c>
      <c r="D1419" s="1">
        <v>36.166985</v>
      </c>
      <c r="E1419" s="1">
        <v>36.299809</v>
      </c>
      <c r="F1419" s="1">
        <v>35.196819</v>
      </c>
      <c r="G1419" s="1">
        <v>1.5690055E7</v>
      </c>
      <c r="H1419" s="6">
        <f t="shared" si="1"/>
        <v>-0.002610235653</v>
      </c>
      <c r="J1419" s="1">
        <v>1417.0</v>
      </c>
      <c r="K1419" s="8" t="s">
        <v>692</v>
      </c>
    </row>
    <row r="1420" ht="15.75" customHeight="1">
      <c r="A1420" s="5">
        <v>44063.0</v>
      </c>
      <c r="B1420" s="1">
        <v>36.223907</v>
      </c>
      <c r="C1420" s="1">
        <v>36.802658</v>
      </c>
      <c r="D1420" s="1">
        <v>36.176472</v>
      </c>
      <c r="E1420" s="1">
        <v>36.736244</v>
      </c>
      <c r="F1420" s="1">
        <v>35.619991</v>
      </c>
      <c r="G1420" s="1">
        <v>2.1957455E7</v>
      </c>
      <c r="H1420" s="6">
        <f t="shared" si="1"/>
        <v>0.01195131599</v>
      </c>
      <c r="J1420" s="1">
        <v>1418.0</v>
      </c>
      <c r="K1420" s="8" t="s">
        <v>693</v>
      </c>
    </row>
    <row r="1421" ht="15.75" customHeight="1">
      <c r="A1421" s="5">
        <v>44064.0</v>
      </c>
      <c r="B1421" s="1">
        <v>36.916508</v>
      </c>
      <c r="C1421" s="1">
        <v>37.0019</v>
      </c>
      <c r="D1421" s="1">
        <v>36.593929</v>
      </c>
      <c r="E1421" s="1">
        <v>36.888046</v>
      </c>
      <c r="F1421" s="1">
        <v>35.767181</v>
      </c>
      <c r="G1421" s="1">
        <v>2.546717E7</v>
      </c>
      <c r="H1421" s="6">
        <f t="shared" si="1"/>
        <v>0.004123715913</v>
      </c>
      <c r="J1421" s="1">
        <v>1419.0</v>
      </c>
      <c r="K1421" s="8" t="s">
        <v>471</v>
      </c>
    </row>
    <row r="1422" ht="15.75" customHeight="1">
      <c r="A1422" s="5">
        <v>44067.0</v>
      </c>
      <c r="B1422" s="1">
        <v>37.020874</v>
      </c>
      <c r="C1422" s="1">
        <v>37.039848</v>
      </c>
      <c r="D1422" s="1">
        <v>36.565464</v>
      </c>
      <c r="E1422" s="1">
        <v>36.850094</v>
      </c>
      <c r="F1422" s="1">
        <v>35.730381</v>
      </c>
      <c r="G1422" s="1">
        <v>2.5011947E7</v>
      </c>
      <c r="H1422" s="6">
        <f t="shared" si="1"/>
        <v>-0.001029405821</v>
      </c>
      <c r="J1422" s="1">
        <v>1420.0</v>
      </c>
      <c r="K1422" s="8" t="s">
        <v>471</v>
      </c>
    </row>
    <row r="1423" ht="15.75" customHeight="1">
      <c r="A1423" s="5">
        <v>44068.0</v>
      </c>
      <c r="B1423" s="1">
        <v>36.537003</v>
      </c>
      <c r="C1423" s="1">
        <v>36.584438</v>
      </c>
      <c r="D1423" s="1">
        <v>36.005692</v>
      </c>
      <c r="E1423" s="1">
        <v>36.442123</v>
      </c>
      <c r="F1423" s="1">
        <v>35.334808</v>
      </c>
      <c r="G1423" s="1">
        <v>2.6221201E7</v>
      </c>
      <c r="H1423" s="6">
        <f t="shared" si="1"/>
        <v>-0.01113279486</v>
      </c>
      <c r="J1423" s="1">
        <v>1421.0</v>
      </c>
      <c r="K1423" s="8" t="s">
        <v>473</v>
      </c>
    </row>
    <row r="1424" ht="15.75" customHeight="1">
      <c r="A1424" s="5">
        <v>44069.0</v>
      </c>
      <c r="B1424" s="1">
        <v>36.233398</v>
      </c>
      <c r="C1424" s="1">
        <v>36.309299</v>
      </c>
      <c r="D1424" s="1">
        <v>35.730549</v>
      </c>
      <c r="E1424" s="1">
        <v>36.100571</v>
      </c>
      <c r="F1424" s="1">
        <v>35.003635</v>
      </c>
      <c r="G1424" s="1">
        <v>2.4083689E7</v>
      </c>
      <c r="H1424" s="6">
        <f t="shared" si="1"/>
        <v>-0.009416627183</v>
      </c>
      <c r="J1424" s="1">
        <v>1422.0</v>
      </c>
      <c r="K1424" s="8" t="s">
        <v>475</v>
      </c>
    </row>
    <row r="1425" ht="15.75" customHeight="1">
      <c r="A1425" s="5">
        <v>44070.0</v>
      </c>
      <c r="B1425" s="1">
        <v>36.015179</v>
      </c>
      <c r="C1425" s="1">
        <v>36.053131</v>
      </c>
      <c r="D1425" s="1">
        <v>35.749527</v>
      </c>
      <c r="E1425" s="1">
        <v>35.920303</v>
      </c>
      <c r="F1425" s="1">
        <v>34.828842</v>
      </c>
      <c r="G1425" s="1">
        <v>2.2156556E7</v>
      </c>
      <c r="H1425" s="6">
        <f t="shared" si="1"/>
        <v>-0.005006076615</v>
      </c>
      <c r="J1425" s="1">
        <v>1423.0</v>
      </c>
      <c r="K1425" s="8" t="s">
        <v>476</v>
      </c>
    </row>
    <row r="1426" ht="15.75" customHeight="1">
      <c r="A1426" s="5">
        <v>44071.0</v>
      </c>
      <c r="B1426" s="1">
        <v>35.92979</v>
      </c>
      <c r="C1426" s="1">
        <v>36.110058</v>
      </c>
      <c r="D1426" s="1">
        <v>35.483871</v>
      </c>
      <c r="E1426" s="1">
        <v>35.967743</v>
      </c>
      <c r="F1426" s="1">
        <v>34.874844</v>
      </c>
      <c r="G1426" s="1">
        <v>3.2830519E7</v>
      </c>
      <c r="H1426" s="6">
        <f t="shared" si="1"/>
        <v>0.001319930389</v>
      </c>
      <c r="J1426" s="1">
        <v>1424.0</v>
      </c>
      <c r="K1426" s="8" t="s">
        <v>476</v>
      </c>
    </row>
    <row r="1427" ht="15.75" customHeight="1">
      <c r="A1427" s="5">
        <v>44074.0</v>
      </c>
      <c r="B1427" s="1">
        <v>35.901329</v>
      </c>
      <c r="C1427" s="1">
        <v>36.072105</v>
      </c>
      <c r="D1427" s="1">
        <v>35.578747</v>
      </c>
      <c r="E1427" s="1">
        <v>35.853889</v>
      </c>
      <c r="F1427" s="1">
        <v>34.764442</v>
      </c>
      <c r="G1427" s="1">
        <v>3.0032465E7</v>
      </c>
      <c r="H1427" s="6">
        <f t="shared" si="1"/>
        <v>-0.003170684217</v>
      </c>
      <c r="J1427" s="1">
        <v>1425.0</v>
      </c>
      <c r="K1427" s="8" t="s">
        <v>477</v>
      </c>
    </row>
    <row r="1428" ht="15.75" customHeight="1">
      <c r="A1428" s="5">
        <v>44075.0</v>
      </c>
      <c r="B1428" s="1">
        <v>35.853889</v>
      </c>
      <c r="C1428" s="1">
        <v>35.882355</v>
      </c>
      <c r="D1428" s="1">
        <v>34.639469</v>
      </c>
      <c r="E1428" s="1">
        <v>34.990513</v>
      </c>
      <c r="F1428" s="1">
        <v>33.927303</v>
      </c>
      <c r="G1428" s="1">
        <v>3.614556E7</v>
      </c>
      <c r="H1428" s="6">
        <f t="shared" si="1"/>
        <v>-0.02437499434</v>
      </c>
      <c r="J1428" s="1">
        <v>1426.0</v>
      </c>
      <c r="K1428" s="8" t="s">
        <v>697</v>
      </c>
    </row>
    <row r="1429" ht="15.75" customHeight="1">
      <c r="A1429" s="5">
        <v>44076.0</v>
      </c>
      <c r="B1429" s="1">
        <v>34.886147</v>
      </c>
      <c r="C1429" s="1">
        <v>35.388992</v>
      </c>
      <c r="D1429" s="1">
        <v>34.535103</v>
      </c>
      <c r="E1429" s="1">
        <v>35.294117</v>
      </c>
      <c r="F1429" s="1">
        <v>34.221684</v>
      </c>
      <c r="G1429" s="1">
        <v>2.9068688E7</v>
      </c>
      <c r="H1429" s="6">
        <f t="shared" si="1"/>
        <v>0.008639389784</v>
      </c>
      <c r="J1429" s="1">
        <v>1427.0</v>
      </c>
      <c r="K1429" s="8" t="s">
        <v>697</v>
      </c>
    </row>
    <row r="1430" ht="15.75" customHeight="1">
      <c r="A1430" s="5">
        <v>44077.0</v>
      </c>
      <c r="B1430" s="1">
        <v>35.455406</v>
      </c>
      <c r="C1430" s="1">
        <v>35.56926</v>
      </c>
      <c r="D1430" s="1">
        <v>34.250473</v>
      </c>
      <c r="E1430" s="1">
        <v>34.535103</v>
      </c>
      <c r="F1430" s="1">
        <v>33.485733</v>
      </c>
      <c r="G1430" s="1">
        <v>3.5956788E7</v>
      </c>
      <c r="H1430" s="6">
        <f t="shared" si="1"/>
        <v>-0.02174001072</v>
      </c>
      <c r="J1430" s="1">
        <v>1428.0</v>
      </c>
      <c r="K1430" s="8" t="s">
        <v>698</v>
      </c>
    </row>
    <row r="1431" ht="15.75" customHeight="1">
      <c r="A1431" s="5">
        <v>44078.0</v>
      </c>
      <c r="B1431" s="1">
        <v>34.620495</v>
      </c>
      <c r="C1431" s="1">
        <v>34.753323</v>
      </c>
      <c r="D1431" s="1">
        <v>34.032257</v>
      </c>
      <c r="E1431" s="1">
        <v>34.497154</v>
      </c>
      <c r="F1431" s="1">
        <v>33.448936</v>
      </c>
      <c r="G1431" s="1">
        <v>2.6872257E7</v>
      </c>
      <c r="H1431" s="6">
        <f t="shared" si="1"/>
        <v>-0.001099490122</v>
      </c>
      <c r="J1431" s="1">
        <v>1429.0</v>
      </c>
      <c r="K1431" s="8" t="s">
        <v>698</v>
      </c>
    </row>
    <row r="1432" ht="15.75" customHeight="1">
      <c r="A1432" s="5">
        <v>44082.0</v>
      </c>
      <c r="B1432" s="1">
        <v>34.658443</v>
      </c>
      <c r="C1432" s="1">
        <v>34.734344</v>
      </c>
      <c r="D1432" s="1">
        <v>33.851994</v>
      </c>
      <c r="E1432" s="1">
        <v>34.089184</v>
      </c>
      <c r="F1432" s="1">
        <v>33.053364</v>
      </c>
      <c r="G1432" s="1">
        <v>2.6736818E7</v>
      </c>
      <c r="H1432" s="6">
        <f t="shared" si="1"/>
        <v>-0.01189663111</v>
      </c>
      <c r="J1432" s="1">
        <v>1430.0</v>
      </c>
      <c r="K1432" s="8" t="s">
        <v>888</v>
      </c>
    </row>
    <row r="1433" ht="15.75" customHeight="1">
      <c r="A1433" s="5">
        <v>44083.0</v>
      </c>
      <c r="B1433" s="1">
        <v>34.43074</v>
      </c>
      <c r="C1433" s="1">
        <v>34.772297</v>
      </c>
      <c r="D1433" s="1">
        <v>34.288425</v>
      </c>
      <c r="E1433" s="1">
        <v>34.326378</v>
      </c>
      <c r="F1433" s="1">
        <v>33.283352</v>
      </c>
      <c r="G1433" s="1">
        <v>2.7490533E7</v>
      </c>
      <c r="H1433" s="6">
        <f t="shared" si="1"/>
        <v>0.006933985743</v>
      </c>
      <c r="J1433" s="1">
        <v>1431.0</v>
      </c>
      <c r="K1433" s="8" t="s">
        <v>699</v>
      </c>
    </row>
    <row r="1434" ht="15.75" customHeight="1">
      <c r="A1434" s="5">
        <v>44084.0</v>
      </c>
      <c r="B1434" s="1">
        <v>34.345352</v>
      </c>
      <c r="C1434" s="1">
        <v>34.459202</v>
      </c>
      <c r="D1434" s="1">
        <v>33.757114</v>
      </c>
      <c r="E1434" s="1">
        <v>33.823528</v>
      </c>
      <c r="F1434" s="1">
        <v>32.795776</v>
      </c>
      <c r="G1434" s="1">
        <v>2.1650741E7</v>
      </c>
      <c r="H1434" s="6">
        <f t="shared" si="1"/>
        <v>-0.01475760543</v>
      </c>
      <c r="J1434" s="1">
        <v>1432.0</v>
      </c>
      <c r="K1434" s="8" t="s">
        <v>700</v>
      </c>
    </row>
    <row r="1435" ht="15.75" customHeight="1">
      <c r="A1435" s="5">
        <v>44085.0</v>
      </c>
      <c r="B1435" s="1">
        <v>33.908916</v>
      </c>
      <c r="C1435" s="1">
        <v>34.25996</v>
      </c>
      <c r="D1435" s="1">
        <v>33.633778</v>
      </c>
      <c r="E1435" s="1">
        <v>34.222012</v>
      </c>
      <c r="F1435" s="1">
        <v>33.182152</v>
      </c>
      <c r="G1435" s="1">
        <v>2.4109301E7</v>
      </c>
      <c r="H1435" s="6">
        <f t="shared" si="1"/>
        <v>0.0117124144</v>
      </c>
      <c r="J1435" s="1">
        <v>1433.0</v>
      </c>
      <c r="K1435" s="8" t="s">
        <v>700</v>
      </c>
    </row>
    <row r="1436" ht="15.75" customHeight="1">
      <c r="A1436" s="5">
        <v>44088.0</v>
      </c>
      <c r="B1436" s="1">
        <v>34.497154</v>
      </c>
      <c r="C1436" s="1">
        <v>35.616699</v>
      </c>
      <c r="D1436" s="1">
        <v>34.421253</v>
      </c>
      <c r="E1436" s="1">
        <v>35.113853</v>
      </c>
      <c r="F1436" s="1">
        <v>34.046898</v>
      </c>
      <c r="G1436" s="1">
        <v>2.9565543E7</v>
      </c>
      <c r="H1436" s="6">
        <f t="shared" si="1"/>
        <v>0.02572678612</v>
      </c>
      <c r="J1436" s="1">
        <v>1434.0</v>
      </c>
      <c r="K1436" s="8" t="s">
        <v>701</v>
      </c>
    </row>
    <row r="1437" ht="15.75" customHeight="1">
      <c r="A1437" s="5">
        <v>44089.0</v>
      </c>
      <c r="B1437" s="1">
        <v>35.28463</v>
      </c>
      <c r="C1437" s="1">
        <v>35.436432</v>
      </c>
      <c r="D1437" s="1">
        <v>34.924099</v>
      </c>
      <c r="E1437" s="1">
        <v>35.066414</v>
      </c>
      <c r="F1437" s="1">
        <v>34.0009</v>
      </c>
      <c r="G1437" s="1">
        <v>2.2003726E7</v>
      </c>
      <c r="H1437" s="6">
        <f t="shared" si="1"/>
        <v>-0.00135193227</v>
      </c>
      <c r="J1437" s="1">
        <v>1435.0</v>
      </c>
      <c r="K1437" s="8" t="s">
        <v>483</v>
      </c>
    </row>
    <row r="1438" ht="15.75" customHeight="1">
      <c r="A1438" s="5">
        <v>44090.0</v>
      </c>
      <c r="B1438" s="1">
        <v>35.370018</v>
      </c>
      <c r="C1438" s="1">
        <v>35.398483</v>
      </c>
      <c r="D1438" s="1">
        <v>34.838711</v>
      </c>
      <c r="E1438" s="1">
        <v>34.895638</v>
      </c>
      <c r="F1438" s="1">
        <v>33.835312</v>
      </c>
      <c r="G1438" s="1">
        <v>2.2208412E7</v>
      </c>
      <c r="H1438" s="6">
        <f t="shared" si="1"/>
        <v>-0.004882003992</v>
      </c>
      <c r="J1438" s="1">
        <v>1436.0</v>
      </c>
      <c r="K1438" s="8" t="s">
        <v>483</v>
      </c>
    </row>
    <row r="1439" ht="15.75" customHeight="1">
      <c r="A1439" s="5">
        <v>44091.0</v>
      </c>
      <c r="B1439" s="1">
        <v>34.895638</v>
      </c>
      <c r="C1439" s="1">
        <v>35.075901</v>
      </c>
      <c r="D1439" s="1">
        <v>34.677418</v>
      </c>
      <c r="E1439" s="1">
        <v>34.933586</v>
      </c>
      <c r="F1439" s="1">
        <v>33.872105</v>
      </c>
      <c r="G1439" s="1">
        <v>1.789439E7</v>
      </c>
      <c r="H1439" s="6">
        <f t="shared" si="1"/>
        <v>0.001086823431</v>
      </c>
      <c r="J1439" s="1">
        <v>1437.0</v>
      </c>
      <c r="K1439" s="8" t="s">
        <v>702</v>
      </c>
    </row>
    <row r="1440" ht="15.75" customHeight="1">
      <c r="A1440" s="5">
        <v>44092.0</v>
      </c>
      <c r="B1440" s="1">
        <v>34.895638</v>
      </c>
      <c r="C1440" s="1">
        <v>35.170776</v>
      </c>
      <c r="D1440" s="1">
        <v>34.696396</v>
      </c>
      <c r="E1440" s="1">
        <v>34.753323</v>
      </c>
      <c r="F1440" s="1">
        <v>33.697323</v>
      </c>
      <c r="G1440" s="1">
        <v>3.1694623E7</v>
      </c>
      <c r="H1440" s="6">
        <f t="shared" si="1"/>
        <v>-0.005173416292</v>
      </c>
      <c r="J1440" s="1">
        <v>1438.0</v>
      </c>
      <c r="K1440" s="8" t="s">
        <v>485</v>
      </c>
    </row>
    <row r="1441" ht="15.75" customHeight="1">
      <c r="A1441" s="5">
        <v>44095.0</v>
      </c>
      <c r="B1441" s="1">
        <v>34.506641</v>
      </c>
      <c r="C1441" s="1">
        <v>34.611008</v>
      </c>
      <c r="D1441" s="1">
        <v>33.567364</v>
      </c>
      <c r="E1441" s="1">
        <v>34.174572</v>
      </c>
      <c r="F1441" s="1">
        <v>33.136158</v>
      </c>
      <c r="G1441" s="1">
        <v>2.6608968E7</v>
      </c>
      <c r="H1441" s="6">
        <f t="shared" si="1"/>
        <v>-0.01679332513</v>
      </c>
      <c r="J1441" s="1">
        <v>1439.0</v>
      </c>
      <c r="K1441" s="8" t="s">
        <v>489</v>
      </c>
    </row>
    <row r="1442" ht="15.75" customHeight="1">
      <c r="A1442" s="5">
        <v>44096.0</v>
      </c>
      <c r="B1442" s="1">
        <v>33.97533</v>
      </c>
      <c r="C1442" s="1">
        <v>34.468693</v>
      </c>
      <c r="D1442" s="1">
        <v>33.908916</v>
      </c>
      <c r="E1442" s="1">
        <v>34.392788</v>
      </c>
      <c r="F1442" s="1">
        <v>33.34774</v>
      </c>
      <c r="G1442" s="1">
        <v>2.2727297E7</v>
      </c>
      <c r="H1442" s="6">
        <f t="shared" si="1"/>
        <v>0.006364931079</v>
      </c>
      <c r="J1442" s="1">
        <v>1440.0</v>
      </c>
      <c r="K1442" s="8" t="s">
        <v>490</v>
      </c>
    </row>
    <row r="1443" ht="15.75" customHeight="1">
      <c r="A1443" s="5">
        <v>44097.0</v>
      </c>
      <c r="B1443" s="1">
        <v>34.478176</v>
      </c>
      <c r="C1443" s="1">
        <v>34.516129</v>
      </c>
      <c r="D1443" s="1">
        <v>34.127136</v>
      </c>
      <c r="E1443" s="1">
        <v>34.155598</v>
      </c>
      <c r="F1443" s="1">
        <v>33.11776</v>
      </c>
      <c r="G1443" s="1">
        <v>2.3102521E7</v>
      </c>
      <c r="H1443" s="6">
        <f t="shared" si="1"/>
        <v>-0.006920309569</v>
      </c>
      <c r="J1443" s="1">
        <v>1441.0</v>
      </c>
      <c r="K1443" s="8" t="s">
        <v>889</v>
      </c>
    </row>
    <row r="1444" ht="15.75" customHeight="1">
      <c r="A1444" s="5">
        <v>44098.0</v>
      </c>
      <c r="B1444" s="1">
        <v>34.108158</v>
      </c>
      <c r="C1444" s="1">
        <v>34.193546</v>
      </c>
      <c r="D1444" s="1">
        <v>33.719166</v>
      </c>
      <c r="E1444" s="1">
        <v>33.927895</v>
      </c>
      <c r="F1444" s="1">
        <v>32.896976</v>
      </c>
      <c r="G1444" s="1">
        <v>2.0859925E7</v>
      </c>
      <c r="H1444" s="6">
        <f t="shared" si="1"/>
        <v>-0.006688955726</v>
      </c>
      <c r="J1444" s="1">
        <v>1442.0</v>
      </c>
      <c r="K1444" s="8" t="s">
        <v>889</v>
      </c>
    </row>
    <row r="1445" ht="15.75" customHeight="1">
      <c r="A1445" s="5">
        <v>44099.0</v>
      </c>
      <c r="B1445" s="1">
        <v>33.719166</v>
      </c>
      <c r="C1445" s="1">
        <v>34.297913</v>
      </c>
      <c r="D1445" s="1">
        <v>33.700191</v>
      </c>
      <c r="E1445" s="1">
        <v>34.203037</v>
      </c>
      <c r="F1445" s="1">
        <v>33.163757</v>
      </c>
      <c r="G1445" s="1">
        <v>1.4365598E7</v>
      </c>
      <c r="H1445" s="6">
        <f t="shared" si="1"/>
        <v>0.008076884352</v>
      </c>
      <c r="J1445" s="1">
        <v>1443.0</v>
      </c>
      <c r="K1445" s="8" t="s">
        <v>836</v>
      </c>
    </row>
    <row r="1446" ht="15.75" customHeight="1">
      <c r="A1446" s="5">
        <v>44102.0</v>
      </c>
      <c r="B1446" s="1">
        <v>34.3074</v>
      </c>
      <c r="C1446" s="1">
        <v>34.705883</v>
      </c>
      <c r="D1446" s="1">
        <v>34.3074</v>
      </c>
      <c r="E1446" s="1">
        <v>34.525616</v>
      </c>
      <c r="F1446" s="1">
        <v>33.476532</v>
      </c>
      <c r="G1446" s="1">
        <v>1.5044269E7</v>
      </c>
      <c r="H1446" s="6">
        <f t="shared" si="1"/>
        <v>0.009387033022</v>
      </c>
      <c r="J1446" s="1">
        <v>1444.0</v>
      </c>
      <c r="K1446" s="8" t="s">
        <v>836</v>
      </c>
    </row>
    <row r="1447" ht="15.75" customHeight="1">
      <c r="A1447" s="5">
        <v>44103.0</v>
      </c>
      <c r="B1447" s="1">
        <v>34.563568</v>
      </c>
      <c r="C1447" s="1">
        <v>34.667931</v>
      </c>
      <c r="D1447" s="1">
        <v>34.184059</v>
      </c>
      <c r="E1447" s="1">
        <v>34.316887</v>
      </c>
      <c r="F1447" s="1">
        <v>33.274147</v>
      </c>
      <c r="G1447" s="1">
        <v>1.3512491E7</v>
      </c>
      <c r="H1447" s="6">
        <f t="shared" si="1"/>
        <v>-0.006063926935</v>
      </c>
      <c r="J1447" s="1">
        <v>1445.0</v>
      </c>
      <c r="K1447" s="8" t="s">
        <v>836</v>
      </c>
    </row>
    <row r="1448" ht="15.75" customHeight="1">
      <c r="A1448" s="5">
        <v>44104.0</v>
      </c>
      <c r="B1448" s="1">
        <v>34.411766</v>
      </c>
      <c r="C1448" s="1">
        <v>35.066414</v>
      </c>
      <c r="D1448" s="1">
        <v>34.392788</v>
      </c>
      <c r="E1448" s="1">
        <v>34.819733</v>
      </c>
      <c r="F1448" s="1">
        <v>33.761711</v>
      </c>
      <c r="G1448" s="1">
        <v>2.2629275E7</v>
      </c>
      <c r="H1448" s="6">
        <f t="shared" si="1"/>
        <v>0.01454662063</v>
      </c>
      <c r="J1448" s="1">
        <v>1446.0</v>
      </c>
      <c r="K1448" s="8" t="s">
        <v>836</v>
      </c>
    </row>
    <row r="1449" ht="15.75" customHeight="1">
      <c r="A1449" s="5">
        <v>44105.0</v>
      </c>
      <c r="B1449" s="1">
        <v>35.018974</v>
      </c>
      <c r="C1449" s="1">
        <v>35.189754</v>
      </c>
      <c r="D1449" s="1">
        <v>34.3074</v>
      </c>
      <c r="E1449" s="1">
        <v>34.506641</v>
      </c>
      <c r="F1449" s="1">
        <v>33.458138</v>
      </c>
      <c r="G1449" s="1">
        <v>2.2520396E7</v>
      </c>
      <c r="H1449" s="6">
        <f t="shared" si="1"/>
        <v>-0.009032304248</v>
      </c>
      <c r="J1449" s="1">
        <v>1447.0</v>
      </c>
      <c r="K1449" s="8" t="s">
        <v>704</v>
      </c>
    </row>
    <row r="1450" ht="15.75" customHeight="1">
      <c r="A1450" s="5">
        <v>44106.0</v>
      </c>
      <c r="B1450" s="1">
        <v>34.212524</v>
      </c>
      <c r="C1450" s="1">
        <v>34.781784</v>
      </c>
      <c r="D1450" s="1">
        <v>34.184059</v>
      </c>
      <c r="E1450" s="1">
        <v>34.516129</v>
      </c>
      <c r="F1450" s="1">
        <v>33.467335</v>
      </c>
      <c r="G1450" s="1">
        <v>2.1461759E7</v>
      </c>
      <c r="H1450" s="6">
        <f t="shared" si="1"/>
        <v>0.000274843035</v>
      </c>
      <c r="J1450" s="1">
        <v>1448.0</v>
      </c>
      <c r="K1450" s="8" t="s">
        <v>890</v>
      </c>
    </row>
    <row r="1451" ht="15.75" customHeight="1">
      <c r="A1451" s="5">
        <v>44109.0</v>
      </c>
      <c r="B1451" s="1">
        <v>34.658443</v>
      </c>
      <c r="C1451" s="1">
        <v>34.990513</v>
      </c>
      <c r="D1451" s="1">
        <v>34.478176</v>
      </c>
      <c r="E1451" s="1">
        <v>34.867172</v>
      </c>
      <c r="F1451" s="1">
        <v>33.807713</v>
      </c>
      <c r="G1451" s="1">
        <v>1.9400029E7</v>
      </c>
      <c r="H1451" s="6">
        <f t="shared" si="1"/>
        <v>0.01011908321</v>
      </c>
      <c r="J1451" s="1">
        <v>1449.0</v>
      </c>
      <c r="K1451" s="8" t="s">
        <v>837</v>
      </c>
    </row>
    <row r="1452" ht="15.75" customHeight="1">
      <c r="A1452" s="5">
        <v>44110.0</v>
      </c>
      <c r="B1452" s="1">
        <v>35.104362</v>
      </c>
      <c r="C1452" s="1">
        <v>35.132828</v>
      </c>
      <c r="D1452" s="1">
        <v>34.240986</v>
      </c>
      <c r="E1452" s="1">
        <v>34.316887</v>
      </c>
      <c r="F1452" s="1">
        <v>33.274147</v>
      </c>
      <c r="G1452" s="1">
        <v>2.5233392E7</v>
      </c>
      <c r="H1452" s="6">
        <f t="shared" si="1"/>
        <v>-0.01590824263</v>
      </c>
      <c r="J1452" s="1">
        <v>1450.0</v>
      </c>
      <c r="K1452" s="8" t="s">
        <v>493</v>
      </c>
    </row>
    <row r="1453" ht="15.75" customHeight="1">
      <c r="A1453" s="5">
        <v>44111.0</v>
      </c>
      <c r="B1453" s="1">
        <v>34.402279</v>
      </c>
      <c r="C1453" s="1">
        <v>34.71537</v>
      </c>
      <c r="D1453" s="1">
        <v>34.184059</v>
      </c>
      <c r="E1453" s="1">
        <v>34.601517</v>
      </c>
      <c r="F1453" s="1">
        <v>33.550129</v>
      </c>
      <c r="G1453" s="1">
        <v>2.2160034E7</v>
      </c>
      <c r="H1453" s="6">
        <f t="shared" si="1"/>
        <v>0.008259979326</v>
      </c>
      <c r="J1453" s="1">
        <v>1451.0</v>
      </c>
      <c r="K1453" s="8" t="s">
        <v>493</v>
      </c>
    </row>
    <row r="1454" ht="15.75" customHeight="1">
      <c r="A1454" s="5">
        <v>44112.0</v>
      </c>
      <c r="B1454" s="1">
        <v>34.724857</v>
      </c>
      <c r="C1454" s="1">
        <v>35.275143</v>
      </c>
      <c r="D1454" s="1">
        <v>34.639469</v>
      </c>
      <c r="E1454" s="1">
        <v>35.0</v>
      </c>
      <c r="F1454" s="1">
        <v>33.936504</v>
      </c>
      <c r="G1454" s="1">
        <v>1.7857395E7</v>
      </c>
      <c r="H1454" s="6">
        <f t="shared" si="1"/>
        <v>0.01145054078</v>
      </c>
      <c r="J1454" s="1">
        <v>1452.0</v>
      </c>
      <c r="K1454" s="8" t="s">
        <v>495</v>
      </c>
    </row>
    <row r="1455" ht="15.75" customHeight="1">
      <c r="A1455" s="5">
        <v>44113.0</v>
      </c>
      <c r="B1455" s="1">
        <v>34.943073</v>
      </c>
      <c r="C1455" s="1">
        <v>35.218216</v>
      </c>
      <c r="D1455" s="1">
        <v>34.71537</v>
      </c>
      <c r="E1455" s="1">
        <v>34.905125</v>
      </c>
      <c r="F1455" s="1">
        <v>33.844513</v>
      </c>
      <c r="G1455" s="1">
        <v>2.3667465E7</v>
      </c>
      <c r="H1455" s="6">
        <f t="shared" si="1"/>
        <v>-0.002714360467</v>
      </c>
      <c r="J1455" s="1">
        <v>1453.0</v>
      </c>
      <c r="K1455" s="8" t="s">
        <v>495</v>
      </c>
    </row>
    <row r="1456" ht="15.75" customHeight="1">
      <c r="A1456" s="5">
        <v>44116.0</v>
      </c>
      <c r="B1456" s="1">
        <v>34.819733</v>
      </c>
      <c r="C1456" s="1">
        <v>35.275143</v>
      </c>
      <c r="D1456" s="1">
        <v>34.601517</v>
      </c>
      <c r="E1456" s="1">
        <v>34.933586</v>
      </c>
      <c r="F1456" s="1">
        <v>33.872105</v>
      </c>
      <c r="G1456" s="1">
        <v>1.9413837E7</v>
      </c>
      <c r="H1456" s="6">
        <f t="shared" si="1"/>
        <v>0.0008149255631</v>
      </c>
      <c r="J1456" s="1">
        <v>1454.0</v>
      </c>
      <c r="K1456" s="8" t="s">
        <v>499</v>
      </c>
    </row>
    <row r="1457" ht="15.75" customHeight="1">
      <c r="A1457" s="5">
        <v>44117.0</v>
      </c>
      <c r="B1457" s="1">
        <v>34.791271</v>
      </c>
      <c r="C1457" s="1">
        <v>35.227703</v>
      </c>
      <c r="D1457" s="1">
        <v>34.753323</v>
      </c>
      <c r="E1457" s="1">
        <v>35.009487</v>
      </c>
      <c r="F1457" s="1">
        <v>33.945702</v>
      </c>
      <c r="G1457" s="1">
        <v>2.1543233E7</v>
      </c>
      <c r="H1457" s="6">
        <f t="shared" si="1"/>
        <v>0.002170433759</v>
      </c>
      <c r="J1457" s="1">
        <v>1455.0</v>
      </c>
      <c r="K1457" s="8" t="s">
        <v>706</v>
      </c>
    </row>
    <row r="1458" ht="15.75" customHeight="1">
      <c r="A1458" s="5">
        <v>44118.0</v>
      </c>
      <c r="B1458" s="1">
        <v>35.113853</v>
      </c>
      <c r="C1458" s="1">
        <v>35.388992</v>
      </c>
      <c r="D1458" s="1">
        <v>34.696396</v>
      </c>
      <c r="E1458" s="1">
        <v>34.971539</v>
      </c>
      <c r="F1458" s="1">
        <v>33.908905</v>
      </c>
      <c r="G1458" s="1">
        <v>2.2120298E7</v>
      </c>
      <c r="H1458" s="6">
        <f t="shared" si="1"/>
        <v>-0.001084583796</v>
      </c>
      <c r="J1458" s="1">
        <v>1456.0</v>
      </c>
      <c r="K1458" s="8" t="s">
        <v>501</v>
      </c>
    </row>
    <row r="1459" ht="15.75" customHeight="1">
      <c r="A1459" s="5">
        <v>44119.0</v>
      </c>
      <c r="B1459" s="1">
        <v>34.753323</v>
      </c>
      <c r="C1459" s="1">
        <v>34.857685</v>
      </c>
      <c r="D1459" s="1">
        <v>34.544594</v>
      </c>
      <c r="E1459" s="1">
        <v>34.677418</v>
      </c>
      <c r="F1459" s="1">
        <v>33.623726</v>
      </c>
      <c r="G1459" s="1">
        <v>1.6089205E7</v>
      </c>
      <c r="H1459" s="6">
        <f t="shared" si="1"/>
        <v>-0.008445715528</v>
      </c>
      <c r="J1459" s="1">
        <v>1457.0</v>
      </c>
      <c r="K1459" s="8" t="s">
        <v>501</v>
      </c>
    </row>
    <row r="1460" ht="15.75" customHeight="1">
      <c r="A1460" s="5">
        <v>44120.0</v>
      </c>
      <c r="B1460" s="1">
        <v>35.170776</v>
      </c>
      <c r="C1460" s="1">
        <v>36.166985</v>
      </c>
      <c r="D1460" s="1">
        <v>35.123341</v>
      </c>
      <c r="E1460" s="1">
        <v>36.005692</v>
      </c>
      <c r="F1460" s="1">
        <v>34.911636</v>
      </c>
      <c r="G1460" s="1">
        <v>4.2993503E7</v>
      </c>
      <c r="H1460" s="6">
        <f t="shared" si="1"/>
        <v>0.03758823465</v>
      </c>
      <c r="J1460" s="1">
        <v>1458.0</v>
      </c>
      <c r="K1460" s="8" t="s">
        <v>708</v>
      </c>
    </row>
    <row r="1461" ht="15.75" customHeight="1">
      <c r="A1461" s="5">
        <v>44123.0</v>
      </c>
      <c r="B1461" s="1">
        <v>36.451614</v>
      </c>
      <c r="C1461" s="1">
        <v>36.859585</v>
      </c>
      <c r="D1461" s="1">
        <v>35.711575</v>
      </c>
      <c r="E1461" s="1">
        <v>35.863377</v>
      </c>
      <c r="F1461" s="1">
        <v>34.773647</v>
      </c>
      <c r="G1461" s="1">
        <v>3.1931352E7</v>
      </c>
      <c r="H1461" s="6">
        <f t="shared" si="1"/>
        <v>-0.00396035359</v>
      </c>
      <c r="J1461" s="1">
        <v>1459.0</v>
      </c>
      <c r="K1461" s="8" t="s">
        <v>711</v>
      </c>
    </row>
    <row r="1462" ht="15.75" customHeight="1">
      <c r="A1462" s="5">
        <v>44124.0</v>
      </c>
      <c r="B1462" s="1">
        <v>35.92979</v>
      </c>
      <c r="C1462" s="1">
        <v>35.948769</v>
      </c>
      <c r="D1462" s="1">
        <v>35.436432</v>
      </c>
      <c r="E1462" s="1">
        <v>35.56926</v>
      </c>
      <c r="F1462" s="1">
        <v>34.488464</v>
      </c>
      <c r="G1462" s="1">
        <v>2.2384852E7</v>
      </c>
      <c r="H1462" s="6">
        <f t="shared" si="1"/>
        <v>-0.008234938482</v>
      </c>
      <c r="J1462" s="1">
        <v>1460.0</v>
      </c>
      <c r="K1462" s="8" t="s">
        <v>838</v>
      </c>
    </row>
    <row r="1463" ht="15.75" customHeight="1">
      <c r="A1463" s="5">
        <v>44125.0</v>
      </c>
      <c r="B1463" s="1">
        <v>35.436432</v>
      </c>
      <c r="C1463" s="1">
        <v>35.531307</v>
      </c>
      <c r="D1463" s="1">
        <v>35.161289</v>
      </c>
      <c r="E1463" s="1">
        <v>35.180267</v>
      </c>
      <c r="F1463" s="1">
        <v>34.11129</v>
      </c>
      <c r="G1463" s="1">
        <v>1.8984859E7</v>
      </c>
      <c r="H1463" s="6">
        <f t="shared" si="1"/>
        <v>-0.01099647677</v>
      </c>
      <c r="J1463" s="1">
        <v>1461.0</v>
      </c>
      <c r="K1463" s="8" t="s">
        <v>891</v>
      </c>
    </row>
    <row r="1464" ht="15.75" customHeight="1">
      <c r="A1464" s="5">
        <v>44126.0</v>
      </c>
      <c r="B1464" s="1">
        <v>35.180267</v>
      </c>
      <c r="C1464" s="1">
        <v>35.645161</v>
      </c>
      <c r="D1464" s="1">
        <v>35.132828</v>
      </c>
      <c r="E1464" s="1">
        <v>35.512333</v>
      </c>
      <c r="F1464" s="1">
        <v>34.43327</v>
      </c>
      <c r="G1464" s="1">
        <v>1.9243616E7</v>
      </c>
      <c r="H1464" s="6">
        <f t="shared" si="1"/>
        <v>0.009394833616</v>
      </c>
      <c r="J1464" s="1">
        <v>1462.0</v>
      </c>
      <c r="K1464" s="8" t="s">
        <v>839</v>
      </c>
    </row>
    <row r="1465" ht="15.75" customHeight="1">
      <c r="A1465" s="5">
        <v>44127.0</v>
      </c>
      <c r="B1465" s="1">
        <v>35.986717</v>
      </c>
      <c r="C1465" s="1">
        <v>36.318787</v>
      </c>
      <c r="D1465" s="1">
        <v>35.721062</v>
      </c>
      <c r="E1465" s="1">
        <v>36.223907</v>
      </c>
      <c r="F1465" s="1">
        <v>35.123222</v>
      </c>
      <c r="G1465" s="1">
        <v>3.0557884E7</v>
      </c>
      <c r="H1465" s="6">
        <f t="shared" si="1"/>
        <v>0.019839259</v>
      </c>
      <c r="J1465" s="1">
        <v>1463.0</v>
      </c>
      <c r="K1465" s="8" t="s">
        <v>714</v>
      </c>
    </row>
    <row r="1466" ht="15.75" customHeight="1">
      <c r="A1466" s="5">
        <v>44130.0</v>
      </c>
      <c r="B1466" s="1">
        <v>35.92979</v>
      </c>
      <c r="C1466" s="1">
        <v>36.072105</v>
      </c>
      <c r="D1466" s="1">
        <v>35.559772</v>
      </c>
      <c r="E1466" s="1">
        <v>35.97723</v>
      </c>
      <c r="F1466" s="1">
        <v>34.884037</v>
      </c>
      <c r="G1466" s="1">
        <v>3.3783124E7</v>
      </c>
      <c r="H1466" s="6">
        <f t="shared" si="1"/>
        <v>-0.006833175133</v>
      </c>
      <c r="J1466" s="1">
        <v>1464.0</v>
      </c>
      <c r="K1466" s="8" t="s">
        <v>842</v>
      </c>
    </row>
    <row r="1467" ht="15.75" customHeight="1">
      <c r="A1467" s="5">
        <v>44131.0</v>
      </c>
      <c r="B1467" s="1">
        <v>35.142315</v>
      </c>
      <c r="C1467" s="1">
        <v>36.166985</v>
      </c>
      <c r="D1467" s="1">
        <v>34.981026</v>
      </c>
      <c r="E1467" s="1">
        <v>35.512333</v>
      </c>
      <c r="F1467" s="1">
        <v>34.43327</v>
      </c>
      <c r="G1467" s="1">
        <v>3.6851529E7</v>
      </c>
      <c r="H1467" s="6">
        <f t="shared" si="1"/>
        <v>-0.01300608387</v>
      </c>
      <c r="J1467" s="1">
        <v>1465.0</v>
      </c>
      <c r="K1467" s="8" t="s">
        <v>843</v>
      </c>
    </row>
    <row r="1468" ht="15.75" customHeight="1">
      <c r="A1468" s="5">
        <v>44132.0</v>
      </c>
      <c r="B1468" s="1">
        <v>34.914612</v>
      </c>
      <c r="C1468" s="1">
        <v>35.227703</v>
      </c>
      <c r="D1468" s="1">
        <v>33.510437</v>
      </c>
      <c r="E1468" s="1">
        <v>33.633778</v>
      </c>
      <c r="F1468" s="1">
        <v>32.611797</v>
      </c>
      <c r="G1468" s="1">
        <v>3.3857537E7</v>
      </c>
      <c r="H1468" s="6">
        <f t="shared" si="1"/>
        <v>-0.05434915407</v>
      </c>
      <c r="J1468" s="1">
        <v>1466.0</v>
      </c>
      <c r="K1468" s="8" t="s">
        <v>722</v>
      </c>
    </row>
    <row r="1469" ht="15.75" customHeight="1">
      <c r="A1469" s="5">
        <v>44133.0</v>
      </c>
      <c r="B1469" s="1">
        <v>33.662239</v>
      </c>
      <c r="C1469" s="1">
        <v>33.814041</v>
      </c>
      <c r="D1469" s="1">
        <v>32.827324</v>
      </c>
      <c r="E1469" s="1">
        <v>33.472485</v>
      </c>
      <c r="F1469" s="1">
        <v>32.455402</v>
      </c>
      <c r="G1469" s="1">
        <v>2.7545341E7</v>
      </c>
      <c r="H1469" s="6">
        <f t="shared" si="1"/>
        <v>-0.004807193289</v>
      </c>
      <c r="J1469" s="1">
        <v>1467.0</v>
      </c>
      <c r="K1469" s="8" t="s">
        <v>844</v>
      </c>
    </row>
    <row r="1470" ht="15.75" customHeight="1">
      <c r="A1470" s="5">
        <v>44134.0</v>
      </c>
      <c r="B1470" s="1">
        <v>33.434536</v>
      </c>
      <c r="C1470" s="1">
        <v>33.709679</v>
      </c>
      <c r="D1470" s="1">
        <v>33.055027</v>
      </c>
      <c r="E1470" s="1">
        <v>33.662239</v>
      </c>
      <c r="F1470" s="1">
        <v>32.639389</v>
      </c>
      <c r="G1470" s="1">
        <v>2.5631067E7</v>
      </c>
      <c r="H1470" s="6">
        <f t="shared" si="1"/>
        <v>0.005652909768</v>
      </c>
      <c r="J1470" s="1">
        <v>1468.0</v>
      </c>
      <c r="K1470" s="8" t="s">
        <v>724</v>
      </c>
    </row>
    <row r="1471" ht="15.75" customHeight="1">
      <c r="A1471" s="5">
        <v>44137.0</v>
      </c>
      <c r="B1471" s="1">
        <v>34.089184</v>
      </c>
      <c r="C1471" s="1">
        <v>34.392788</v>
      </c>
      <c r="D1471" s="1">
        <v>33.719166</v>
      </c>
      <c r="E1471" s="1">
        <v>34.373814</v>
      </c>
      <c r="F1471" s="1">
        <v>33.329342</v>
      </c>
      <c r="G1471" s="1">
        <v>2.1430666E7</v>
      </c>
      <c r="H1471" s="6">
        <f t="shared" si="1"/>
        <v>0.02091833959</v>
      </c>
      <c r="J1471" s="1">
        <v>1469.0</v>
      </c>
      <c r="K1471" s="8" t="s">
        <v>724</v>
      </c>
    </row>
    <row r="1472" ht="15.75" customHeight="1">
      <c r="A1472" s="5">
        <v>44138.0</v>
      </c>
      <c r="B1472" s="1">
        <v>34.563568</v>
      </c>
      <c r="C1472" s="1">
        <v>34.743832</v>
      </c>
      <c r="D1472" s="1">
        <v>34.231499</v>
      </c>
      <c r="E1472" s="1">
        <v>34.335861</v>
      </c>
      <c r="F1472" s="1">
        <v>33.292542</v>
      </c>
      <c r="G1472" s="1">
        <v>2.1636617E7</v>
      </c>
      <c r="H1472" s="6">
        <f t="shared" si="1"/>
        <v>-0.001104742212</v>
      </c>
      <c r="J1472" s="1">
        <v>1470.0</v>
      </c>
      <c r="K1472" s="8" t="s">
        <v>724</v>
      </c>
    </row>
    <row r="1473" ht="15.75" customHeight="1">
      <c r="A1473" s="5">
        <v>44139.0</v>
      </c>
      <c r="B1473" s="1">
        <v>35.161289</v>
      </c>
      <c r="C1473" s="1">
        <v>36.166985</v>
      </c>
      <c r="D1473" s="1">
        <v>35.066414</v>
      </c>
      <c r="E1473" s="1">
        <v>35.417458</v>
      </c>
      <c r="F1473" s="1">
        <v>34.341274</v>
      </c>
      <c r="G1473" s="1">
        <v>4.0870536E7</v>
      </c>
      <c r="H1473" s="6">
        <f t="shared" si="1"/>
        <v>0.03101454643</v>
      </c>
      <c r="J1473" s="1">
        <v>1471.0</v>
      </c>
      <c r="K1473" s="8" t="s">
        <v>845</v>
      </c>
    </row>
    <row r="1474" ht="15.75" customHeight="1">
      <c r="A1474" s="5">
        <v>44140.0</v>
      </c>
      <c r="B1474" s="1">
        <v>35.341557</v>
      </c>
      <c r="C1474" s="1">
        <v>35.388992</v>
      </c>
      <c r="D1474" s="1">
        <v>34.525616</v>
      </c>
      <c r="E1474" s="1">
        <v>34.525616</v>
      </c>
      <c r="F1474" s="1">
        <v>33.820812</v>
      </c>
      <c r="G1474" s="1">
        <v>3.3926995E7</v>
      </c>
      <c r="H1474" s="6">
        <f t="shared" si="1"/>
        <v>-0.01527160173</v>
      </c>
      <c r="J1474" s="1">
        <v>1472.0</v>
      </c>
      <c r="K1474" s="8" t="s">
        <v>511</v>
      </c>
    </row>
    <row r="1475" ht="15.75" customHeight="1">
      <c r="A1475" s="5">
        <v>44141.0</v>
      </c>
      <c r="B1475" s="1">
        <v>34.525616</v>
      </c>
      <c r="C1475" s="1">
        <v>34.838711</v>
      </c>
      <c r="D1475" s="1">
        <v>34.240986</v>
      </c>
      <c r="E1475" s="1">
        <v>34.535103</v>
      </c>
      <c r="F1475" s="1">
        <v>33.830105</v>
      </c>
      <c r="G1475" s="1">
        <v>2.3870676E7</v>
      </c>
      <c r="H1475" s="6">
        <f t="shared" si="1"/>
        <v>0.0002747338978</v>
      </c>
      <c r="J1475" s="1">
        <v>1473.0</v>
      </c>
      <c r="K1475" s="8" t="s">
        <v>511</v>
      </c>
    </row>
    <row r="1476" ht="15.75" customHeight="1">
      <c r="A1476" s="5">
        <v>44144.0</v>
      </c>
      <c r="B1476" s="1">
        <v>39.71537</v>
      </c>
      <c r="C1476" s="1">
        <v>39.838711</v>
      </c>
      <c r="D1476" s="1">
        <v>36.413662</v>
      </c>
      <c r="E1476" s="1">
        <v>37.19165</v>
      </c>
      <c r="F1476" s="1">
        <v>36.432423</v>
      </c>
      <c r="G1476" s="1">
        <v>2.30153864E8</v>
      </c>
      <c r="H1476" s="6">
        <f t="shared" si="1"/>
        <v>0.07410803338</v>
      </c>
      <c r="J1476" s="1">
        <v>1474.0</v>
      </c>
      <c r="K1476" s="8" t="s">
        <v>514</v>
      </c>
    </row>
    <row r="1477" ht="15.75" customHeight="1">
      <c r="A1477" s="5">
        <v>44145.0</v>
      </c>
      <c r="B1477" s="1">
        <v>38.377609</v>
      </c>
      <c r="C1477" s="1">
        <v>38.462997</v>
      </c>
      <c r="D1477" s="1">
        <v>36.489563</v>
      </c>
      <c r="E1477" s="1">
        <v>36.698292</v>
      </c>
      <c r="F1477" s="1">
        <v>35.949135</v>
      </c>
      <c r="G1477" s="1">
        <v>8.0091668E7</v>
      </c>
      <c r="H1477" s="6">
        <f t="shared" si="1"/>
        <v>-0.01335409724</v>
      </c>
      <c r="J1477" s="1">
        <v>1475.0</v>
      </c>
      <c r="K1477" s="8" t="s">
        <v>729</v>
      </c>
    </row>
    <row r="1478" ht="15.75" customHeight="1">
      <c r="A1478" s="5">
        <v>44146.0</v>
      </c>
      <c r="B1478" s="1">
        <v>36.888046</v>
      </c>
      <c r="C1478" s="1">
        <v>38.140415</v>
      </c>
      <c r="D1478" s="1">
        <v>35.958256</v>
      </c>
      <c r="E1478" s="1">
        <v>36.527515</v>
      </c>
      <c r="F1478" s="1">
        <v>35.781841</v>
      </c>
      <c r="G1478" s="1">
        <v>5.8980997E7</v>
      </c>
      <c r="H1478" s="6">
        <f t="shared" si="1"/>
        <v>-0.004664492599</v>
      </c>
      <c r="J1478" s="1">
        <v>1476.0</v>
      </c>
      <c r="K1478" s="8" t="s">
        <v>892</v>
      </c>
    </row>
    <row r="1479" ht="15.75" customHeight="1">
      <c r="A1479" s="5">
        <v>44147.0</v>
      </c>
      <c r="B1479" s="1">
        <v>36.318787</v>
      </c>
      <c r="C1479" s="1">
        <v>36.375713</v>
      </c>
      <c r="D1479" s="1">
        <v>35.332069</v>
      </c>
      <c r="E1479" s="1">
        <v>35.626186</v>
      </c>
      <c r="F1479" s="1">
        <v>34.898914</v>
      </c>
      <c r="G1479" s="1">
        <v>4.6767877E7</v>
      </c>
      <c r="H1479" s="6">
        <f t="shared" si="1"/>
        <v>-0.02498481884</v>
      </c>
      <c r="J1479" s="1">
        <v>1477.0</v>
      </c>
      <c r="K1479" s="8" t="s">
        <v>519</v>
      </c>
    </row>
    <row r="1480" ht="15.75" customHeight="1">
      <c r="A1480" s="5">
        <v>44148.0</v>
      </c>
      <c r="B1480" s="1">
        <v>35.92979</v>
      </c>
      <c r="C1480" s="1">
        <v>36.679317</v>
      </c>
      <c r="D1480" s="1">
        <v>35.777988</v>
      </c>
      <c r="E1480" s="1">
        <v>36.641365</v>
      </c>
      <c r="F1480" s="1">
        <v>35.893368</v>
      </c>
      <c r="G1480" s="1">
        <v>4.0175634E7</v>
      </c>
      <c r="H1480" s="6">
        <f t="shared" si="1"/>
        <v>0.02809683181</v>
      </c>
      <c r="J1480" s="1">
        <v>1478.0</v>
      </c>
      <c r="K1480" s="8" t="s">
        <v>732</v>
      </c>
    </row>
    <row r="1481" ht="15.75" customHeight="1">
      <c r="A1481" s="5">
        <v>44151.0</v>
      </c>
      <c r="B1481" s="1">
        <v>35.920303</v>
      </c>
      <c r="C1481" s="1">
        <v>36.005692</v>
      </c>
      <c r="D1481" s="1">
        <v>34.962048</v>
      </c>
      <c r="E1481" s="1">
        <v>35.417458</v>
      </c>
      <c r="F1481" s="1">
        <v>34.694447</v>
      </c>
      <c r="G1481" s="1">
        <v>7.5530167E7</v>
      </c>
      <c r="H1481" s="6">
        <f t="shared" si="1"/>
        <v>-0.03397289772</v>
      </c>
      <c r="J1481" s="1">
        <v>1479.0</v>
      </c>
      <c r="K1481" s="8" t="s">
        <v>732</v>
      </c>
    </row>
    <row r="1482" ht="15.75" customHeight="1">
      <c r="A1482" s="5">
        <v>44152.0</v>
      </c>
      <c r="B1482" s="1">
        <v>36.490002</v>
      </c>
      <c r="C1482" s="1">
        <v>36.5</v>
      </c>
      <c r="D1482" s="1">
        <v>35.82</v>
      </c>
      <c r="E1482" s="1">
        <v>36.040001</v>
      </c>
      <c r="F1482" s="1">
        <v>35.304283</v>
      </c>
      <c r="G1482" s="1">
        <v>4.69845E7</v>
      </c>
      <c r="H1482" s="6">
        <f t="shared" si="1"/>
        <v>0.0174246427</v>
      </c>
      <c r="J1482" s="1">
        <v>1480.0</v>
      </c>
      <c r="K1482" s="8" t="s">
        <v>893</v>
      </c>
    </row>
    <row r="1483" ht="15.75" customHeight="1">
      <c r="A1483" s="5">
        <v>44153.0</v>
      </c>
      <c r="B1483" s="1">
        <v>36.93</v>
      </c>
      <c r="C1483" s="1">
        <v>37.419998</v>
      </c>
      <c r="D1483" s="1">
        <v>36.299999</v>
      </c>
      <c r="E1483" s="1">
        <v>36.32</v>
      </c>
      <c r="F1483" s="1">
        <v>35.578564</v>
      </c>
      <c r="G1483" s="1">
        <v>6.34427E7</v>
      </c>
      <c r="H1483" s="6">
        <f t="shared" si="1"/>
        <v>0.007739033647</v>
      </c>
      <c r="J1483" s="1">
        <v>1481.0</v>
      </c>
      <c r="K1483" s="8" t="s">
        <v>893</v>
      </c>
    </row>
    <row r="1484" ht="15.75" customHeight="1">
      <c r="A1484" s="5">
        <v>44154.0</v>
      </c>
      <c r="B1484" s="1">
        <v>36.599998</v>
      </c>
      <c r="C1484" s="1">
        <v>36.630001</v>
      </c>
      <c r="D1484" s="1">
        <v>35.860001</v>
      </c>
      <c r="E1484" s="1">
        <v>36.189999</v>
      </c>
      <c r="F1484" s="1">
        <v>35.451218</v>
      </c>
      <c r="G1484" s="1">
        <v>4.32618E7</v>
      </c>
      <c r="H1484" s="6">
        <f t="shared" si="1"/>
        <v>-0.003585711032</v>
      </c>
      <c r="J1484" s="1">
        <v>1482.0</v>
      </c>
      <c r="K1484" s="8" t="s">
        <v>520</v>
      </c>
    </row>
    <row r="1485" ht="15.75" customHeight="1">
      <c r="A1485" s="5">
        <v>44155.0</v>
      </c>
      <c r="B1485" s="1">
        <v>36.700001</v>
      </c>
      <c r="C1485" s="1">
        <v>37.310001</v>
      </c>
      <c r="D1485" s="1">
        <v>36.439999</v>
      </c>
      <c r="E1485" s="1">
        <v>36.700001</v>
      </c>
      <c r="F1485" s="1">
        <v>35.950809</v>
      </c>
      <c r="G1485" s="1">
        <v>6.06338E7</v>
      </c>
      <c r="H1485" s="6">
        <f t="shared" si="1"/>
        <v>0.01399397675</v>
      </c>
      <c r="J1485" s="1">
        <v>1483.0</v>
      </c>
      <c r="K1485" s="8" t="s">
        <v>735</v>
      </c>
    </row>
    <row r="1486" ht="15.75" customHeight="1">
      <c r="A1486" s="5">
        <v>44158.0</v>
      </c>
      <c r="B1486" s="1">
        <v>37.029999</v>
      </c>
      <c r="C1486" s="1">
        <v>37.09</v>
      </c>
      <c r="D1486" s="1">
        <v>36.209999</v>
      </c>
      <c r="E1486" s="1">
        <v>36.52</v>
      </c>
      <c r="F1486" s="1">
        <v>35.774483</v>
      </c>
      <c r="G1486" s="1">
        <v>4.36731E7</v>
      </c>
      <c r="H1486" s="6">
        <f t="shared" si="1"/>
        <v>-0.004916713485</v>
      </c>
      <c r="J1486" s="1">
        <v>1484.0</v>
      </c>
      <c r="K1486" s="8" t="s">
        <v>736</v>
      </c>
    </row>
    <row r="1487" ht="15.75" customHeight="1">
      <c r="A1487" s="5">
        <v>44159.0</v>
      </c>
      <c r="B1487" s="1">
        <v>36.130001</v>
      </c>
      <c r="C1487" s="1">
        <v>36.740002</v>
      </c>
      <c r="D1487" s="1">
        <v>36.02</v>
      </c>
      <c r="E1487" s="1">
        <v>36.599998</v>
      </c>
      <c r="F1487" s="1">
        <v>35.852848</v>
      </c>
      <c r="G1487" s="1">
        <v>4.24853E7</v>
      </c>
      <c r="H1487" s="6">
        <f t="shared" si="1"/>
        <v>0.002188132105</v>
      </c>
      <c r="J1487" s="1">
        <v>1485.0</v>
      </c>
      <c r="K1487" s="8" t="s">
        <v>894</v>
      </c>
    </row>
    <row r="1488" ht="15.75" customHeight="1">
      <c r="A1488" s="5">
        <v>44160.0</v>
      </c>
      <c r="B1488" s="1">
        <v>36.529999</v>
      </c>
      <c r="C1488" s="1">
        <v>36.560001</v>
      </c>
      <c r="D1488" s="1">
        <v>36.240002</v>
      </c>
      <c r="E1488" s="1">
        <v>36.529999</v>
      </c>
      <c r="F1488" s="1">
        <v>35.784275</v>
      </c>
      <c r="G1488" s="1">
        <v>2.69558E7</v>
      </c>
      <c r="H1488" s="6">
        <f t="shared" si="1"/>
        <v>-0.00191445491</v>
      </c>
      <c r="J1488" s="1">
        <v>1486.0</v>
      </c>
      <c r="K1488" s="8" t="s">
        <v>895</v>
      </c>
    </row>
    <row r="1489" ht="15.75" customHeight="1">
      <c r="A1489" s="5">
        <v>44162.0</v>
      </c>
      <c r="B1489" s="1">
        <v>36.779999</v>
      </c>
      <c r="C1489" s="1">
        <v>37.259998</v>
      </c>
      <c r="D1489" s="1">
        <v>36.75</v>
      </c>
      <c r="E1489" s="1">
        <v>37.23</v>
      </c>
      <c r="F1489" s="1">
        <v>36.46999</v>
      </c>
      <c r="G1489" s="1">
        <v>2.5277E7</v>
      </c>
      <c r="H1489" s="6">
        <f t="shared" si="1"/>
        <v>0.01898117952</v>
      </c>
      <c r="J1489" s="1">
        <v>1487.0</v>
      </c>
      <c r="K1489" s="8" t="s">
        <v>896</v>
      </c>
    </row>
    <row r="1490" ht="15.75" customHeight="1">
      <c r="A1490" s="5">
        <v>44165.0</v>
      </c>
      <c r="B1490" s="1">
        <v>37.950001</v>
      </c>
      <c r="C1490" s="1">
        <v>38.799999</v>
      </c>
      <c r="D1490" s="1">
        <v>37.599998</v>
      </c>
      <c r="E1490" s="1">
        <v>38.310001</v>
      </c>
      <c r="F1490" s="1">
        <v>37.527943</v>
      </c>
      <c r="G1490" s="1">
        <v>6.54259E7</v>
      </c>
      <c r="H1490" s="6">
        <f t="shared" si="1"/>
        <v>0.02859607154</v>
      </c>
      <c r="J1490" s="1">
        <v>1488.0</v>
      </c>
      <c r="K1490" s="8" t="s">
        <v>896</v>
      </c>
    </row>
    <row r="1491" ht="15.75" customHeight="1">
      <c r="A1491" s="5">
        <v>44166.0</v>
      </c>
      <c r="B1491" s="1">
        <v>39.400002</v>
      </c>
      <c r="C1491" s="1">
        <v>40.5</v>
      </c>
      <c r="D1491" s="1">
        <v>39.009998</v>
      </c>
      <c r="E1491" s="1">
        <v>39.41</v>
      </c>
      <c r="F1491" s="1">
        <v>38.605488</v>
      </c>
      <c r="G1491" s="1">
        <v>7.24997E7</v>
      </c>
      <c r="H1491" s="6">
        <f t="shared" si="1"/>
        <v>0.02830864037</v>
      </c>
      <c r="J1491" s="1">
        <v>1489.0</v>
      </c>
      <c r="K1491" s="8" t="s">
        <v>897</v>
      </c>
    </row>
    <row r="1492" ht="15.75" customHeight="1">
      <c r="A1492" s="5">
        <v>44167.0</v>
      </c>
      <c r="B1492" s="1">
        <v>40.470001</v>
      </c>
      <c r="C1492" s="1">
        <v>41.41</v>
      </c>
      <c r="D1492" s="1">
        <v>40.299999</v>
      </c>
      <c r="E1492" s="1">
        <v>40.799999</v>
      </c>
      <c r="F1492" s="1">
        <v>39.96711</v>
      </c>
      <c r="G1492" s="1">
        <v>8.43475E7</v>
      </c>
      <c r="H1492" s="6">
        <f t="shared" si="1"/>
        <v>0.03466242335</v>
      </c>
      <c r="J1492" s="1">
        <v>1490.0</v>
      </c>
      <c r="K1492" s="8" t="s">
        <v>749</v>
      </c>
    </row>
    <row r="1493" ht="15.75" customHeight="1">
      <c r="A1493" s="5">
        <v>44168.0</v>
      </c>
      <c r="B1493" s="1">
        <v>40.98</v>
      </c>
      <c r="C1493" s="1">
        <v>41.029999</v>
      </c>
      <c r="D1493" s="1">
        <v>39.52</v>
      </c>
      <c r="E1493" s="1">
        <v>40.09</v>
      </c>
      <c r="F1493" s="1">
        <v>39.271603</v>
      </c>
      <c r="G1493" s="1">
        <v>6.85701E7</v>
      </c>
      <c r="H1493" s="6">
        <f t="shared" si="1"/>
        <v>-0.01755517816</v>
      </c>
      <c r="J1493" s="1">
        <v>1491.0</v>
      </c>
      <c r="K1493" s="8" t="s">
        <v>749</v>
      </c>
    </row>
    <row r="1494" ht="15.75" customHeight="1">
      <c r="A1494" s="5">
        <v>44169.0</v>
      </c>
      <c r="B1494" s="1">
        <v>39.889999</v>
      </c>
      <c r="C1494" s="1">
        <v>40.450001</v>
      </c>
      <c r="D1494" s="1">
        <v>39.889999</v>
      </c>
      <c r="E1494" s="1">
        <v>40.34</v>
      </c>
      <c r="F1494" s="1">
        <v>39.516502</v>
      </c>
      <c r="G1494" s="1">
        <v>3.53681E7</v>
      </c>
      <c r="H1494" s="6">
        <f t="shared" si="1"/>
        <v>0.006216669095</v>
      </c>
      <c r="J1494" s="1">
        <v>1492.0</v>
      </c>
      <c r="K1494" s="8" t="s">
        <v>898</v>
      </c>
    </row>
    <row r="1495" ht="15.75" customHeight="1">
      <c r="A1495" s="5">
        <v>44172.0</v>
      </c>
      <c r="B1495" s="1">
        <v>40.66</v>
      </c>
      <c r="C1495" s="1">
        <v>41.400002</v>
      </c>
      <c r="D1495" s="1">
        <v>40.369999</v>
      </c>
      <c r="E1495" s="1">
        <v>41.25</v>
      </c>
      <c r="F1495" s="1">
        <v>40.407925</v>
      </c>
      <c r="G1495" s="1">
        <v>4.82537E7</v>
      </c>
      <c r="H1495" s="6">
        <f t="shared" si="1"/>
        <v>0.02230757228</v>
      </c>
      <c r="J1495" s="1">
        <v>1493.0</v>
      </c>
      <c r="K1495" s="8" t="s">
        <v>899</v>
      </c>
    </row>
    <row r="1496" ht="15.75" customHeight="1">
      <c r="A1496" s="5">
        <v>44173.0</v>
      </c>
      <c r="B1496" s="1">
        <v>41.400002</v>
      </c>
      <c r="C1496" s="1">
        <v>42.77</v>
      </c>
      <c r="D1496" s="1">
        <v>41.349998</v>
      </c>
      <c r="E1496" s="1">
        <v>42.560001</v>
      </c>
      <c r="F1496" s="1">
        <v>41.691181</v>
      </c>
      <c r="G1496" s="1">
        <v>8.70393E7</v>
      </c>
      <c r="H1496" s="6">
        <f t="shared" si="1"/>
        <v>0.03126369053</v>
      </c>
      <c r="J1496" s="1">
        <v>1494.0</v>
      </c>
      <c r="K1496" s="8" t="s">
        <v>757</v>
      </c>
    </row>
    <row r="1497" ht="15.75" customHeight="1">
      <c r="A1497" s="5">
        <v>44174.0</v>
      </c>
      <c r="B1497" s="1">
        <v>43.07</v>
      </c>
      <c r="C1497" s="1">
        <v>43.080002</v>
      </c>
      <c r="D1497" s="1">
        <v>41.130001</v>
      </c>
      <c r="E1497" s="1">
        <v>41.849998</v>
      </c>
      <c r="F1497" s="1">
        <v>40.995674</v>
      </c>
      <c r="G1497" s="1">
        <v>8.61185E7</v>
      </c>
      <c r="H1497" s="6">
        <f t="shared" si="1"/>
        <v>-0.01682307069</v>
      </c>
      <c r="J1497" s="1">
        <v>1495.0</v>
      </c>
      <c r="K1497" s="8" t="s">
        <v>900</v>
      </c>
    </row>
    <row r="1498" ht="15.75" customHeight="1">
      <c r="A1498" s="5">
        <v>44175.0</v>
      </c>
      <c r="B1498" s="1">
        <v>41.82</v>
      </c>
      <c r="C1498" s="1">
        <v>42.220001</v>
      </c>
      <c r="D1498" s="1">
        <v>41.450001</v>
      </c>
      <c r="E1498" s="1">
        <v>41.73</v>
      </c>
      <c r="F1498" s="1">
        <v>40.878128</v>
      </c>
      <c r="G1498" s="1">
        <v>5.77492E7</v>
      </c>
      <c r="H1498" s="6">
        <f t="shared" si="1"/>
        <v>-0.002871396659</v>
      </c>
      <c r="J1498" s="1">
        <v>1496.0</v>
      </c>
      <c r="K1498" s="8" t="s">
        <v>538</v>
      </c>
    </row>
    <row r="1499" ht="15.75" customHeight="1">
      <c r="A1499" s="5">
        <v>44176.0</v>
      </c>
      <c r="B1499" s="1">
        <v>41.970001</v>
      </c>
      <c r="C1499" s="1">
        <v>42.07</v>
      </c>
      <c r="D1499" s="1">
        <v>40.689999</v>
      </c>
      <c r="E1499" s="1">
        <v>41.119999</v>
      </c>
      <c r="F1499" s="1">
        <v>40.280579</v>
      </c>
      <c r="G1499" s="1">
        <v>6.0737E7</v>
      </c>
      <c r="H1499" s="6">
        <f t="shared" si="1"/>
        <v>-0.01472571016</v>
      </c>
      <c r="J1499" s="1">
        <v>1497.0</v>
      </c>
      <c r="K1499" s="8" t="s">
        <v>541</v>
      </c>
    </row>
    <row r="1500" ht="15.75" customHeight="1">
      <c r="A1500" s="5">
        <v>44179.0</v>
      </c>
      <c r="B1500" s="1">
        <v>41.619999</v>
      </c>
      <c r="C1500" s="1">
        <v>41.66</v>
      </c>
      <c r="D1500" s="1">
        <v>39.07</v>
      </c>
      <c r="E1500" s="1">
        <v>39.209999</v>
      </c>
      <c r="F1500" s="1">
        <v>38.409569</v>
      </c>
      <c r="G1500" s="1">
        <v>9.48097E7</v>
      </c>
      <c r="H1500" s="6">
        <f t="shared" si="1"/>
        <v>-0.04756282087</v>
      </c>
      <c r="J1500" s="1">
        <v>1498.0</v>
      </c>
      <c r="K1500" s="8" t="s">
        <v>760</v>
      </c>
    </row>
    <row r="1501" ht="15.75" customHeight="1">
      <c r="A1501" s="5">
        <v>44180.0</v>
      </c>
      <c r="B1501" s="1">
        <v>39.060001</v>
      </c>
      <c r="C1501" s="1">
        <v>39.18</v>
      </c>
      <c r="D1501" s="1">
        <v>38.209999</v>
      </c>
      <c r="E1501" s="1">
        <v>38.709999</v>
      </c>
      <c r="F1501" s="1">
        <v>37.919773</v>
      </c>
      <c r="G1501" s="1">
        <v>6.57128E7</v>
      </c>
      <c r="H1501" s="6">
        <f t="shared" si="1"/>
        <v>-0.01283393018</v>
      </c>
      <c r="J1501" s="1">
        <v>1499.0</v>
      </c>
      <c r="K1501" s="8" t="s">
        <v>901</v>
      </c>
    </row>
    <row r="1502" ht="15.75" customHeight="1">
      <c r="A1502" s="5">
        <v>44181.0</v>
      </c>
      <c r="B1502" s="1">
        <v>38.18</v>
      </c>
      <c r="C1502" s="1">
        <v>38.470001</v>
      </c>
      <c r="D1502" s="1">
        <v>37.740002</v>
      </c>
      <c r="E1502" s="1">
        <v>37.84</v>
      </c>
      <c r="F1502" s="1">
        <v>37.067535</v>
      </c>
      <c r="G1502" s="1">
        <v>5.65153E7</v>
      </c>
      <c r="H1502" s="6">
        <f t="shared" si="1"/>
        <v>-0.02273117195</v>
      </c>
      <c r="J1502" s="1">
        <v>1500.0</v>
      </c>
      <c r="K1502" s="8" t="s">
        <v>549</v>
      </c>
    </row>
    <row r="1503" ht="15.75" customHeight="1">
      <c r="A1503" s="5">
        <v>44182.0</v>
      </c>
      <c r="B1503" s="1">
        <v>37.830002</v>
      </c>
      <c r="C1503" s="1">
        <v>38.119999</v>
      </c>
      <c r="D1503" s="1">
        <v>37.310001</v>
      </c>
      <c r="E1503" s="1">
        <v>38.029999</v>
      </c>
      <c r="F1503" s="1">
        <v>37.253658</v>
      </c>
      <c r="G1503" s="1">
        <v>5.20364E7</v>
      </c>
      <c r="H1503" s="6">
        <f t="shared" si="1"/>
        <v>0.005008622213</v>
      </c>
      <c r="J1503" s="1">
        <v>1501.0</v>
      </c>
      <c r="K1503" s="8" t="s">
        <v>902</v>
      </c>
    </row>
    <row r="1504" ht="15.75" customHeight="1">
      <c r="A1504" s="5">
        <v>44183.0</v>
      </c>
      <c r="B1504" s="1">
        <v>37.990002</v>
      </c>
      <c r="C1504" s="1">
        <v>38.09</v>
      </c>
      <c r="D1504" s="1">
        <v>37.5</v>
      </c>
      <c r="E1504" s="1">
        <v>37.68</v>
      </c>
      <c r="F1504" s="1">
        <v>36.910801</v>
      </c>
      <c r="G1504" s="1">
        <v>6.02592E7</v>
      </c>
      <c r="H1504" s="6">
        <f t="shared" si="1"/>
        <v>-0.009245923104</v>
      </c>
      <c r="J1504" s="1">
        <v>1502.0</v>
      </c>
      <c r="K1504" s="8" t="s">
        <v>903</v>
      </c>
    </row>
    <row r="1505" ht="15.75" customHeight="1">
      <c r="A1505" s="5">
        <v>44186.0</v>
      </c>
      <c r="B1505" s="1">
        <v>37.279999</v>
      </c>
      <c r="C1505" s="1">
        <v>37.400002</v>
      </c>
      <c r="D1505" s="1">
        <v>36.91</v>
      </c>
      <c r="E1505" s="1">
        <v>37.380001</v>
      </c>
      <c r="F1505" s="1">
        <v>36.616928</v>
      </c>
      <c r="G1505" s="1">
        <v>4.08918E7</v>
      </c>
      <c r="H1505" s="6">
        <f t="shared" si="1"/>
        <v>-0.0079935711</v>
      </c>
      <c r="J1505" s="1">
        <v>1503.0</v>
      </c>
      <c r="K1505" s="8" t="s">
        <v>904</v>
      </c>
    </row>
    <row r="1506" ht="15.75" customHeight="1">
      <c r="A1506" s="5">
        <v>44187.0</v>
      </c>
      <c r="B1506" s="1">
        <v>37.209999</v>
      </c>
      <c r="C1506" s="1">
        <v>37.330002</v>
      </c>
      <c r="D1506" s="1">
        <v>36.599998</v>
      </c>
      <c r="E1506" s="1">
        <v>36.740002</v>
      </c>
      <c r="F1506" s="1">
        <v>35.989994</v>
      </c>
      <c r="G1506" s="1">
        <v>3.36344E7</v>
      </c>
      <c r="H1506" s="6">
        <f t="shared" si="1"/>
        <v>-0.01726969176</v>
      </c>
      <c r="J1506" s="1">
        <v>1504.0</v>
      </c>
      <c r="K1506" s="8" t="s">
        <v>905</v>
      </c>
    </row>
    <row r="1507" ht="15.75" customHeight="1">
      <c r="A1507" s="5">
        <v>44188.0</v>
      </c>
      <c r="B1507" s="1">
        <v>37.009998</v>
      </c>
      <c r="C1507" s="1">
        <v>37.650002</v>
      </c>
      <c r="D1507" s="1">
        <v>36.880001</v>
      </c>
      <c r="E1507" s="1">
        <v>37.439999</v>
      </c>
      <c r="F1507" s="1">
        <v>36.675701</v>
      </c>
      <c r="G1507" s="1">
        <v>3.6182E7</v>
      </c>
      <c r="H1507" s="6">
        <f t="shared" si="1"/>
        <v>0.01887348231</v>
      </c>
      <c r="J1507" s="1">
        <v>1505.0</v>
      </c>
      <c r="K1507" s="8" t="s">
        <v>559</v>
      </c>
    </row>
    <row r="1508" ht="15.75" customHeight="1">
      <c r="A1508" s="5">
        <v>44189.0</v>
      </c>
      <c r="B1508" s="1">
        <v>37.400002</v>
      </c>
      <c r="C1508" s="1">
        <v>37.57</v>
      </c>
      <c r="D1508" s="1">
        <v>37.18</v>
      </c>
      <c r="E1508" s="1">
        <v>37.27</v>
      </c>
      <c r="F1508" s="1">
        <v>36.509174</v>
      </c>
      <c r="G1508" s="1">
        <v>1.47901E7</v>
      </c>
      <c r="H1508" s="6">
        <f t="shared" si="1"/>
        <v>-0.004550866211</v>
      </c>
      <c r="J1508" s="1">
        <v>1506.0</v>
      </c>
      <c r="K1508" s="8" t="s">
        <v>561</v>
      </c>
    </row>
    <row r="1509" ht="15.75" customHeight="1">
      <c r="A1509" s="5">
        <v>44193.0</v>
      </c>
      <c r="B1509" s="1">
        <v>37.360001</v>
      </c>
      <c r="C1509" s="1">
        <v>37.580002</v>
      </c>
      <c r="D1509" s="1">
        <v>36.68</v>
      </c>
      <c r="E1509" s="1">
        <v>36.82</v>
      </c>
      <c r="F1509" s="1">
        <v>36.068356</v>
      </c>
      <c r="G1509" s="1">
        <v>2.69937E7</v>
      </c>
      <c r="H1509" s="6">
        <f t="shared" si="1"/>
        <v>-0.01214765564</v>
      </c>
      <c r="J1509" s="1">
        <v>1507.0</v>
      </c>
      <c r="K1509" s="8" t="s">
        <v>906</v>
      </c>
    </row>
    <row r="1510" ht="15.75" customHeight="1">
      <c r="A1510" s="5">
        <v>44194.0</v>
      </c>
      <c r="B1510" s="1">
        <v>36.900002</v>
      </c>
      <c r="C1510" s="1">
        <v>37.200001</v>
      </c>
      <c r="D1510" s="1">
        <v>36.790001</v>
      </c>
      <c r="E1510" s="1">
        <v>37.049999</v>
      </c>
      <c r="F1510" s="1">
        <v>36.293659</v>
      </c>
      <c r="G1510" s="1">
        <v>2.31521E7</v>
      </c>
      <c r="H1510" s="6">
        <f t="shared" si="1"/>
        <v>0.006227126982</v>
      </c>
      <c r="J1510" s="1">
        <v>1508.0</v>
      </c>
      <c r="K1510" s="8" t="s">
        <v>907</v>
      </c>
    </row>
    <row r="1511" ht="15.75" customHeight="1">
      <c r="A1511" s="5">
        <v>44195.0</v>
      </c>
      <c r="B1511" s="1">
        <v>37.029999</v>
      </c>
      <c r="C1511" s="1">
        <v>37.240002</v>
      </c>
      <c r="D1511" s="1">
        <v>36.700001</v>
      </c>
      <c r="E1511" s="1">
        <v>36.740002</v>
      </c>
      <c r="F1511" s="1">
        <v>35.989994</v>
      </c>
      <c r="G1511" s="1">
        <v>2.48898E7</v>
      </c>
      <c r="H1511" s="6">
        <f t="shared" si="1"/>
        <v>-0.008402087438</v>
      </c>
      <c r="J1511" s="1">
        <v>1509.0</v>
      </c>
      <c r="K1511" s="8" t="s">
        <v>908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6" width="7.63"/>
    <col customWidth="1" min="7" max="7" width="8.75"/>
    <col customWidth="1" min="8" max="9" width="7.63"/>
    <col customWidth="1" min="10" max="10" width="9.25"/>
    <col customWidth="1" min="11" max="11" width="12.38"/>
    <col customWidth="1" min="12" max="12" width="7.63"/>
    <col customWidth="1" min="13" max="13" width="12.38"/>
    <col customWidth="1" min="14" max="26" width="7.63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J1" s="4" t="s">
        <v>16</v>
      </c>
      <c r="K1" s="10" t="s">
        <v>17</v>
      </c>
    </row>
    <row r="2">
      <c r="A2" s="5">
        <v>42006.0</v>
      </c>
      <c r="B2" s="1">
        <v>44.574001</v>
      </c>
      <c r="C2" s="1">
        <v>44.650002</v>
      </c>
      <c r="D2" s="1">
        <v>42.652</v>
      </c>
      <c r="E2" s="1">
        <v>43.862</v>
      </c>
      <c r="F2" s="1">
        <v>43.862</v>
      </c>
      <c r="G2" s="1">
        <v>2.3822E7</v>
      </c>
      <c r="H2" s="6"/>
      <c r="M2" s="7" t="s">
        <v>18</v>
      </c>
      <c r="N2" s="6">
        <f>AVERAGE(H3:H1511)</f>
        <v>0.001830713684</v>
      </c>
    </row>
    <row r="3">
      <c r="A3" s="5">
        <v>42009.0</v>
      </c>
      <c r="B3" s="1">
        <v>42.91</v>
      </c>
      <c r="C3" s="1">
        <v>43.299999</v>
      </c>
      <c r="D3" s="1">
        <v>41.431999</v>
      </c>
      <c r="E3" s="1">
        <v>42.018002</v>
      </c>
      <c r="F3" s="1">
        <v>42.018002</v>
      </c>
      <c r="G3" s="1">
        <v>2.68425E7</v>
      </c>
      <c r="H3" s="6">
        <f t="shared" ref="H3:H1511" si="1">LN(F3/F2)</f>
        <v>-0.04295019609</v>
      </c>
      <c r="J3" s="1">
        <v>1.0</v>
      </c>
      <c r="K3" s="8" t="s">
        <v>909</v>
      </c>
      <c r="M3" s="7" t="s">
        <v>20</v>
      </c>
      <c r="N3" s="6">
        <f>_xlfn.VAR.P(H3:H1511)</f>
        <v>0.001203827216</v>
      </c>
    </row>
    <row r="4">
      <c r="A4" s="5">
        <v>42010.0</v>
      </c>
      <c r="B4" s="1">
        <v>42.012001</v>
      </c>
      <c r="C4" s="1">
        <v>42.84</v>
      </c>
      <c r="D4" s="1">
        <v>40.841999</v>
      </c>
      <c r="E4" s="1">
        <v>42.256001</v>
      </c>
      <c r="F4" s="1">
        <v>42.256001</v>
      </c>
      <c r="G4" s="1">
        <v>3.13095E7</v>
      </c>
      <c r="H4" s="6">
        <f t="shared" si="1"/>
        <v>0.00564823372</v>
      </c>
      <c r="J4" s="1">
        <v>2.0</v>
      </c>
      <c r="K4" s="8" t="s">
        <v>910</v>
      </c>
      <c r="M4" s="7" t="s">
        <v>22</v>
      </c>
      <c r="N4" s="6">
        <f>_xlfn.STDEV.P(H3:H1511)</f>
        <v>0.03469621328</v>
      </c>
    </row>
    <row r="5">
      <c r="A5" s="5">
        <v>42011.0</v>
      </c>
      <c r="B5" s="1">
        <v>42.669998</v>
      </c>
      <c r="C5" s="1">
        <v>42.956001</v>
      </c>
      <c r="D5" s="1">
        <v>41.956001</v>
      </c>
      <c r="E5" s="1">
        <v>42.189999</v>
      </c>
      <c r="F5" s="1">
        <v>42.189999</v>
      </c>
      <c r="G5" s="1">
        <v>1.4842E7</v>
      </c>
      <c r="H5" s="6">
        <f t="shared" si="1"/>
        <v>-0.001563176786</v>
      </c>
      <c r="J5" s="1">
        <v>3.0</v>
      </c>
      <c r="K5" s="8" t="s">
        <v>911</v>
      </c>
    </row>
    <row r="6">
      <c r="A6" s="5">
        <v>42012.0</v>
      </c>
      <c r="B6" s="1">
        <v>42.562</v>
      </c>
      <c r="C6" s="1">
        <v>42.759998</v>
      </c>
      <c r="D6" s="1">
        <v>42.001999</v>
      </c>
      <c r="E6" s="1">
        <v>42.124001</v>
      </c>
      <c r="F6" s="1">
        <v>42.124001</v>
      </c>
      <c r="G6" s="1">
        <v>1.72125E7</v>
      </c>
      <c r="H6" s="6">
        <f t="shared" si="1"/>
        <v>-0.001565529176</v>
      </c>
      <c r="J6" s="1">
        <v>4.0</v>
      </c>
      <c r="K6" s="8" t="s">
        <v>912</v>
      </c>
      <c r="M6" s="7" t="s">
        <v>25</v>
      </c>
      <c r="N6" s="9">
        <v>0.05</v>
      </c>
    </row>
    <row r="7">
      <c r="A7" s="5">
        <v>42013.0</v>
      </c>
      <c r="B7" s="1">
        <v>41.784</v>
      </c>
      <c r="C7" s="1">
        <v>41.995998</v>
      </c>
      <c r="D7" s="1">
        <v>40.992001</v>
      </c>
      <c r="E7" s="1">
        <v>41.332001</v>
      </c>
      <c r="F7" s="1">
        <v>41.332001</v>
      </c>
      <c r="G7" s="1">
        <v>2.33415E7</v>
      </c>
      <c r="H7" s="6">
        <f t="shared" si="1"/>
        <v>-0.01898063071</v>
      </c>
      <c r="J7" s="1">
        <v>5.0</v>
      </c>
      <c r="K7" s="8" t="s">
        <v>913</v>
      </c>
      <c r="M7" s="7" t="s">
        <v>27</v>
      </c>
      <c r="N7" s="1">
        <f>COUNT(H3:H1511)</f>
        <v>1509</v>
      </c>
    </row>
    <row r="8">
      <c r="A8" s="5">
        <v>42016.0</v>
      </c>
      <c r="B8" s="1">
        <v>40.610001</v>
      </c>
      <c r="C8" s="1">
        <v>40.894001</v>
      </c>
      <c r="D8" s="1">
        <v>39.849998</v>
      </c>
      <c r="E8" s="1">
        <v>40.442001</v>
      </c>
      <c r="F8" s="1">
        <v>40.442001</v>
      </c>
      <c r="G8" s="1">
        <v>2.97515E7</v>
      </c>
      <c r="H8" s="6">
        <f t="shared" si="1"/>
        <v>-0.02176816891</v>
      </c>
      <c r="J8" s="1">
        <v>6.0</v>
      </c>
      <c r="K8" s="8" t="s">
        <v>914</v>
      </c>
      <c r="M8" s="7" t="s">
        <v>29</v>
      </c>
      <c r="N8" s="1">
        <f>ROUND(N6*N7,0)</f>
        <v>75</v>
      </c>
    </row>
    <row r="9">
      <c r="A9" s="5">
        <v>42017.0</v>
      </c>
      <c r="B9" s="1">
        <v>40.664001</v>
      </c>
      <c r="C9" s="1">
        <v>41.521999</v>
      </c>
      <c r="D9" s="1">
        <v>40.181999</v>
      </c>
      <c r="E9" s="1">
        <v>40.849998</v>
      </c>
      <c r="F9" s="1">
        <v>40.849998</v>
      </c>
      <c r="G9" s="1">
        <v>2.23865E7</v>
      </c>
      <c r="H9" s="6">
        <f t="shared" si="1"/>
        <v>0.01003789871</v>
      </c>
      <c r="J9" s="1">
        <v>7.0</v>
      </c>
      <c r="K9" s="8" t="s">
        <v>915</v>
      </c>
      <c r="M9" s="7" t="s">
        <v>31</v>
      </c>
      <c r="N9" s="6" t="str">
        <f>VLOOKUP(N8,J:K,2,0)</f>
        <v>-4,83%</v>
      </c>
    </row>
    <row r="10">
      <c r="A10" s="5">
        <v>42018.0</v>
      </c>
      <c r="B10" s="1">
        <v>37.166</v>
      </c>
      <c r="C10" s="1">
        <v>39.040001</v>
      </c>
      <c r="D10" s="1">
        <v>37.0</v>
      </c>
      <c r="E10" s="1">
        <v>38.537998</v>
      </c>
      <c r="F10" s="1">
        <v>38.537998</v>
      </c>
      <c r="G10" s="1">
        <v>5.77595E7</v>
      </c>
      <c r="H10" s="6">
        <f t="shared" si="1"/>
        <v>-0.05826205674</v>
      </c>
      <c r="J10" s="1">
        <v>8.0</v>
      </c>
      <c r="K10" s="8" t="s">
        <v>916</v>
      </c>
      <c r="M10" s="7" t="s">
        <v>33</v>
      </c>
      <c r="N10" s="8" t="s">
        <v>917</v>
      </c>
    </row>
    <row r="11">
      <c r="A11" s="5">
        <v>42019.0</v>
      </c>
      <c r="B11" s="1">
        <v>38.897999</v>
      </c>
      <c r="C11" s="1">
        <v>39.150002</v>
      </c>
      <c r="D11" s="1">
        <v>38.0</v>
      </c>
      <c r="E11" s="1">
        <v>38.374001</v>
      </c>
      <c r="F11" s="1">
        <v>38.374001</v>
      </c>
      <c r="G11" s="1">
        <v>2.60825E7</v>
      </c>
      <c r="H11" s="6">
        <f t="shared" si="1"/>
        <v>-0.004264542612</v>
      </c>
      <c r="J11" s="1">
        <v>9.0</v>
      </c>
      <c r="K11" s="8" t="s">
        <v>918</v>
      </c>
    </row>
    <row r="12">
      <c r="A12" s="5">
        <v>42020.0</v>
      </c>
      <c r="B12" s="1">
        <v>38.139999</v>
      </c>
      <c r="C12" s="1">
        <v>38.897999</v>
      </c>
      <c r="D12" s="1">
        <v>37.93</v>
      </c>
      <c r="E12" s="1">
        <v>38.613998</v>
      </c>
      <c r="F12" s="1">
        <v>38.613998</v>
      </c>
      <c r="G12" s="1">
        <v>1.8016E7</v>
      </c>
      <c r="H12" s="6">
        <f t="shared" si="1"/>
        <v>0.006234680224</v>
      </c>
      <c r="J12" s="1">
        <v>10.0</v>
      </c>
      <c r="K12" s="8" t="s">
        <v>919</v>
      </c>
    </row>
    <row r="13">
      <c r="A13" s="5">
        <v>42024.0</v>
      </c>
      <c r="B13" s="1">
        <v>38.773998</v>
      </c>
      <c r="C13" s="1">
        <v>38.824001</v>
      </c>
      <c r="D13" s="1">
        <v>37.408001</v>
      </c>
      <c r="E13" s="1">
        <v>38.386002</v>
      </c>
      <c r="F13" s="1">
        <v>38.386002</v>
      </c>
      <c r="G13" s="1">
        <v>2.2516E7</v>
      </c>
      <c r="H13" s="6">
        <f t="shared" si="1"/>
        <v>-0.005921991333</v>
      </c>
      <c r="J13" s="1">
        <v>11.0</v>
      </c>
      <c r="K13" s="8" t="s">
        <v>920</v>
      </c>
    </row>
    <row r="14">
      <c r="A14" s="5">
        <v>42025.0</v>
      </c>
      <c r="B14" s="1">
        <v>37.91</v>
      </c>
      <c r="C14" s="1">
        <v>39.736</v>
      </c>
      <c r="D14" s="1">
        <v>37.902</v>
      </c>
      <c r="E14" s="1">
        <v>39.313999</v>
      </c>
      <c r="F14" s="1">
        <v>39.313999</v>
      </c>
      <c r="G14" s="1">
        <v>2.0765E7</v>
      </c>
      <c r="H14" s="6">
        <f t="shared" si="1"/>
        <v>0.02388780221</v>
      </c>
      <c r="J14" s="1">
        <v>12.0</v>
      </c>
      <c r="K14" s="8" t="s">
        <v>921</v>
      </c>
    </row>
    <row r="15">
      <c r="A15" s="5">
        <v>42026.0</v>
      </c>
      <c r="B15" s="1">
        <v>39.400002</v>
      </c>
      <c r="C15" s="1">
        <v>40.647999</v>
      </c>
      <c r="D15" s="1">
        <v>39.040001</v>
      </c>
      <c r="E15" s="1">
        <v>40.324001</v>
      </c>
      <c r="F15" s="1">
        <v>40.324001</v>
      </c>
      <c r="G15" s="1">
        <v>2.05845E7</v>
      </c>
      <c r="H15" s="6">
        <f t="shared" si="1"/>
        <v>0.02536618589</v>
      </c>
      <c r="J15" s="1">
        <v>13.0</v>
      </c>
      <c r="K15" s="8" t="s">
        <v>922</v>
      </c>
    </row>
    <row r="16">
      <c r="A16" s="5">
        <v>42027.0</v>
      </c>
      <c r="B16" s="1">
        <v>40.057999</v>
      </c>
      <c r="C16" s="1">
        <v>40.700001</v>
      </c>
      <c r="D16" s="1">
        <v>39.666</v>
      </c>
      <c r="E16" s="1">
        <v>40.257999</v>
      </c>
      <c r="F16" s="1">
        <v>40.257999</v>
      </c>
      <c r="G16" s="1">
        <v>1.7193E7</v>
      </c>
      <c r="H16" s="6">
        <f t="shared" si="1"/>
        <v>-0.001638132952</v>
      </c>
      <c r="J16" s="1">
        <v>14.0</v>
      </c>
      <c r="K16" s="8" t="s">
        <v>923</v>
      </c>
    </row>
    <row r="17">
      <c r="A17" s="5">
        <v>42030.0</v>
      </c>
      <c r="B17" s="1">
        <v>40.366001</v>
      </c>
      <c r="C17" s="1">
        <v>41.723999</v>
      </c>
      <c r="D17" s="1">
        <v>40.209999</v>
      </c>
      <c r="E17" s="1">
        <v>41.310001</v>
      </c>
      <c r="F17" s="1">
        <v>41.310001</v>
      </c>
      <c r="G17" s="1">
        <v>1.61725E7</v>
      </c>
      <c r="H17" s="6">
        <f t="shared" si="1"/>
        <v>0.02579590858</v>
      </c>
      <c r="J17" s="1">
        <v>15.0</v>
      </c>
      <c r="K17" s="8" t="s">
        <v>924</v>
      </c>
    </row>
    <row r="18">
      <c r="A18" s="5">
        <v>42031.0</v>
      </c>
      <c r="B18" s="1">
        <v>40.883999</v>
      </c>
      <c r="C18" s="1">
        <v>41.605999</v>
      </c>
      <c r="D18" s="1">
        <v>40.66</v>
      </c>
      <c r="E18" s="1">
        <v>41.195999</v>
      </c>
      <c r="F18" s="1">
        <v>41.195999</v>
      </c>
      <c r="G18" s="1">
        <v>1.3905E7</v>
      </c>
      <c r="H18" s="6">
        <f t="shared" si="1"/>
        <v>-0.002763485627</v>
      </c>
      <c r="J18" s="1">
        <v>16.0</v>
      </c>
      <c r="K18" s="8" t="s">
        <v>925</v>
      </c>
    </row>
    <row r="19">
      <c r="A19" s="5">
        <v>42032.0</v>
      </c>
      <c r="B19" s="1">
        <v>41.222</v>
      </c>
      <c r="C19" s="1">
        <v>41.273998</v>
      </c>
      <c r="D19" s="1">
        <v>39.683998</v>
      </c>
      <c r="E19" s="1">
        <v>39.874001</v>
      </c>
      <c r="F19" s="1">
        <v>39.874001</v>
      </c>
      <c r="G19" s="1">
        <v>1.5748E7</v>
      </c>
      <c r="H19" s="6">
        <f t="shared" si="1"/>
        <v>-0.03261663249</v>
      </c>
      <c r="J19" s="1">
        <v>17.0</v>
      </c>
      <c r="K19" s="8" t="s">
        <v>926</v>
      </c>
    </row>
    <row r="20">
      <c r="A20" s="5">
        <v>42033.0</v>
      </c>
      <c r="B20" s="1">
        <v>40.214001</v>
      </c>
      <c r="C20" s="1">
        <v>41.195999</v>
      </c>
      <c r="D20" s="1">
        <v>39.299999</v>
      </c>
      <c r="E20" s="1">
        <v>41.040001</v>
      </c>
      <c r="F20" s="1">
        <v>41.040001</v>
      </c>
      <c r="G20" s="1">
        <v>1.77405E7</v>
      </c>
      <c r="H20" s="6">
        <f t="shared" si="1"/>
        <v>0.02882271773</v>
      </c>
      <c r="J20" s="1">
        <v>18.0</v>
      </c>
      <c r="K20" s="8" t="s">
        <v>927</v>
      </c>
    </row>
    <row r="21" ht="15.75" customHeight="1">
      <c r="A21" s="5">
        <v>42034.0</v>
      </c>
      <c r="B21" s="1">
        <v>40.792</v>
      </c>
      <c r="C21" s="1">
        <v>41.493999</v>
      </c>
      <c r="D21" s="1">
        <v>40.599998</v>
      </c>
      <c r="E21" s="1">
        <v>40.720001</v>
      </c>
      <c r="F21" s="1">
        <v>40.720001</v>
      </c>
      <c r="G21" s="1">
        <v>1.5035E7</v>
      </c>
      <c r="H21" s="6">
        <f t="shared" si="1"/>
        <v>-0.007827828429</v>
      </c>
      <c r="J21" s="1">
        <v>19.0</v>
      </c>
      <c r="K21" s="8" t="s">
        <v>928</v>
      </c>
    </row>
    <row r="22" ht="15.75" customHeight="1">
      <c r="A22" s="5">
        <v>42037.0</v>
      </c>
      <c r="B22" s="1">
        <v>40.793999</v>
      </c>
      <c r="C22" s="1">
        <v>42.389999</v>
      </c>
      <c r="D22" s="1">
        <v>40.66</v>
      </c>
      <c r="E22" s="1">
        <v>42.188</v>
      </c>
      <c r="F22" s="1">
        <v>42.188</v>
      </c>
      <c r="G22" s="1">
        <v>2.0746E7</v>
      </c>
      <c r="H22" s="6">
        <f t="shared" si="1"/>
        <v>0.03541642361</v>
      </c>
      <c r="J22" s="1">
        <v>20.0</v>
      </c>
      <c r="K22" s="8" t="s">
        <v>929</v>
      </c>
    </row>
    <row r="23" ht="15.75" customHeight="1">
      <c r="A23" s="5">
        <v>42038.0</v>
      </c>
      <c r="B23" s="1">
        <v>42.644001</v>
      </c>
      <c r="C23" s="1">
        <v>44.074001</v>
      </c>
      <c r="D23" s="1">
        <v>42.254002</v>
      </c>
      <c r="E23" s="1">
        <v>43.672001</v>
      </c>
      <c r="F23" s="1">
        <v>43.672001</v>
      </c>
      <c r="G23" s="1">
        <v>2.4131E7</v>
      </c>
      <c r="H23" s="6">
        <f t="shared" si="1"/>
        <v>0.03457136696</v>
      </c>
      <c r="J23" s="1">
        <v>21.0</v>
      </c>
      <c r="K23" s="8" t="s">
        <v>930</v>
      </c>
    </row>
    <row r="24" ht="15.75" customHeight="1">
      <c r="A24" s="5">
        <v>42039.0</v>
      </c>
      <c r="B24" s="1">
        <v>43.658001</v>
      </c>
      <c r="C24" s="1">
        <v>44.296001</v>
      </c>
      <c r="D24" s="1">
        <v>43.360001</v>
      </c>
      <c r="E24" s="1">
        <v>43.709999</v>
      </c>
      <c r="F24" s="1">
        <v>43.709999</v>
      </c>
      <c r="G24" s="1">
        <v>1.6527E7</v>
      </c>
      <c r="H24" s="6">
        <f t="shared" si="1"/>
        <v>0.0008696986197</v>
      </c>
      <c r="J24" s="1">
        <v>22.0</v>
      </c>
      <c r="K24" s="8" t="s">
        <v>931</v>
      </c>
    </row>
    <row r="25" ht="15.75" customHeight="1">
      <c r="A25" s="5">
        <v>42040.0</v>
      </c>
      <c r="B25" s="1">
        <v>43.976002</v>
      </c>
      <c r="C25" s="1">
        <v>45.096001</v>
      </c>
      <c r="D25" s="1">
        <v>43.928001</v>
      </c>
      <c r="E25" s="1">
        <v>44.198002</v>
      </c>
      <c r="F25" s="1">
        <v>44.198002</v>
      </c>
      <c r="G25" s="1">
        <v>1.76145E7</v>
      </c>
      <c r="H25" s="6">
        <f t="shared" si="1"/>
        <v>0.01110269844</v>
      </c>
      <c r="J25" s="1">
        <v>23.0</v>
      </c>
      <c r="K25" s="8" t="s">
        <v>932</v>
      </c>
    </row>
    <row r="26" ht="15.75" customHeight="1">
      <c r="A26" s="5">
        <v>42041.0</v>
      </c>
      <c r="B26" s="1">
        <v>44.400002</v>
      </c>
      <c r="C26" s="1">
        <v>44.68</v>
      </c>
      <c r="D26" s="1">
        <v>43.299999</v>
      </c>
      <c r="E26" s="1">
        <v>43.472</v>
      </c>
      <c r="F26" s="1">
        <v>43.472</v>
      </c>
      <c r="G26" s="1">
        <v>1.62195E7</v>
      </c>
      <c r="H26" s="6">
        <f t="shared" si="1"/>
        <v>-0.01656253176</v>
      </c>
      <c r="J26" s="1">
        <v>24.0</v>
      </c>
      <c r="K26" s="8" t="s">
        <v>933</v>
      </c>
    </row>
    <row r="27" ht="15.75" customHeight="1">
      <c r="A27" s="5">
        <v>42044.0</v>
      </c>
      <c r="B27" s="1">
        <v>43.076</v>
      </c>
      <c r="C27" s="1">
        <v>43.585999</v>
      </c>
      <c r="D27" s="1">
        <v>42.397999</v>
      </c>
      <c r="E27" s="1">
        <v>43.495998</v>
      </c>
      <c r="F27" s="1">
        <v>43.495998</v>
      </c>
      <c r="G27" s="1">
        <v>1.7362E7</v>
      </c>
      <c r="H27" s="6">
        <f t="shared" si="1"/>
        <v>0.0005518811784</v>
      </c>
      <c r="J27" s="1">
        <v>25.0</v>
      </c>
      <c r="K27" s="8" t="s">
        <v>797</v>
      </c>
    </row>
    <row r="28" ht="15.75" customHeight="1">
      <c r="A28" s="5">
        <v>42045.0</v>
      </c>
      <c r="B28" s="1">
        <v>43.509998</v>
      </c>
      <c r="C28" s="1">
        <v>44.099998</v>
      </c>
      <c r="D28" s="1">
        <v>43.0</v>
      </c>
      <c r="E28" s="1">
        <v>43.257999</v>
      </c>
      <c r="F28" s="1">
        <v>43.257999</v>
      </c>
      <c r="G28" s="1">
        <v>2.69525E7</v>
      </c>
      <c r="H28" s="6">
        <f t="shared" si="1"/>
        <v>-0.005486769608</v>
      </c>
      <c r="J28" s="1">
        <v>26.0</v>
      </c>
      <c r="K28" s="8" t="s">
        <v>934</v>
      </c>
    </row>
    <row r="29" ht="15.75" customHeight="1">
      <c r="A29" s="5">
        <v>42046.0</v>
      </c>
      <c r="B29" s="1">
        <v>42.442001</v>
      </c>
      <c r="C29" s="1">
        <v>42.948002</v>
      </c>
      <c r="D29" s="1">
        <v>41.456001</v>
      </c>
      <c r="E29" s="1">
        <v>42.560001</v>
      </c>
      <c r="F29" s="1">
        <v>42.560001</v>
      </c>
      <c r="G29" s="1">
        <v>4.88455E7</v>
      </c>
      <c r="H29" s="6">
        <f t="shared" si="1"/>
        <v>-0.01626729572</v>
      </c>
      <c r="J29" s="1">
        <v>27.0</v>
      </c>
      <c r="K29" s="8" t="s">
        <v>935</v>
      </c>
    </row>
    <row r="30" ht="15.75" customHeight="1">
      <c r="A30" s="5">
        <v>42047.0</v>
      </c>
      <c r="B30" s="1">
        <v>38.714001</v>
      </c>
      <c r="C30" s="1">
        <v>40.618</v>
      </c>
      <c r="D30" s="1">
        <v>38.655998</v>
      </c>
      <c r="E30" s="1">
        <v>40.576</v>
      </c>
      <c r="F30" s="1">
        <v>40.576</v>
      </c>
      <c r="G30" s="1">
        <v>7.8248E7</v>
      </c>
      <c r="H30" s="6">
        <f t="shared" si="1"/>
        <v>-0.04773810971</v>
      </c>
      <c r="J30" s="1">
        <v>28.0</v>
      </c>
      <c r="K30" s="8" t="s">
        <v>936</v>
      </c>
    </row>
    <row r="31" ht="15.75" customHeight="1">
      <c r="A31" s="5">
        <v>42048.0</v>
      </c>
      <c r="B31" s="1">
        <v>40.580002</v>
      </c>
      <c r="C31" s="1">
        <v>41.198002</v>
      </c>
      <c r="D31" s="1">
        <v>40.181999</v>
      </c>
      <c r="E31" s="1">
        <v>40.754002</v>
      </c>
      <c r="F31" s="1">
        <v>40.754002</v>
      </c>
      <c r="G31" s="1">
        <v>3.0955E7</v>
      </c>
      <c r="H31" s="6">
        <f t="shared" si="1"/>
        <v>0.004377284639</v>
      </c>
      <c r="J31" s="1">
        <v>29.0</v>
      </c>
      <c r="K31" s="8" t="s">
        <v>937</v>
      </c>
    </row>
    <row r="32" ht="15.75" customHeight="1">
      <c r="A32" s="5">
        <v>42052.0</v>
      </c>
      <c r="B32" s="1">
        <v>41.139999</v>
      </c>
      <c r="C32" s="1">
        <v>41.139999</v>
      </c>
      <c r="D32" s="1">
        <v>40.299999</v>
      </c>
      <c r="E32" s="1">
        <v>40.869999</v>
      </c>
      <c r="F32" s="1">
        <v>40.869999</v>
      </c>
      <c r="G32" s="1">
        <v>1.9898E7</v>
      </c>
      <c r="H32" s="6">
        <f t="shared" si="1"/>
        <v>0.002842229655</v>
      </c>
      <c r="J32" s="1">
        <v>30.0</v>
      </c>
      <c r="K32" s="8" t="s">
        <v>938</v>
      </c>
    </row>
    <row r="33" ht="15.75" customHeight="1">
      <c r="A33" s="5">
        <v>42053.0</v>
      </c>
      <c r="B33" s="1">
        <v>40.834</v>
      </c>
      <c r="C33" s="1">
        <v>41.234001</v>
      </c>
      <c r="D33" s="1">
        <v>40.52</v>
      </c>
      <c r="E33" s="1">
        <v>40.891998</v>
      </c>
      <c r="F33" s="1">
        <v>40.891998</v>
      </c>
      <c r="G33" s="1">
        <v>1.3568E7</v>
      </c>
      <c r="H33" s="6">
        <f t="shared" si="1"/>
        <v>0.0005381228771</v>
      </c>
      <c r="J33" s="1">
        <v>31.0</v>
      </c>
      <c r="K33" s="8" t="s">
        <v>939</v>
      </c>
    </row>
    <row r="34" ht="15.75" customHeight="1">
      <c r="A34" s="5">
        <v>42054.0</v>
      </c>
      <c r="B34" s="1">
        <v>41.0</v>
      </c>
      <c r="C34" s="1">
        <v>42.487999</v>
      </c>
      <c r="D34" s="1">
        <v>40.75</v>
      </c>
      <c r="E34" s="1">
        <v>42.341999</v>
      </c>
      <c r="F34" s="1">
        <v>42.341999</v>
      </c>
      <c r="G34" s="1">
        <v>2.57705E7</v>
      </c>
      <c r="H34" s="6">
        <f t="shared" si="1"/>
        <v>0.03484508164</v>
      </c>
      <c r="J34" s="1">
        <v>32.0</v>
      </c>
      <c r="K34" s="8" t="s">
        <v>940</v>
      </c>
    </row>
    <row r="35" ht="15.75" customHeight="1">
      <c r="A35" s="5">
        <v>42055.0</v>
      </c>
      <c r="B35" s="1">
        <v>42.155998</v>
      </c>
      <c r="C35" s="1">
        <v>43.52</v>
      </c>
      <c r="D35" s="1">
        <v>41.962002</v>
      </c>
      <c r="E35" s="1">
        <v>43.422001</v>
      </c>
      <c r="F35" s="1">
        <v>43.422001</v>
      </c>
      <c r="G35" s="1">
        <v>2.99105E7</v>
      </c>
      <c r="H35" s="6">
        <f t="shared" si="1"/>
        <v>0.02518677051</v>
      </c>
      <c r="J35" s="1">
        <v>33.0</v>
      </c>
      <c r="K35" s="8" t="s">
        <v>941</v>
      </c>
    </row>
    <row r="36" ht="15.75" customHeight="1">
      <c r="A36" s="5">
        <v>42058.0</v>
      </c>
      <c r="B36" s="1">
        <v>43.132</v>
      </c>
      <c r="C36" s="1">
        <v>43.639999</v>
      </c>
      <c r="D36" s="1">
        <v>41.265999</v>
      </c>
      <c r="E36" s="1">
        <v>41.467999</v>
      </c>
      <c r="F36" s="1">
        <v>41.467999</v>
      </c>
      <c r="G36" s="1">
        <v>4.2499E7</v>
      </c>
      <c r="H36" s="6">
        <f t="shared" si="1"/>
        <v>-0.0460442268</v>
      </c>
      <c r="J36" s="1">
        <v>34.0</v>
      </c>
      <c r="K36" s="8" t="s">
        <v>942</v>
      </c>
    </row>
    <row r="37" ht="15.75" customHeight="1">
      <c r="A37" s="5">
        <v>42059.0</v>
      </c>
      <c r="B37" s="1">
        <v>41.458</v>
      </c>
      <c r="C37" s="1">
        <v>41.458</v>
      </c>
      <c r="D37" s="1">
        <v>40.34</v>
      </c>
      <c r="E37" s="1">
        <v>40.821999</v>
      </c>
      <c r="F37" s="1">
        <v>40.821999</v>
      </c>
      <c r="G37" s="1">
        <v>3.3018E7</v>
      </c>
      <c r="H37" s="6">
        <f t="shared" si="1"/>
        <v>-0.01570089407</v>
      </c>
      <c r="J37" s="1">
        <v>35.0</v>
      </c>
      <c r="K37" s="8" t="s">
        <v>943</v>
      </c>
    </row>
    <row r="38" ht="15.75" customHeight="1">
      <c r="A38" s="5">
        <v>42060.0</v>
      </c>
      <c r="B38" s="1">
        <v>40.987999</v>
      </c>
      <c r="C38" s="1">
        <v>41.428001</v>
      </c>
      <c r="D38" s="1">
        <v>40.515999</v>
      </c>
      <c r="E38" s="1">
        <v>40.751999</v>
      </c>
      <c r="F38" s="1">
        <v>40.751999</v>
      </c>
      <c r="G38" s="1">
        <v>1.95475E7</v>
      </c>
      <c r="H38" s="6">
        <f t="shared" si="1"/>
        <v>-0.001716233577</v>
      </c>
      <c r="J38" s="1">
        <v>36.0</v>
      </c>
      <c r="K38" s="8" t="s">
        <v>944</v>
      </c>
    </row>
    <row r="39" ht="15.75" customHeight="1">
      <c r="A39" s="5">
        <v>42061.0</v>
      </c>
      <c r="B39" s="1">
        <v>40.799999</v>
      </c>
      <c r="C39" s="1">
        <v>42.217999</v>
      </c>
      <c r="D39" s="1">
        <v>40.444</v>
      </c>
      <c r="E39" s="1">
        <v>41.438</v>
      </c>
      <c r="F39" s="1">
        <v>41.438</v>
      </c>
      <c r="G39" s="1">
        <v>3.23645E7</v>
      </c>
      <c r="H39" s="6">
        <f t="shared" si="1"/>
        <v>0.01669344054</v>
      </c>
      <c r="J39" s="1">
        <v>37.0</v>
      </c>
      <c r="K39" s="8" t="s">
        <v>945</v>
      </c>
    </row>
    <row r="40" ht="15.75" customHeight="1">
      <c r="A40" s="5">
        <v>42062.0</v>
      </c>
      <c r="B40" s="1">
        <v>41.380001</v>
      </c>
      <c r="C40" s="1">
        <v>41.709999</v>
      </c>
      <c r="D40" s="1">
        <v>40.560001</v>
      </c>
      <c r="E40" s="1">
        <v>40.667999</v>
      </c>
      <c r="F40" s="1">
        <v>40.667999</v>
      </c>
      <c r="G40" s="1">
        <v>1.94105E7</v>
      </c>
      <c r="H40" s="6">
        <f t="shared" si="1"/>
        <v>-0.01875681641</v>
      </c>
      <c r="J40" s="1">
        <v>38.0</v>
      </c>
      <c r="K40" s="8" t="s">
        <v>946</v>
      </c>
    </row>
    <row r="41" ht="15.75" customHeight="1">
      <c r="A41" s="5">
        <v>42065.0</v>
      </c>
      <c r="B41" s="1">
        <v>40.540001</v>
      </c>
      <c r="C41" s="1">
        <v>40.667999</v>
      </c>
      <c r="D41" s="1">
        <v>39.166</v>
      </c>
      <c r="E41" s="1">
        <v>39.466</v>
      </c>
      <c r="F41" s="1">
        <v>39.466</v>
      </c>
      <c r="G41" s="1">
        <v>3.96105E7</v>
      </c>
      <c r="H41" s="6">
        <f t="shared" si="1"/>
        <v>-0.03000197608</v>
      </c>
      <c r="J41" s="1">
        <v>39.0</v>
      </c>
      <c r="K41" s="8" t="s">
        <v>947</v>
      </c>
    </row>
    <row r="42" ht="15.75" customHeight="1">
      <c r="A42" s="5">
        <v>42066.0</v>
      </c>
      <c r="B42" s="1">
        <v>39.362</v>
      </c>
      <c r="C42" s="1">
        <v>40.048</v>
      </c>
      <c r="D42" s="1">
        <v>39.063999</v>
      </c>
      <c r="E42" s="1">
        <v>39.911999</v>
      </c>
      <c r="F42" s="1">
        <v>39.911999</v>
      </c>
      <c r="G42" s="1">
        <v>2.21615E7</v>
      </c>
      <c r="H42" s="6">
        <f t="shared" si="1"/>
        <v>0.01123746376</v>
      </c>
      <c r="J42" s="1">
        <v>40.0</v>
      </c>
      <c r="K42" s="8" t="s">
        <v>948</v>
      </c>
    </row>
    <row r="43" ht="15.75" customHeight="1">
      <c r="A43" s="5">
        <v>42067.0</v>
      </c>
      <c r="B43" s="1">
        <v>39.849998</v>
      </c>
      <c r="C43" s="1">
        <v>40.504002</v>
      </c>
      <c r="D43" s="1">
        <v>39.442001</v>
      </c>
      <c r="E43" s="1">
        <v>40.487999</v>
      </c>
      <c r="F43" s="1">
        <v>40.487999</v>
      </c>
      <c r="G43" s="1">
        <v>2.111E7</v>
      </c>
      <c r="H43" s="6">
        <f t="shared" si="1"/>
        <v>0.01432860371</v>
      </c>
      <c r="J43" s="1">
        <v>41.0</v>
      </c>
      <c r="K43" s="8" t="s">
        <v>949</v>
      </c>
    </row>
    <row r="44" ht="15.75" customHeight="1">
      <c r="A44" s="5">
        <v>42068.0</v>
      </c>
      <c r="B44" s="1">
        <v>40.57</v>
      </c>
      <c r="C44" s="1">
        <v>41.237999</v>
      </c>
      <c r="D44" s="1">
        <v>40.029999</v>
      </c>
      <c r="E44" s="1">
        <v>40.125999</v>
      </c>
      <c r="F44" s="1">
        <v>40.125999</v>
      </c>
      <c r="G44" s="1">
        <v>2.4385E7</v>
      </c>
      <c r="H44" s="6">
        <f t="shared" si="1"/>
        <v>-0.008981130877</v>
      </c>
      <c r="J44" s="1">
        <v>42.0</v>
      </c>
      <c r="K44" s="8" t="s">
        <v>950</v>
      </c>
    </row>
    <row r="45" ht="15.75" customHeight="1">
      <c r="A45" s="5">
        <v>42069.0</v>
      </c>
      <c r="B45" s="1">
        <v>39.841999</v>
      </c>
      <c r="C45" s="1">
        <v>40.150002</v>
      </c>
      <c r="D45" s="1">
        <v>38.43</v>
      </c>
      <c r="E45" s="1">
        <v>38.776001</v>
      </c>
      <c r="F45" s="1">
        <v>38.776001</v>
      </c>
      <c r="G45" s="1">
        <v>3.3562E7</v>
      </c>
      <c r="H45" s="6">
        <f t="shared" si="1"/>
        <v>-0.034222954</v>
      </c>
      <c r="J45" s="1">
        <v>43.0</v>
      </c>
      <c r="K45" s="8" t="s">
        <v>578</v>
      </c>
    </row>
    <row r="46" ht="15.75" customHeight="1">
      <c r="A46" s="5">
        <v>42072.0</v>
      </c>
      <c r="B46" s="1">
        <v>38.877998</v>
      </c>
      <c r="C46" s="1">
        <v>38.897999</v>
      </c>
      <c r="D46" s="1">
        <v>37.650002</v>
      </c>
      <c r="E46" s="1">
        <v>38.175999</v>
      </c>
      <c r="F46" s="1">
        <v>38.175999</v>
      </c>
      <c r="G46" s="1">
        <v>3.36835E7</v>
      </c>
      <c r="H46" s="6">
        <f t="shared" si="1"/>
        <v>-0.01559450461</v>
      </c>
      <c r="J46" s="1">
        <v>44.0</v>
      </c>
      <c r="K46" s="8" t="s">
        <v>951</v>
      </c>
    </row>
    <row r="47" ht="15.75" customHeight="1">
      <c r="A47" s="5">
        <v>42073.0</v>
      </c>
      <c r="B47" s="1">
        <v>37.692001</v>
      </c>
      <c r="C47" s="1">
        <v>38.700001</v>
      </c>
      <c r="D47" s="1">
        <v>37.52</v>
      </c>
      <c r="E47" s="1">
        <v>38.063999</v>
      </c>
      <c r="F47" s="1">
        <v>38.063999</v>
      </c>
      <c r="G47" s="1">
        <v>2.78985E7</v>
      </c>
      <c r="H47" s="6">
        <f t="shared" si="1"/>
        <v>-0.002938092432</v>
      </c>
      <c r="J47" s="1">
        <v>45.0</v>
      </c>
      <c r="K47" s="8" t="s">
        <v>952</v>
      </c>
    </row>
    <row r="48" ht="15.75" customHeight="1">
      <c r="A48" s="5">
        <v>42074.0</v>
      </c>
      <c r="B48" s="1">
        <v>38.23</v>
      </c>
      <c r="C48" s="1">
        <v>39.236</v>
      </c>
      <c r="D48" s="1">
        <v>38.202</v>
      </c>
      <c r="E48" s="1">
        <v>38.748001</v>
      </c>
      <c r="F48" s="1">
        <v>38.748001</v>
      </c>
      <c r="G48" s="1">
        <v>2.48745E7</v>
      </c>
      <c r="H48" s="6">
        <f t="shared" si="1"/>
        <v>0.01781024008</v>
      </c>
      <c r="J48" s="1">
        <v>46.0</v>
      </c>
      <c r="K48" s="8" t="s">
        <v>30</v>
      </c>
    </row>
    <row r="49" ht="15.75" customHeight="1">
      <c r="A49" s="5">
        <v>42075.0</v>
      </c>
      <c r="B49" s="1">
        <v>38.75</v>
      </c>
      <c r="C49" s="1">
        <v>38.889999</v>
      </c>
      <c r="D49" s="1">
        <v>37.950001</v>
      </c>
      <c r="E49" s="1">
        <v>38.214001</v>
      </c>
      <c r="F49" s="1">
        <v>38.214001</v>
      </c>
      <c r="G49" s="1">
        <v>2.07465E7</v>
      </c>
      <c r="H49" s="6">
        <f t="shared" si="1"/>
        <v>-0.01387720059</v>
      </c>
      <c r="J49" s="1">
        <v>47.0</v>
      </c>
      <c r="K49" s="8" t="s">
        <v>953</v>
      </c>
    </row>
    <row r="50" ht="15.75" customHeight="1">
      <c r="A50" s="5">
        <v>42076.0</v>
      </c>
      <c r="B50" s="1">
        <v>37.790001</v>
      </c>
      <c r="C50" s="1">
        <v>38.349998</v>
      </c>
      <c r="D50" s="1">
        <v>37.464001</v>
      </c>
      <c r="E50" s="1">
        <v>37.736</v>
      </c>
      <c r="F50" s="1">
        <v>37.736</v>
      </c>
      <c r="G50" s="1">
        <v>2.71715E7</v>
      </c>
      <c r="H50" s="6">
        <f t="shared" si="1"/>
        <v>-0.0125874208</v>
      </c>
      <c r="J50" s="1">
        <v>48.0</v>
      </c>
      <c r="K50" s="8" t="s">
        <v>954</v>
      </c>
    </row>
    <row r="51" ht="15.75" customHeight="1">
      <c r="A51" s="5">
        <v>42079.0</v>
      </c>
      <c r="B51" s="1">
        <v>38.400002</v>
      </c>
      <c r="C51" s="1">
        <v>39.181999</v>
      </c>
      <c r="D51" s="1">
        <v>37.959999</v>
      </c>
      <c r="E51" s="1">
        <v>39.139999</v>
      </c>
      <c r="F51" s="1">
        <v>39.139999</v>
      </c>
      <c r="G51" s="1">
        <v>2.8144E7</v>
      </c>
      <c r="H51" s="6">
        <f t="shared" si="1"/>
        <v>0.03653039044</v>
      </c>
      <c r="J51" s="1">
        <v>49.0</v>
      </c>
      <c r="K51" s="8" t="s">
        <v>955</v>
      </c>
    </row>
    <row r="52" ht="15.75" customHeight="1">
      <c r="A52" s="5">
        <v>42080.0</v>
      </c>
      <c r="B52" s="1">
        <v>39.085999</v>
      </c>
      <c r="C52" s="1">
        <v>39.742001</v>
      </c>
      <c r="D52" s="1">
        <v>38.787998</v>
      </c>
      <c r="E52" s="1">
        <v>38.945999</v>
      </c>
      <c r="F52" s="1">
        <v>38.945999</v>
      </c>
      <c r="G52" s="1">
        <v>2.44705E7</v>
      </c>
      <c r="H52" s="6">
        <f t="shared" si="1"/>
        <v>-0.004968890816</v>
      </c>
      <c r="J52" s="1">
        <v>50.0</v>
      </c>
      <c r="K52" s="8" t="s">
        <v>956</v>
      </c>
    </row>
    <row r="53" ht="15.75" customHeight="1">
      <c r="A53" s="5">
        <v>42081.0</v>
      </c>
      <c r="B53" s="1">
        <v>38.992001</v>
      </c>
      <c r="C53" s="1">
        <v>40.175999</v>
      </c>
      <c r="D53" s="1">
        <v>38.622002</v>
      </c>
      <c r="E53" s="1">
        <v>40.141998</v>
      </c>
      <c r="F53" s="1">
        <v>40.141998</v>
      </c>
      <c r="G53" s="1">
        <v>2.41045E7</v>
      </c>
      <c r="H53" s="6">
        <f t="shared" si="1"/>
        <v>0.03024707231</v>
      </c>
      <c r="J53" s="1">
        <v>51.0</v>
      </c>
      <c r="K53" s="8" t="s">
        <v>957</v>
      </c>
    </row>
    <row r="54" ht="15.75" customHeight="1">
      <c r="A54" s="5">
        <v>42082.0</v>
      </c>
      <c r="B54" s="1">
        <v>40.400002</v>
      </c>
      <c r="C54" s="1">
        <v>40.917999</v>
      </c>
      <c r="D54" s="1">
        <v>38.905998</v>
      </c>
      <c r="E54" s="1">
        <v>39.130001</v>
      </c>
      <c r="F54" s="1">
        <v>39.130001</v>
      </c>
      <c r="G54" s="1">
        <v>4.2376E7</v>
      </c>
      <c r="H54" s="6">
        <f t="shared" si="1"/>
        <v>-0.02553365614</v>
      </c>
      <c r="J54" s="1">
        <v>52.0</v>
      </c>
      <c r="K54" s="8" t="s">
        <v>958</v>
      </c>
    </row>
    <row r="55" ht="15.75" customHeight="1">
      <c r="A55" s="5">
        <v>42083.0</v>
      </c>
      <c r="B55" s="1">
        <v>39.490002</v>
      </c>
      <c r="C55" s="1">
        <v>39.798</v>
      </c>
      <c r="D55" s="1">
        <v>39.124001</v>
      </c>
      <c r="E55" s="1">
        <v>39.616001</v>
      </c>
      <c r="F55" s="1">
        <v>39.616001</v>
      </c>
      <c r="G55" s="1">
        <v>2.13475E7</v>
      </c>
      <c r="H55" s="6">
        <f t="shared" si="1"/>
        <v>0.01234364053</v>
      </c>
      <c r="J55" s="1">
        <v>53.0</v>
      </c>
      <c r="K55" s="8" t="s">
        <v>958</v>
      </c>
    </row>
    <row r="56" ht="15.75" customHeight="1">
      <c r="A56" s="5">
        <v>42086.0</v>
      </c>
      <c r="B56" s="1">
        <v>39.700001</v>
      </c>
      <c r="C56" s="1">
        <v>40.099998</v>
      </c>
      <c r="D56" s="1">
        <v>39.493999</v>
      </c>
      <c r="E56" s="1">
        <v>39.925999</v>
      </c>
      <c r="F56" s="1">
        <v>39.925999</v>
      </c>
      <c r="G56" s="1">
        <v>1.3158E7</v>
      </c>
      <c r="H56" s="6">
        <f t="shared" si="1"/>
        <v>0.0077946134</v>
      </c>
      <c r="J56" s="1">
        <v>54.0</v>
      </c>
      <c r="K56" s="8" t="s">
        <v>959</v>
      </c>
    </row>
    <row r="57" ht="15.75" customHeight="1">
      <c r="A57" s="5">
        <v>42087.0</v>
      </c>
      <c r="B57" s="1">
        <v>40.316002</v>
      </c>
      <c r="C57" s="1">
        <v>40.757999</v>
      </c>
      <c r="D57" s="1">
        <v>39.950001</v>
      </c>
      <c r="E57" s="1">
        <v>40.344002</v>
      </c>
      <c r="F57" s="1">
        <v>40.344002</v>
      </c>
      <c r="G57" s="1">
        <v>1.82495E7</v>
      </c>
      <c r="H57" s="6">
        <f t="shared" si="1"/>
        <v>0.01041501864</v>
      </c>
      <c r="J57" s="1">
        <v>55.0</v>
      </c>
      <c r="K57" s="8" t="s">
        <v>959</v>
      </c>
    </row>
    <row r="58" ht="15.75" customHeight="1">
      <c r="A58" s="5">
        <v>42088.0</v>
      </c>
      <c r="B58" s="1">
        <v>39.653999</v>
      </c>
      <c r="C58" s="1">
        <v>39.717999</v>
      </c>
      <c r="D58" s="1">
        <v>38.540001</v>
      </c>
      <c r="E58" s="1">
        <v>38.860001</v>
      </c>
      <c r="F58" s="1">
        <v>38.860001</v>
      </c>
      <c r="G58" s="1">
        <v>2.8652E7</v>
      </c>
      <c r="H58" s="6">
        <f t="shared" si="1"/>
        <v>-0.03747726467</v>
      </c>
      <c r="J58" s="1">
        <v>56.0</v>
      </c>
      <c r="K58" s="8" t="s">
        <v>960</v>
      </c>
    </row>
    <row r="59" ht="15.75" customHeight="1">
      <c r="A59" s="5">
        <v>42089.0</v>
      </c>
      <c r="B59" s="1">
        <v>38.784</v>
      </c>
      <c r="C59" s="1">
        <v>38.958</v>
      </c>
      <c r="D59" s="1">
        <v>37.939999</v>
      </c>
      <c r="E59" s="1">
        <v>38.082001</v>
      </c>
      <c r="F59" s="1">
        <v>38.082001</v>
      </c>
      <c r="G59" s="1">
        <v>2.064E7</v>
      </c>
      <c r="H59" s="6">
        <f t="shared" si="1"/>
        <v>-0.02022371387</v>
      </c>
      <c r="J59" s="1">
        <v>57.0</v>
      </c>
      <c r="K59" s="8" t="s">
        <v>587</v>
      </c>
    </row>
    <row r="60" ht="15.75" customHeight="1">
      <c r="A60" s="5">
        <v>42090.0</v>
      </c>
      <c r="B60" s="1">
        <v>37.813999</v>
      </c>
      <c r="C60" s="1">
        <v>37.858002</v>
      </c>
      <c r="D60" s="1">
        <v>36.279999</v>
      </c>
      <c r="E60" s="1">
        <v>37.0</v>
      </c>
      <c r="F60" s="1">
        <v>37.0</v>
      </c>
      <c r="G60" s="1">
        <v>4.30245E7</v>
      </c>
      <c r="H60" s="6">
        <f t="shared" si="1"/>
        <v>-0.02882384317</v>
      </c>
      <c r="J60" s="1">
        <v>58.0</v>
      </c>
      <c r="K60" s="8" t="s">
        <v>806</v>
      </c>
    </row>
    <row r="61" ht="15.75" customHeight="1">
      <c r="A61" s="5">
        <v>42093.0</v>
      </c>
      <c r="B61" s="1">
        <v>37.169998</v>
      </c>
      <c r="C61" s="1">
        <v>38.450001</v>
      </c>
      <c r="D61" s="1">
        <v>36.360001</v>
      </c>
      <c r="E61" s="1">
        <v>38.113998</v>
      </c>
      <c r="F61" s="1">
        <v>38.113998</v>
      </c>
      <c r="G61" s="1">
        <v>5.04475E7</v>
      </c>
      <c r="H61" s="6">
        <f t="shared" si="1"/>
        <v>0.02966370359</v>
      </c>
      <c r="J61" s="1">
        <v>59.0</v>
      </c>
      <c r="K61" s="8" t="s">
        <v>961</v>
      </c>
    </row>
    <row r="62" ht="15.75" customHeight="1">
      <c r="A62" s="5">
        <v>42094.0</v>
      </c>
      <c r="B62" s="1">
        <v>38.706001</v>
      </c>
      <c r="C62" s="1">
        <v>38.751999</v>
      </c>
      <c r="D62" s="1">
        <v>37.681999</v>
      </c>
      <c r="E62" s="1">
        <v>37.754002</v>
      </c>
      <c r="F62" s="1">
        <v>37.754002</v>
      </c>
      <c r="G62" s="1">
        <v>2.5133E7</v>
      </c>
      <c r="H62" s="6">
        <f t="shared" si="1"/>
        <v>-0.009490132911</v>
      </c>
      <c r="J62" s="1">
        <v>60.0</v>
      </c>
      <c r="K62" s="8" t="s">
        <v>962</v>
      </c>
    </row>
    <row r="63" ht="15.75" customHeight="1">
      <c r="A63" s="5">
        <v>42095.0</v>
      </c>
      <c r="B63" s="1">
        <v>37.740002</v>
      </c>
      <c r="C63" s="1">
        <v>38.459999</v>
      </c>
      <c r="D63" s="1">
        <v>37.209999</v>
      </c>
      <c r="E63" s="1">
        <v>37.518002</v>
      </c>
      <c r="F63" s="1">
        <v>37.518002</v>
      </c>
      <c r="G63" s="1">
        <v>1.8973E7</v>
      </c>
      <c r="H63" s="6">
        <f t="shared" si="1"/>
        <v>-0.0062706122</v>
      </c>
      <c r="J63" s="1">
        <v>61.0</v>
      </c>
      <c r="K63" s="8" t="s">
        <v>36</v>
      </c>
    </row>
    <row r="64" ht="15.75" customHeight="1">
      <c r="A64" s="5">
        <v>42096.0</v>
      </c>
      <c r="B64" s="1">
        <v>38.046001</v>
      </c>
      <c r="C64" s="1">
        <v>38.646</v>
      </c>
      <c r="D64" s="1">
        <v>38.0</v>
      </c>
      <c r="E64" s="1">
        <v>38.200001</v>
      </c>
      <c r="F64" s="1">
        <v>38.200001</v>
      </c>
      <c r="G64" s="1">
        <v>2.5052E7</v>
      </c>
      <c r="H64" s="6">
        <f t="shared" si="1"/>
        <v>0.01801467067</v>
      </c>
      <c r="J64" s="1">
        <v>62.0</v>
      </c>
      <c r="K64" s="8" t="s">
        <v>37</v>
      </c>
    </row>
    <row r="65" ht="15.75" customHeight="1">
      <c r="A65" s="5">
        <v>42100.0</v>
      </c>
      <c r="B65" s="1">
        <v>39.599998</v>
      </c>
      <c r="C65" s="1">
        <v>41.549999</v>
      </c>
      <c r="D65" s="1">
        <v>39.5</v>
      </c>
      <c r="E65" s="1">
        <v>40.619999</v>
      </c>
      <c r="F65" s="1">
        <v>40.619999</v>
      </c>
      <c r="G65" s="1">
        <v>6.2279E7</v>
      </c>
      <c r="H65" s="6">
        <f t="shared" si="1"/>
        <v>0.06142498974</v>
      </c>
      <c r="J65" s="1">
        <v>63.0</v>
      </c>
      <c r="K65" s="8" t="s">
        <v>963</v>
      </c>
    </row>
    <row r="66" ht="15.75" customHeight="1">
      <c r="A66" s="5">
        <v>42101.0</v>
      </c>
      <c r="B66" s="1">
        <v>40.501999</v>
      </c>
      <c r="C66" s="1">
        <v>41.012001</v>
      </c>
      <c r="D66" s="1">
        <v>40.228001</v>
      </c>
      <c r="E66" s="1">
        <v>40.650002</v>
      </c>
      <c r="F66" s="1">
        <v>40.650002</v>
      </c>
      <c r="G66" s="1">
        <v>2.17395E7</v>
      </c>
      <c r="H66" s="6">
        <f t="shared" si="1"/>
        <v>0.0007383536605</v>
      </c>
      <c r="J66" s="1">
        <v>64.0</v>
      </c>
      <c r="K66" s="8" t="s">
        <v>964</v>
      </c>
    </row>
    <row r="67" ht="15.75" customHeight="1">
      <c r="A67" s="5">
        <v>42102.0</v>
      </c>
      <c r="B67" s="1">
        <v>41.639999</v>
      </c>
      <c r="C67" s="1">
        <v>42.18</v>
      </c>
      <c r="D67" s="1">
        <v>41.174</v>
      </c>
      <c r="E67" s="1">
        <v>41.534</v>
      </c>
      <c r="F67" s="1">
        <v>41.534</v>
      </c>
      <c r="G67" s="1">
        <v>3.15155E7</v>
      </c>
      <c r="H67" s="6">
        <f t="shared" si="1"/>
        <v>0.02151348373</v>
      </c>
      <c r="J67" s="1">
        <v>65.0</v>
      </c>
      <c r="K67" s="8" t="s">
        <v>965</v>
      </c>
    </row>
    <row r="68" ht="15.75" customHeight="1">
      <c r="A68" s="5">
        <v>42103.0</v>
      </c>
      <c r="B68" s="1">
        <v>41.686001</v>
      </c>
      <c r="C68" s="1">
        <v>42.074001</v>
      </c>
      <c r="D68" s="1">
        <v>41.223999</v>
      </c>
      <c r="E68" s="1">
        <v>42.018002</v>
      </c>
      <c r="F68" s="1">
        <v>42.018002</v>
      </c>
      <c r="G68" s="1">
        <v>1.9001E7</v>
      </c>
      <c r="H68" s="6">
        <f t="shared" si="1"/>
        <v>0.01158577658</v>
      </c>
      <c r="J68" s="1">
        <v>66.0</v>
      </c>
      <c r="K68" s="8" t="s">
        <v>966</v>
      </c>
    </row>
    <row r="69" ht="15.75" customHeight="1">
      <c r="A69" s="5">
        <v>42104.0</v>
      </c>
      <c r="B69" s="1">
        <v>41.970001</v>
      </c>
      <c r="C69" s="1">
        <v>42.330002</v>
      </c>
      <c r="D69" s="1">
        <v>41.799999</v>
      </c>
      <c r="E69" s="1">
        <v>42.18</v>
      </c>
      <c r="F69" s="1">
        <v>42.18</v>
      </c>
      <c r="G69" s="1">
        <v>2.03385E7</v>
      </c>
      <c r="H69" s="6">
        <f t="shared" si="1"/>
        <v>0.003848029551</v>
      </c>
      <c r="J69" s="1">
        <v>67.0</v>
      </c>
      <c r="K69" s="8" t="s">
        <v>575</v>
      </c>
    </row>
    <row r="70" ht="15.75" customHeight="1">
      <c r="A70" s="5">
        <v>42107.0</v>
      </c>
      <c r="B70" s="1">
        <v>42.088001</v>
      </c>
      <c r="C70" s="1">
        <v>42.599998</v>
      </c>
      <c r="D70" s="1">
        <v>41.810001</v>
      </c>
      <c r="E70" s="1">
        <v>41.956001</v>
      </c>
      <c r="F70" s="1">
        <v>41.956001</v>
      </c>
      <c r="G70" s="1">
        <v>1.8791E7</v>
      </c>
      <c r="H70" s="6">
        <f t="shared" si="1"/>
        <v>-0.005324701117</v>
      </c>
      <c r="J70" s="1">
        <v>68.0</v>
      </c>
      <c r="K70" s="8" t="s">
        <v>575</v>
      </c>
    </row>
    <row r="71" ht="15.75" customHeight="1">
      <c r="A71" s="5">
        <v>42108.0</v>
      </c>
      <c r="B71" s="1">
        <v>41.714001</v>
      </c>
      <c r="C71" s="1">
        <v>41.897999</v>
      </c>
      <c r="D71" s="1">
        <v>41.099998</v>
      </c>
      <c r="E71" s="1">
        <v>41.492001</v>
      </c>
      <c r="F71" s="1">
        <v>41.492001</v>
      </c>
      <c r="G71" s="1">
        <v>1.513E7</v>
      </c>
      <c r="H71" s="6">
        <f t="shared" si="1"/>
        <v>-0.01112081226</v>
      </c>
      <c r="J71" s="1">
        <v>69.0</v>
      </c>
      <c r="K71" s="8" t="s">
        <v>967</v>
      </c>
    </row>
    <row r="72" ht="15.75" customHeight="1">
      <c r="A72" s="5">
        <v>42109.0</v>
      </c>
      <c r="B72" s="1">
        <v>41.492001</v>
      </c>
      <c r="C72" s="1">
        <v>41.917999</v>
      </c>
      <c r="D72" s="1">
        <v>41.32</v>
      </c>
      <c r="E72" s="1">
        <v>41.566002</v>
      </c>
      <c r="F72" s="1">
        <v>41.566002</v>
      </c>
      <c r="G72" s="1">
        <v>9762000.0</v>
      </c>
      <c r="H72" s="6">
        <f t="shared" si="1"/>
        <v>0.001781911843</v>
      </c>
      <c r="J72" s="1">
        <v>70.0</v>
      </c>
      <c r="K72" s="8" t="s">
        <v>594</v>
      </c>
    </row>
    <row r="73" ht="15.75" customHeight="1">
      <c r="A73" s="5">
        <v>42110.0</v>
      </c>
      <c r="B73" s="1">
        <v>41.540001</v>
      </c>
      <c r="C73" s="1">
        <v>41.834</v>
      </c>
      <c r="D73" s="1">
        <v>41.257999</v>
      </c>
      <c r="E73" s="1">
        <v>41.34</v>
      </c>
      <c r="F73" s="1">
        <v>41.34</v>
      </c>
      <c r="G73" s="1">
        <v>8295500.0</v>
      </c>
      <c r="H73" s="6">
        <f t="shared" si="1"/>
        <v>-0.00545201926</v>
      </c>
      <c r="J73" s="1">
        <v>71.0</v>
      </c>
      <c r="K73" s="8" t="s">
        <v>968</v>
      </c>
    </row>
    <row r="74" ht="15.75" customHeight="1">
      <c r="A74" s="5">
        <v>42111.0</v>
      </c>
      <c r="B74" s="1">
        <v>40.998001</v>
      </c>
      <c r="C74" s="1">
        <v>41.375999</v>
      </c>
      <c r="D74" s="1">
        <v>40.700001</v>
      </c>
      <c r="E74" s="1">
        <v>41.358002</v>
      </c>
      <c r="F74" s="1">
        <v>41.358002</v>
      </c>
      <c r="G74" s="1">
        <v>1.23495E7</v>
      </c>
      <c r="H74" s="6">
        <f t="shared" si="1"/>
        <v>0.0004353672362</v>
      </c>
      <c r="J74" s="1">
        <v>72.0</v>
      </c>
      <c r="K74" s="8" t="s">
        <v>40</v>
      </c>
    </row>
    <row r="75" ht="15.75" customHeight="1">
      <c r="A75" s="5">
        <v>42114.0</v>
      </c>
      <c r="B75" s="1">
        <v>41.355999</v>
      </c>
      <c r="C75" s="1">
        <v>41.57</v>
      </c>
      <c r="D75" s="1">
        <v>40.77</v>
      </c>
      <c r="E75" s="1">
        <v>41.054001</v>
      </c>
      <c r="F75" s="1">
        <v>41.054001</v>
      </c>
      <c r="G75" s="1">
        <v>1.27965E7</v>
      </c>
      <c r="H75" s="6">
        <f t="shared" si="1"/>
        <v>-0.007377623837</v>
      </c>
      <c r="J75" s="1">
        <v>73.0</v>
      </c>
      <c r="K75" s="8" t="s">
        <v>41</v>
      </c>
    </row>
    <row r="76" ht="15.75" customHeight="1">
      <c r="A76" s="5">
        <v>42115.0</v>
      </c>
      <c r="B76" s="1">
        <v>41.16</v>
      </c>
      <c r="C76" s="1">
        <v>42.150002</v>
      </c>
      <c r="D76" s="1">
        <v>40.862</v>
      </c>
      <c r="E76" s="1">
        <v>41.882</v>
      </c>
      <c r="F76" s="1">
        <v>41.882</v>
      </c>
      <c r="G76" s="1">
        <v>1.71625E7</v>
      </c>
      <c r="H76" s="6">
        <f t="shared" si="1"/>
        <v>0.0199678427</v>
      </c>
      <c r="J76" s="1">
        <v>74.0</v>
      </c>
      <c r="K76" s="8" t="s">
        <v>43</v>
      </c>
    </row>
    <row r="77" ht="15.75" customHeight="1">
      <c r="A77" s="5">
        <v>42116.0</v>
      </c>
      <c r="B77" s="1">
        <v>42.5</v>
      </c>
      <c r="C77" s="1">
        <v>44.375999</v>
      </c>
      <c r="D77" s="1">
        <v>42.338001</v>
      </c>
      <c r="E77" s="1">
        <v>43.888</v>
      </c>
      <c r="F77" s="1">
        <v>43.888</v>
      </c>
      <c r="G77" s="1">
        <v>3.9315E7</v>
      </c>
      <c r="H77" s="6">
        <f t="shared" si="1"/>
        <v>0.04678479384</v>
      </c>
      <c r="J77" s="1">
        <v>75.0</v>
      </c>
      <c r="K77" s="8" t="s">
        <v>44</v>
      </c>
    </row>
    <row r="78" ht="15.75" customHeight="1">
      <c r="A78" s="5">
        <v>42117.0</v>
      </c>
      <c r="B78" s="1">
        <v>43.653999</v>
      </c>
      <c r="C78" s="1">
        <v>44.296001</v>
      </c>
      <c r="D78" s="1">
        <v>43.43</v>
      </c>
      <c r="E78" s="1">
        <v>43.720001</v>
      </c>
      <c r="F78" s="1">
        <v>43.720001</v>
      </c>
      <c r="G78" s="1">
        <v>2.2056E7</v>
      </c>
      <c r="H78" s="6">
        <f t="shared" si="1"/>
        <v>-0.003835248014</v>
      </c>
      <c r="J78" s="1">
        <v>76.0</v>
      </c>
      <c r="K78" s="8" t="s">
        <v>969</v>
      </c>
    </row>
    <row r="79" ht="15.75" customHeight="1">
      <c r="A79" s="5">
        <v>42118.0</v>
      </c>
      <c r="B79" s="1">
        <v>44.099998</v>
      </c>
      <c r="C79" s="1">
        <v>44.16</v>
      </c>
      <c r="D79" s="1">
        <v>43.602001</v>
      </c>
      <c r="E79" s="1">
        <v>43.686001</v>
      </c>
      <c r="F79" s="1">
        <v>43.686001</v>
      </c>
      <c r="G79" s="1">
        <v>1.2139E7</v>
      </c>
      <c r="H79" s="6">
        <f t="shared" si="1"/>
        <v>-0.0007779786499</v>
      </c>
      <c r="J79" s="1">
        <v>77.0</v>
      </c>
      <c r="K79" s="8" t="s">
        <v>969</v>
      </c>
    </row>
    <row r="80" ht="15.75" customHeight="1">
      <c r="A80" s="5">
        <v>42121.0</v>
      </c>
      <c r="B80" s="1">
        <v>44.512001</v>
      </c>
      <c r="C80" s="1">
        <v>47.75</v>
      </c>
      <c r="D80" s="1">
        <v>44.400002</v>
      </c>
      <c r="E80" s="1">
        <v>46.310001</v>
      </c>
      <c r="F80" s="1">
        <v>46.310001</v>
      </c>
      <c r="G80" s="1">
        <v>5.8363E7</v>
      </c>
      <c r="H80" s="6">
        <f t="shared" si="1"/>
        <v>0.05833023456</v>
      </c>
      <c r="J80" s="1">
        <v>78.0</v>
      </c>
      <c r="K80" s="8" t="s">
        <v>970</v>
      </c>
    </row>
    <row r="81" ht="15.75" customHeight="1">
      <c r="A81" s="5">
        <v>42122.0</v>
      </c>
      <c r="B81" s="1">
        <v>46.950001</v>
      </c>
      <c r="C81" s="1">
        <v>47.099998</v>
      </c>
      <c r="D81" s="1">
        <v>45.605999</v>
      </c>
      <c r="E81" s="1">
        <v>46.096001</v>
      </c>
      <c r="F81" s="1">
        <v>46.096001</v>
      </c>
      <c r="G81" s="1">
        <v>3.0427E7</v>
      </c>
      <c r="H81" s="6">
        <f t="shared" si="1"/>
        <v>-0.00463174205</v>
      </c>
      <c r="J81" s="1">
        <v>79.0</v>
      </c>
      <c r="K81" s="8" t="s">
        <v>971</v>
      </c>
    </row>
    <row r="82" ht="15.75" customHeight="1">
      <c r="A82" s="5">
        <v>42123.0</v>
      </c>
      <c r="B82" s="1">
        <v>46.009998</v>
      </c>
      <c r="C82" s="1">
        <v>46.993999</v>
      </c>
      <c r="D82" s="1">
        <v>45.526001</v>
      </c>
      <c r="E82" s="1">
        <v>46.490002</v>
      </c>
      <c r="F82" s="1">
        <v>46.490002</v>
      </c>
      <c r="G82" s="1">
        <v>1.96805E7</v>
      </c>
      <c r="H82" s="6">
        <f t="shared" si="1"/>
        <v>0.008511078686</v>
      </c>
      <c r="J82" s="1">
        <v>80.0</v>
      </c>
      <c r="K82" s="8" t="s">
        <v>972</v>
      </c>
    </row>
    <row r="83" ht="15.75" customHeight="1">
      <c r="A83" s="5">
        <v>42124.0</v>
      </c>
      <c r="B83" s="1">
        <v>46.077999</v>
      </c>
      <c r="C83" s="1">
        <v>46.577999</v>
      </c>
      <c r="D83" s="1">
        <v>45.034</v>
      </c>
      <c r="E83" s="1">
        <v>45.209999</v>
      </c>
      <c r="F83" s="1">
        <v>45.209999</v>
      </c>
      <c r="G83" s="1">
        <v>1.95595E7</v>
      </c>
      <c r="H83" s="6">
        <f t="shared" si="1"/>
        <v>-0.02791899953</v>
      </c>
      <c r="J83" s="1">
        <v>81.0</v>
      </c>
      <c r="K83" s="8" t="s">
        <v>973</v>
      </c>
    </row>
    <row r="84" ht="15.75" customHeight="1">
      <c r="A84" s="5">
        <v>42125.0</v>
      </c>
      <c r="B84" s="1">
        <v>45.987999</v>
      </c>
      <c r="C84" s="1">
        <v>46.354</v>
      </c>
      <c r="D84" s="1">
        <v>44.082001</v>
      </c>
      <c r="E84" s="1">
        <v>45.206001</v>
      </c>
      <c r="F84" s="1">
        <v>45.206001</v>
      </c>
      <c r="G84" s="1">
        <v>2.64085E7</v>
      </c>
      <c r="H84" s="6">
        <f t="shared" si="1"/>
        <v>-0.00008843567516</v>
      </c>
      <c r="J84" s="1">
        <v>82.0</v>
      </c>
      <c r="K84" s="8" t="s">
        <v>600</v>
      </c>
    </row>
    <row r="85" ht="15.75" customHeight="1">
      <c r="A85" s="5">
        <v>42128.0</v>
      </c>
      <c r="B85" s="1">
        <v>45.636002</v>
      </c>
      <c r="C85" s="1">
        <v>46.945999</v>
      </c>
      <c r="D85" s="1">
        <v>45.422001</v>
      </c>
      <c r="E85" s="1">
        <v>46.102001</v>
      </c>
      <c r="F85" s="1">
        <v>46.102001</v>
      </c>
      <c r="G85" s="1">
        <v>2.2173E7</v>
      </c>
      <c r="H85" s="6">
        <f t="shared" si="1"/>
        <v>0.01962651119</v>
      </c>
      <c r="J85" s="1">
        <v>83.0</v>
      </c>
      <c r="K85" s="8" t="s">
        <v>974</v>
      </c>
    </row>
    <row r="86" ht="15.75" customHeight="1">
      <c r="A86" s="5">
        <v>42129.0</v>
      </c>
      <c r="B86" s="1">
        <v>47.551998</v>
      </c>
      <c r="C86" s="1">
        <v>47.900002</v>
      </c>
      <c r="D86" s="1">
        <v>45.826</v>
      </c>
      <c r="E86" s="1">
        <v>46.59</v>
      </c>
      <c r="F86" s="1">
        <v>46.59</v>
      </c>
      <c r="G86" s="1">
        <v>2.89845E7</v>
      </c>
      <c r="H86" s="6">
        <f t="shared" si="1"/>
        <v>0.01052957113</v>
      </c>
      <c r="J86" s="1">
        <v>84.0</v>
      </c>
      <c r="K86" s="8" t="s">
        <v>601</v>
      </c>
    </row>
    <row r="87" ht="15.75" customHeight="1">
      <c r="A87" s="5">
        <v>42130.0</v>
      </c>
      <c r="B87" s="1">
        <v>46.82</v>
      </c>
      <c r="C87" s="1">
        <v>46.894001</v>
      </c>
      <c r="D87" s="1">
        <v>45.639999</v>
      </c>
      <c r="E87" s="1">
        <v>46.085999</v>
      </c>
      <c r="F87" s="1">
        <v>46.085999</v>
      </c>
      <c r="G87" s="1">
        <v>2.63545E7</v>
      </c>
      <c r="H87" s="6">
        <f t="shared" si="1"/>
        <v>-0.01087673128</v>
      </c>
      <c r="J87" s="1">
        <v>85.0</v>
      </c>
      <c r="K87" s="8" t="s">
        <v>975</v>
      </c>
    </row>
    <row r="88" ht="15.75" customHeight="1">
      <c r="A88" s="5">
        <v>42131.0</v>
      </c>
      <c r="B88" s="1">
        <v>44.200001</v>
      </c>
      <c r="C88" s="1">
        <v>47.495998</v>
      </c>
      <c r="D88" s="1">
        <v>44.049999</v>
      </c>
      <c r="E88" s="1">
        <v>47.360001</v>
      </c>
      <c r="F88" s="1">
        <v>47.360001</v>
      </c>
      <c r="G88" s="1">
        <v>4.72795E7</v>
      </c>
      <c r="H88" s="6">
        <f t="shared" si="1"/>
        <v>0.02726881714</v>
      </c>
      <c r="J88" s="1">
        <v>86.0</v>
      </c>
      <c r="K88" s="8" t="s">
        <v>976</v>
      </c>
    </row>
    <row r="89" ht="15.75" customHeight="1">
      <c r="A89" s="5">
        <v>42132.0</v>
      </c>
      <c r="B89" s="1">
        <v>47.198002</v>
      </c>
      <c r="C89" s="1">
        <v>47.681999</v>
      </c>
      <c r="D89" s="1">
        <v>46.740002</v>
      </c>
      <c r="E89" s="1">
        <v>47.321999</v>
      </c>
      <c r="F89" s="1">
        <v>47.321999</v>
      </c>
      <c r="G89" s="1">
        <v>2.3341E7</v>
      </c>
      <c r="H89" s="6">
        <f t="shared" si="1"/>
        <v>-0.0008027291785</v>
      </c>
      <c r="J89" s="1">
        <v>87.0</v>
      </c>
      <c r="K89" s="8" t="s">
        <v>977</v>
      </c>
    </row>
    <row r="90" ht="15.75" customHeight="1">
      <c r="A90" s="5">
        <v>42135.0</v>
      </c>
      <c r="B90" s="1">
        <v>47.257999</v>
      </c>
      <c r="C90" s="1">
        <v>48.576</v>
      </c>
      <c r="D90" s="1">
        <v>47.062</v>
      </c>
      <c r="E90" s="1">
        <v>47.897999</v>
      </c>
      <c r="F90" s="1">
        <v>47.897999</v>
      </c>
      <c r="G90" s="1">
        <v>2.83615E7</v>
      </c>
      <c r="H90" s="6">
        <f t="shared" si="1"/>
        <v>0.0120984465</v>
      </c>
      <c r="J90" s="1">
        <v>88.0</v>
      </c>
      <c r="K90" s="8" t="s">
        <v>978</v>
      </c>
    </row>
    <row r="91" ht="15.75" customHeight="1">
      <c r="A91" s="5">
        <v>42136.0</v>
      </c>
      <c r="B91" s="1">
        <v>48.021999</v>
      </c>
      <c r="C91" s="1">
        <v>49.27</v>
      </c>
      <c r="D91" s="1">
        <v>47.638</v>
      </c>
      <c r="E91" s="1">
        <v>48.948002</v>
      </c>
      <c r="F91" s="1">
        <v>48.948002</v>
      </c>
      <c r="G91" s="1">
        <v>3.1817E7</v>
      </c>
      <c r="H91" s="6">
        <f t="shared" si="1"/>
        <v>0.02168482197</v>
      </c>
      <c r="J91" s="1">
        <v>89.0</v>
      </c>
      <c r="K91" s="8" t="s">
        <v>979</v>
      </c>
    </row>
    <row r="92" ht="15.75" customHeight="1">
      <c r="A92" s="5">
        <v>42137.0</v>
      </c>
      <c r="B92" s="1">
        <v>49.521999</v>
      </c>
      <c r="C92" s="1">
        <v>49.66</v>
      </c>
      <c r="D92" s="1">
        <v>48.450001</v>
      </c>
      <c r="E92" s="1">
        <v>48.636002</v>
      </c>
      <c r="F92" s="1">
        <v>48.636002</v>
      </c>
      <c r="G92" s="1">
        <v>2.7201E7</v>
      </c>
      <c r="H92" s="6">
        <f t="shared" si="1"/>
        <v>-0.006394512427</v>
      </c>
      <c r="J92" s="1">
        <v>90.0</v>
      </c>
      <c r="K92" s="8" t="s">
        <v>980</v>
      </c>
    </row>
    <row r="93" ht="15.75" customHeight="1">
      <c r="A93" s="5">
        <v>42138.0</v>
      </c>
      <c r="B93" s="1">
        <v>48.964001</v>
      </c>
      <c r="C93" s="1">
        <v>48.978001</v>
      </c>
      <c r="D93" s="1">
        <v>48.25</v>
      </c>
      <c r="E93" s="1">
        <v>48.82</v>
      </c>
      <c r="F93" s="1">
        <v>48.82</v>
      </c>
      <c r="G93" s="1">
        <v>1.44795E7</v>
      </c>
      <c r="H93" s="6">
        <f t="shared" si="1"/>
        <v>0.003776026409</v>
      </c>
      <c r="J93" s="1">
        <v>91.0</v>
      </c>
      <c r="K93" s="8" t="s">
        <v>811</v>
      </c>
    </row>
    <row r="94" ht="15.75" customHeight="1">
      <c r="A94" s="5">
        <v>42139.0</v>
      </c>
      <c r="B94" s="1">
        <v>48.785999</v>
      </c>
      <c r="C94" s="1">
        <v>49.880001</v>
      </c>
      <c r="D94" s="1">
        <v>48.5</v>
      </c>
      <c r="E94" s="1">
        <v>49.768002</v>
      </c>
      <c r="F94" s="1">
        <v>49.768002</v>
      </c>
      <c r="G94" s="1">
        <v>2.2638E7</v>
      </c>
      <c r="H94" s="6">
        <f t="shared" si="1"/>
        <v>0.01923218243</v>
      </c>
      <c r="J94" s="1">
        <v>92.0</v>
      </c>
      <c r="K94" s="8" t="s">
        <v>811</v>
      </c>
    </row>
    <row r="95" ht="15.75" customHeight="1">
      <c r="A95" s="5">
        <v>42142.0</v>
      </c>
      <c r="B95" s="1">
        <v>49.400002</v>
      </c>
      <c r="C95" s="1">
        <v>49.98</v>
      </c>
      <c r="D95" s="1">
        <v>49.200001</v>
      </c>
      <c r="E95" s="1">
        <v>49.75</v>
      </c>
      <c r="F95" s="1">
        <v>49.75</v>
      </c>
      <c r="G95" s="1">
        <v>1.6766E7</v>
      </c>
      <c r="H95" s="6">
        <f t="shared" si="1"/>
        <v>-0.0003617837946</v>
      </c>
      <c r="J95" s="1">
        <v>93.0</v>
      </c>
      <c r="K95" s="8" t="s">
        <v>50</v>
      </c>
    </row>
    <row r="96" ht="15.75" customHeight="1">
      <c r="A96" s="5">
        <v>42143.0</v>
      </c>
      <c r="B96" s="1">
        <v>49.686001</v>
      </c>
      <c r="C96" s="1">
        <v>50.200001</v>
      </c>
      <c r="D96" s="1">
        <v>49.23</v>
      </c>
      <c r="E96" s="1">
        <v>49.428001</v>
      </c>
      <c r="F96" s="1">
        <v>49.428001</v>
      </c>
      <c r="G96" s="1">
        <v>1.8371E7</v>
      </c>
      <c r="H96" s="6">
        <f t="shared" si="1"/>
        <v>-0.006493378131</v>
      </c>
      <c r="J96" s="1">
        <v>94.0</v>
      </c>
      <c r="K96" s="8" t="s">
        <v>50</v>
      </c>
    </row>
    <row r="97" ht="15.75" customHeight="1">
      <c r="A97" s="5">
        <v>42144.0</v>
      </c>
      <c r="B97" s="1">
        <v>49.425999</v>
      </c>
      <c r="C97" s="1">
        <v>49.548</v>
      </c>
      <c r="D97" s="1">
        <v>48.273998</v>
      </c>
      <c r="E97" s="1">
        <v>48.869999</v>
      </c>
      <c r="F97" s="1">
        <v>48.869999</v>
      </c>
      <c r="G97" s="1">
        <v>1.8778E7</v>
      </c>
      <c r="H97" s="6">
        <f t="shared" si="1"/>
        <v>-0.01135339465</v>
      </c>
      <c r="J97" s="1">
        <v>95.0</v>
      </c>
      <c r="K97" s="8" t="s">
        <v>981</v>
      </c>
    </row>
    <row r="98" ht="15.75" customHeight="1">
      <c r="A98" s="5">
        <v>42145.0</v>
      </c>
      <c r="B98" s="1">
        <v>48.605999</v>
      </c>
      <c r="C98" s="1">
        <v>49.324001</v>
      </c>
      <c r="D98" s="1">
        <v>48.472</v>
      </c>
      <c r="E98" s="1">
        <v>49.124001</v>
      </c>
      <c r="F98" s="1">
        <v>49.124001</v>
      </c>
      <c r="G98" s="1">
        <v>9853000.0</v>
      </c>
      <c r="H98" s="6">
        <f t="shared" si="1"/>
        <v>0.005184043285</v>
      </c>
      <c r="J98" s="1">
        <v>96.0</v>
      </c>
      <c r="K98" s="8" t="s">
        <v>981</v>
      </c>
    </row>
    <row r="99" ht="15.75" customHeight="1">
      <c r="A99" s="5">
        <v>42146.0</v>
      </c>
      <c r="B99" s="1">
        <v>49.076</v>
      </c>
      <c r="C99" s="1">
        <v>49.720001</v>
      </c>
      <c r="D99" s="1">
        <v>49.001999</v>
      </c>
      <c r="E99" s="1">
        <v>49.546001</v>
      </c>
      <c r="F99" s="1">
        <v>49.546001</v>
      </c>
      <c r="G99" s="1">
        <v>1.11155E7</v>
      </c>
      <c r="H99" s="6">
        <f t="shared" si="1"/>
        <v>0.008553817057</v>
      </c>
      <c r="J99" s="1">
        <v>97.0</v>
      </c>
      <c r="K99" s="8" t="s">
        <v>604</v>
      </c>
    </row>
    <row r="100" ht="15.75" customHeight="1">
      <c r="A100" s="5">
        <v>42150.0</v>
      </c>
      <c r="B100" s="1">
        <v>49.535999</v>
      </c>
      <c r="C100" s="1">
        <v>50.400002</v>
      </c>
      <c r="D100" s="1">
        <v>49.299999</v>
      </c>
      <c r="E100" s="1">
        <v>49.492001</v>
      </c>
      <c r="F100" s="1">
        <v>49.492001</v>
      </c>
      <c r="G100" s="1">
        <v>1.74935E7</v>
      </c>
      <c r="H100" s="6">
        <f t="shared" si="1"/>
        <v>-0.001090490605</v>
      </c>
      <c r="J100" s="1">
        <v>98.0</v>
      </c>
      <c r="K100" s="8" t="s">
        <v>604</v>
      </c>
    </row>
    <row r="101" ht="15.75" customHeight="1">
      <c r="A101" s="5">
        <v>42151.0</v>
      </c>
      <c r="B101" s="1">
        <v>49.702</v>
      </c>
      <c r="C101" s="1">
        <v>49.900002</v>
      </c>
      <c r="D101" s="1">
        <v>49.110001</v>
      </c>
      <c r="E101" s="1">
        <v>49.486</v>
      </c>
      <c r="F101" s="1">
        <v>49.486</v>
      </c>
      <c r="G101" s="1">
        <v>1.7041E7</v>
      </c>
      <c r="H101" s="6">
        <f t="shared" si="1"/>
        <v>-0.0001212592687</v>
      </c>
      <c r="J101" s="1">
        <v>99.0</v>
      </c>
      <c r="K101" s="8" t="s">
        <v>982</v>
      </c>
    </row>
    <row r="102" ht="15.75" customHeight="1">
      <c r="A102" s="5">
        <v>42152.0</v>
      </c>
      <c r="B102" s="1">
        <v>49.405998</v>
      </c>
      <c r="C102" s="1">
        <v>50.360001</v>
      </c>
      <c r="D102" s="1">
        <v>49.009998</v>
      </c>
      <c r="E102" s="1">
        <v>50.290001</v>
      </c>
      <c r="F102" s="1">
        <v>50.290001</v>
      </c>
      <c r="G102" s="1">
        <v>1.82365E7</v>
      </c>
      <c r="H102" s="6">
        <f t="shared" si="1"/>
        <v>0.01611646878</v>
      </c>
      <c r="J102" s="1">
        <v>100.0</v>
      </c>
      <c r="K102" s="8" t="s">
        <v>812</v>
      </c>
    </row>
    <row r="103" ht="15.75" customHeight="1">
      <c r="A103" s="5">
        <v>42153.0</v>
      </c>
      <c r="B103" s="1">
        <v>50.200001</v>
      </c>
      <c r="C103" s="1">
        <v>50.574001</v>
      </c>
      <c r="D103" s="1">
        <v>49.886002</v>
      </c>
      <c r="E103" s="1">
        <v>50.16</v>
      </c>
      <c r="F103" s="1">
        <v>50.16</v>
      </c>
      <c r="G103" s="1">
        <v>1.89465E7</v>
      </c>
      <c r="H103" s="6">
        <f t="shared" si="1"/>
        <v>-0.002588373744</v>
      </c>
      <c r="J103" s="1">
        <v>101.0</v>
      </c>
      <c r="K103" s="8" t="s">
        <v>983</v>
      </c>
    </row>
    <row r="104" ht="15.75" customHeight="1">
      <c r="A104" s="5">
        <v>42156.0</v>
      </c>
      <c r="B104" s="1">
        <v>50.282001</v>
      </c>
      <c r="C104" s="1">
        <v>50.32</v>
      </c>
      <c r="D104" s="1">
        <v>49.493999</v>
      </c>
      <c r="E104" s="1">
        <v>49.889999</v>
      </c>
      <c r="F104" s="1">
        <v>49.889999</v>
      </c>
      <c r="G104" s="1">
        <v>1.25255E7</v>
      </c>
      <c r="H104" s="6">
        <f t="shared" si="1"/>
        <v>-0.005397334496</v>
      </c>
      <c r="J104" s="1">
        <v>102.0</v>
      </c>
      <c r="K104" s="8" t="s">
        <v>983</v>
      </c>
    </row>
    <row r="105" ht="15.75" customHeight="1">
      <c r="A105" s="5">
        <v>42157.0</v>
      </c>
      <c r="B105" s="1">
        <v>49.784</v>
      </c>
      <c r="C105" s="1">
        <v>49.880001</v>
      </c>
      <c r="D105" s="1">
        <v>49.259998</v>
      </c>
      <c r="E105" s="1">
        <v>49.669998</v>
      </c>
      <c r="F105" s="1">
        <v>49.669998</v>
      </c>
      <c r="G105" s="1">
        <v>1.0674E7</v>
      </c>
      <c r="H105" s="6">
        <f t="shared" si="1"/>
        <v>-0.004419472975</v>
      </c>
      <c r="J105" s="1">
        <v>103.0</v>
      </c>
      <c r="K105" s="8" t="s">
        <v>984</v>
      </c>
    </row>
    <row r="106" ht="15.75" customHeight="1">
      <c r="A106" s="5">
        <v>42158.0</v>
      </c>
      <c r="B106" s="1">
        <v>49.639999</v>
      </c>
      <c r="C106" s="1">
        <v>50.144001</v>
      </c>
      <c r="D106" s="1">
        <v>49.402</v>
      </c>
      <c r="E106" s="1">
        <v>49.798</v>
      </c>
      <c r="F106" s="1">
        <v>49.798</v>
      </c>
      <c r="G106" s="1">
        <v>8907500.0</v>
      </c>
      <c r="H106" s="6">
        <f t="shared" si="1"/>
        <v>0.002573733728</v>
      </c>
      <c r="J106" s="1">
        <v>104.0</v>
      </c>
      <c r="K106" s="8" t="s">
        <v>608</v>
      </c>
    </row>
    <row r="107" ht="15.75" customHeight="1">
      <c r="A107" s="5">
        <v>42159.0</v>
      </c>
      <c r="B107" s="1">
        <v>49.5</v>
      </c>
      <c r="C107" s="1">
        <v>49.860001</v>
      </c>
      <c r="D107" s="1">
        <v>49.141998</v>
      </c>
      <c r="E107" s="1">
        <v>49.183998</v>
      </c>
      <c r="F107" s="1">
        <v>49.183998</v>
      </c>
      <c r="G107" s="1">
        <v>1.2268E7</v>
      </c>
      <c r="H107" s="6">
        <f t="shared" si="1"/>
        <v>-0.01240649589</v>
      </c>
      <c r="J107" s="1">
        <v>105.0</v>
      </c>
      <c r="K107" s="8" t="s">
        <v>985</v>
      </c>
    </row>
    <row r="108" ht="15.75" customHeight="1">
      <c r="A108" s="5">
        <v>42160.0</v>
      </c>
      <c r="B108" s="1">
        <v>49.200001</v>
      </c>
      <c r="C108" s="1">
        <v>49.939999</v>
      </c>
      <c r="D108" s="1">
        <v>49.136002</v>
      </c>
      <c r="E108" s="1">
        <v>49.827999</v>
      </c>
      <c r="F108" s="1">
        <v>49.827999</v>
      </c>
      <c r="G108" s="1">
        <v>1.511E7</v>
      </c>
      <c r="H108" s="6">
        <f t="shared" si="1"/>
        <v>0.01300872826</v>
      </c>
      <c r="J108" s="1">
        <v>106.0</v>
      </c>
      <c r="K108" s="8" t="s">
        <v>986</v>
      </c>
    </row>
    <row r="109" ht="15.75" customHeight="1">
      <c r="A109" s="5">
        <v>42163.0</v>
      </c>
      <c r="B109" s="1">
        <v>50.169998</v>
      </c>
      <c r="C109" s="1">
        <v>51.75</v>
      </c>
      <c r="D109" s="1">
        <v>50.062</v>
      </c>
      <c r="E109" s="1">
        <v>51.257999</v>
      </c>
      <c r="F109" s="1">
        <v>51.257999</v>
      </c>
      <c r="G109" s="1">
        <v>2.5085E7</v>
      </c>
      <c r="H109" s="6">
        <f t="shared" si="1"/>
        <v>0.02829462893</v>
      </c>
      <c r="J109" s="1">
        <v>107.0</v>
      </c>
      <c r="K109" s="8" t="s">
        <v>987</v>
      </c>
    </row>
    <row r="110" ht="15.75" customHeight="1">
      <c r="A110" s="5">
        <v>42164.0</v>
      </c>
      <c r="B110" s="1">
        <v>51.080002</v>
      </c>
      <c r="C110" s="1">
        <v>51.548</v>
      </c>
      <c r="D110" s="1">
        <v>50.827999</v>
      </c>
      <c r="E110" s="1">
        <v>51.200001</v>
      </c>
      <c r="F110" s="1">
        <v>51.200001</v>
      </c>
      <c r="G110" s="1">
        <v>1.30555E7</v>
      </c>
      <c r="H110" s="6">
        <f t="shared" si="1"/>
        <v>-0.001132132312</v>
      </c>
      <c r="J110" s="1">
        <v>108.0</v>
      </c>
      <c r="K110" s="8" t="s">
        <v>987</v>
      </c>
    </row>
    <row r="111" ht="15.75" customHeight="1">
      <c r="A111" s="5">
        <v>42165.0</v>
      </c>
      <c r="B111" s="1">
        <v>50.380001</v>
      </c>
      <c r="C111" s="1">
        <v>50.799999</v>
      </c>
      <c r="D111" s="1">
        <v>49.700001</v>
      </c>
      <c r="E111" s="1">
        <v>50.139999</v>
      </c>
      <c r="F111" s="1">
        <v>50.139999</v>
      </c>
      <c r="G111" s="1">
        <v>1.72725E7</v>
      </c>
      <c r="H111" s="6">
        <f t="shared" si="1"/>
        <v>-0.02092047879</v>
      </c>
      <c r="J111" s="1">
        <v>109.0</v>
      </c>
      <c r="K111" s="8" t="s">
        <v>988</v>
      </c>
    </row>
    <row r="112" ht="15.75" customHeight="1">
      <c r="A112" s="5">
        <v>42166.0</v>
      </c>
      <c r="B112" s="1">
        <v>50.652</v>
      </c>
      <c r="C112" s="1">
        <v>50.874001</v>
      </c>
      <c r="D112" s="1">
        <v>50.085999</v>
      </c>
      <c r="E112" s="1">
        <v>50.282001</v>
      </c>
      <c r="F112" s="1">
        <v>50.282001</v>
      </c>
      <c r="G112" s="1">
        <v>1.02205E7</v>
      </c>
      <c r="H112" s="6">
        <f t="shared" si="1"/>
        <v>0.00282810728</v>
      </c>
      <c r="J112" s="1">
        <v>110.0</v>
      </c>
      <c r="K112" s="8" t="s">
        <v>612</v>
      </c>
    </row>
    <row r="113" ht="15.75" customHeight="1">
      <c r="A113" s="5">
        <v>42167.0</v>
      </c>
      <c r="B113" s="1">
        <v>50.042</v>
      </c>
      <c r="C113" s="1">
        <v>50.692001</v>
      </c>
      <c r="D113" s="1">
        <v>50.042</v>
      </c>
      <c r="E113" s="1">
        <v>50.138</v>
      </c>
      <c r="F113" s="1">
        <v>50.138</v>
      </c>
      <c r="G113" s="1">
        <v>7111500.0</v>
      </c>
      <c r="H113" s="6">
        <f t="shared" si="1"/>
        <v>-0.002867976444</v>
      </c>
      <c r="J113" s="1">
        <v>111.0</v>
      </c>
      <c r="K113" s="8" t="s">
        <v>612</v>
      </c>
    </row>
    <row r="114" ht="15.75" customHeight="1">
      <c r="A114" s="5">
        <v>42170.0</v>
      </c>
      <c r="B114" s="1">
        <v>49.939999</v>
      </c>
      <c r="C114" s="1">
        <v>50.256001</v>
      </c>
      <c r="D114" s="1">
        <v>49.202</v>
      </c>
      <c r="E114" s="1">
        <v>50.076</v>
      </c>
      <c r="F114" s="1">
        <v>50.076</v>
      </c>
      <c r="G114" s="1">
        <v>1.0931E7</v>
      </c>
      <c r="H114" s="6">
        <f t="shared" si="1"/>
        <v>-0.001237352224</v>
      </c>
      <c r="J114" s="1">
        <v>112.0</v>
      </c>
      <c r="K114" s="8" t="s">
        <v>989</v>
      </c>
    </row>
    <row r="115" ht="15.75" customHeight="1">
      <c r="A115" s="5">
        <v>42171.0</v>
      </c>
      <c r="B115" s="1">
        <v>50.026001</v>
      </c>
      <c r="C115" s="1">
        <v>50.688</v>
      </c>
      <c r="D115" s="1">
        <v>49.82</v>
      </c>
      <c r="E115" s="1">
        <v>50.624001</v>
      </c>
      <c r="F115" s="1">
        <v>50.624001</v>
      </c>
      <c r="G115" s="1">
        <v>9923500.0</v>
      </c>
      <c r="H115" s="6">
        <f t="shared" si="1"/>
        <v>0.0108839405</v>
      </c>
      <c r="J115" s="1">
        <v>113.0</v>
      </c>
      <c r="K115" s="8" t="s">
        <v>989</v>
      </c>
    </row>
    <row r="116" ht="15.75" customHeight="1">
      <c r="A116" s="5">
        <v>42172.0</v>
      </c>
      <c r="B116" s="1">
        <v>50.433998</v>
      </c>
      <c r="C116" s="1">
        <v>52.872002</v>
      </c>
      <c r="D116" s="1">
        <v>50.403999</v>
      </c>
      <c r="E116" s="1">
        <v>52.082001</v>
      </c>
      <c r="F116" s="1">
        <v>52.082001</v>
      </c>
      <c r="G116" s="1">
        <v>2.75645E7</v>
      </c>
      <c r="H116" s="6">
        <f t="shared" si="1"/>
        <v>0.02839362692</v>
      </c>
      <c r="J116" s="1">
        <v>114.0</v>
      </c>
      <c r="K116" s="8" t="s">
        <v>879</v>
      </c>
    </row>
    <row r="117" ht="15.75" customHeight="1">
      <c r="A117" s="5">
        <v>42173.0</v>
      </c>
      <c r="B117" s="1">
        <v>52.400002</v>
      </c>
      <c r="C117" s="1">
        <v>52.692001</v>
      </c>
      <c r="D117" s="1">
        <v>52.004002</v>
      </c>
      <c r="E117" s="1">
        <v>52.377998</v>
      </c>
      <c r="F117" s="1">
        <v>52.377998</v>
      </c>
      <c r="G117" s="1">
        <v>1.39135E7</v>
      </c>
      <c r="H117" s="6">
        <f t="shared" si="1"/>
        <v>0.005667198833</v>
      </c>
      <c r="J117" s="1">
        <v>115.0</v>
      </c>
      <c r="K117" s="8" t="s">
        <v>990</v>
      </c>
    </row>
    <row r="118" ht="15.75" customHeight="1">
      <c r="A118" s="5">
        <v>42174.0</v>
      </c>
      <c r="B118" s="1">
        <v>52.48</v>
      </c>
      <c r="C118" s="1">
        <v>52.759998</v>
      </c>
      <c r="D118" s="1">
        <v>52.02</v>
      </c>
      <c r="E118" s="1">
        <v>52.501999</v>
      </c>
      <c r="F118" s="1">
        <v>52.501999</v>
      </c>
      <c r="G118" s="1">
        <v>1.2315E7</v>
      </c>
      <c r="H118" s="6">
        <f t="shared" si="1"/>
        <v>0.002364627409</v>
      </c>
      <c r="J118" s="1">
        <v>116.0</v>
      </c>
      <c r="K118" s="8" t="s">
        <v>814</v>
      </c>
    </row>
    <row r="119" ht="15.75" customHeight="1">
      <c r="A119" s="5">
        <v>42177.0</v>
      </c>
      <c r="B119" s="1">
        <v>52.43</v>
      </c>
      <c r="C119" s="1">
        <v>52.880001</v>
      </c>
      <c r="D119" s="1">
        <v>51.138</v>
      </c>
      <c r="E119" s="1">
        <v>51.958</v>
      </c>
      <c r="F119" s="1">
        <v>51.958</v>
      </c>
      <c r="G119" s="1">
        <v>2.28055E7</v>
      </c>
      <c r="H119" s="6">
        <f t="shared" si="1"/>
        <v>-0.01041554515</v>
      </c>
      <c r="J119" s="1">
        <v>117.0</v>
      </c>
      <c r="K119" s="8" t="s">
        <v>991</v>
      </c>
    </row>
    <row r="120" ht="15.75" customHeight="1">
      <c r="A120" s="5">
        <v>42178.0</v>
      </c>
      <c r="B120" s="1">
        <v>52.063999</v>
      </c>
      <c r="C120" s="1">
        <v>53.599998</v>
      </c>
      <c r="D120" s="1">
        <v>51.714001</v>
      </c>
      <c r="E120" s="1">
        <v>53.534</v>
      </c>
      <c r="F120" s="1">
        <v>53.534</v>
      </c>
      <c r="G120" s="1">
        <v>1.9354E7</v>
      </c>
      <c r="H120" s="6">
        <f t="shared" si="1"/>
        <v>0.02988126615</v>
      </c>
      <c r="J120" s="1">
        <v>118.0</v>
      </c>
      <c r="K120" s="8" t="s">
        <v>614</v>
      </c>
    </row>
    <row r="121" ht="15.75" customHeight="1">
      <c r="A121" s="5">
        <v>42179.0</v>
      </c>
      <c r="B121" s="1">
        <v>53.396</v>
      </c>
      <c r="C121" s="1">
        <v>53.470001</v>
      </c>
      <c r="D121" s="1">
        <v>52.743999</v>
      </c>
      <c r="E121" s="1">
        <v>53.034</v>
      </c>
      <c r="F121" s="1">
        <v>53.034</v>
      </c>
      <c r="G121" s="1">
        <v>1.20615E7</v>
      </c>
      <c r="H121" s="6">
        <f t="shared" si="1"/>
        <v>-0.00938374876</v>
      </c>
      <c r="J121" s="1">
        <v>119.0</v>
      </c>
      <c r="K121" s="8" t="s">
        <v>992</v>
      </c>
    </row>
    <row r="122" ht="15.75" customHeight="1">
      <c r="A122" s="5">
        <v>42180.0</v>
      </c>
      <c r="B122" s="1">
        <v>53.290001</v>
      </c>
      <c r="C122" s="1">
        <v>54.282001</v>
      </c>
      <c r="D122" s="1">
        <v>53.049999</v>
      </c>
      <c r="E122" s="1">
        <v>53.757999</v>
      </c>
      <c r="F122" s="1">
        <v>53.757999</v>
      </c>
      <c r="G122" s="1">
        <v>1.4246E7</v>
      </c>
      <c r="H122" s="6">
        <f t="shared" si="1"/>
        <v>0.01355925723</v>
      </c>
      <c r="J122" s="1">
        <v>120.0</v>
      </c>
      <c r="K122" s="8" t="s">
        <v>993</v>
      </c>
    </row>
    <row r="123" ht="15.75" customHeight="1">
      <c r="A123" s="5">
        <v>42181.0</v>
      </c>
      <c r="B123" s="1">
        <v>53.778</v>
      </c>
      <c r="C123" s="1">
        <v>53.821999</v>
      </c>
      <c r="D123" s="1">
        <v>53.200001</v>
      </c>
      <c r="E123" s="1">
        <v>53.417999</v>
      </c>
      <c r="F123" s="1">
        <v>53.417999</v>
      </c>
      <c r="G123" s="1">
        <v>1.9192E7</v>
      </c>
      <c r="H123" s="6">
        <f t="shared" si="1"/>
        <v>-0.006344725441</v>
      </c>
      <c r="J123" s="1">
        <v>121.0</v>
      </c>
      <c r="K123" s="8" t="s">
        <v>994</v>
      </c>
    </row>
    <row r="124" ht="15.75" customHeight="1">
      <c r="A124" s="5">
        <v>42184.0</v>
      </c>
      <c r="B124" s="1">
        <v>52.389999</v>
      </c>
      <c r="C124" s="1">
        <v>53.189999</v>
      </c>
      <c r="D124" s="1">
        <v>52.139999</v>
      </c>
      <c r="E124" s="1">
        <v>52.403999</v>
      </c>
      <c r="F124" s="1">
        <v>52.403999</v>
      </c>
      <c r="G124" s="1">
        <v>1.73945E7</v>
      </c>
      <c r="H124" s="6">
        <f t="shared" si="1"/>
        <v>-0.01916484389</v>
      </c>
      <c r="J124" s="1">
        <v>122.0</v>
      </c>
      <c r="K124" s="8" t="s">
        <v>995</v>
      </c>
    </row>
    <row r="125" ht="15.75" customHeight="1">
      <c r="A125" s="5">
        <v>42185.0</v>
      </c>
      <c r="B125" s="1">
        <v>52.959999</v>
      </c>
      <c r="C125" s="1">
        <v>54.183998</v>
      </c>
      <c r="D125" s="1">
        <v>52.799999</v>
      </c>
      <c r="E125" s="1">
        <v>53.652</v>
      </c>
      <c r="F125" s="1">
        <v>53.652</v>
      </c>
      <c r="G125" s="1">
        <v>1.54345E7</v>
      </c>
      <c r="H125" s="6">
        <f t="shared" si="1"/>
        <v>0.02353584183</v>
      </c>
      <c r="J125" s="1">
        <v>123.0</v>
      </c>
      <c r="K125" s="8" t="s">
        <v>816</v>
      </c>
    </row>
    <row r="126" ht="15.75" customHeight="1">
      <c r="A126" s="5">
        <v>42186.0</v>
      </c>
      <c r="B126" s="1">
        <v>54.222</v>
      </c>
      <c r="C126" s="1">
        <v>54.523998</v>
      </c>
      <c r="D126" s="1">
        <v>53.57</v>
      </c>
      <c r="E126" s="1">
        <v>53.830002</v>
      </c>
      <c r="F126" s="1">
        <v>53.830002</v>
      </c>
      <c r="G126" s="1">
        <v>1.0506E7</v>
      </c>
      <c r="H126" s="6">
        <f t="shared" si="1"/>
        <v>0.003312222687</v>
      </c>
      <c r="J126" s="1">
        <v>124.0</v>
      </c>
      <c r="K126" s="8" t="s">
        <v>816</v>
      </c>
    </row>
    <row r="127" ht="15.75" customHeight="1">
      <c r="A127" s="5">
        <v>42187.0</v>
      </c>
      <c r="B127" s="1">
        <v>56.040001</v>
      </c>
      <c r="C127" s="1">
        <v>56.490002</v>
      </c>
      <c r="D127" s="1">
        <v>54.661999</v>
      </c>
      <c r="E127" s="1">
        <v>56.004002</v>
      </c>
      <c r="F127" s="1">
        <v>56.004002</v>
      </c>
      <c r="G127" s="1">
        <v>3.58195E7</v>
      </c>
      <c r="H127" s="6">
        <f t="shared" si="1"/>
        <v>0.03959218274</v>
      </c>
      <c r="J127" s="1">
        <v>125.0</v>
      </c>
      <c r="K127" s="8" t="s">
        <v>816</v>
      </c>
    </row>
    <row r="128" ht="15.75" customHeight="1">
      <c r="A128" s="5">
        <v>42191.0</v>
      </c>
      <c r="B128" s="1">
        <v>55.776001</v>
      </c>
      <c r="C128" s="1">
        <v>56.338001</v>
      </c>
      <c r="D128" s="1">
        <v>55.259998</v>
      </c>
      <c r="E128" s="1">
        <v>55.944</v>
      </c>
      <c r="F128" s="1">
        <v>55.944</v>
      </c>
      <c r="G128" s="1">
        <v>2.06095E7</v>
      </c>
      <c r="H128" s="6">
        <f t="shared" si="1"/>
        <v>-0.001071962066</v>
      </c>
      <c r="J128" s="1">
        <v>126.0</v>
      </c>
      <c r="K128" s="8" t="s">
        <v>996</v>
      </c>
    </row>
    <row r="129" ht="15.75" customHeight="1">
      <c r="A129" s="5">
        <v>42192.0</v>
      </c>
      <c r="B129" s="1">
        <v>55.0</v>
      </c>
      <c r="C129" s="1">
        <v>55.040001</v>
      </c>
      <c r="D129" s="1">
        <v>52.153999</v>
      </c>
      <c r="E129" s="1">
        <v>53.576</v>
      </c>
      <c r="F129" s="1">
        <v>53.576</v>
      </c>
      <c r="G129" s="1">
        <v>3.05255E7</v>
      </c>
      <c r="H129" s="6">
        <f t="shared" si="1"/>
        <v>-0.04324998379</v>
      </c>
      <c r="J129" s="1">
        <v>127.0</v>
      </c>
      <c r="K129" s="8" t="s">
        <v>616</v>
      </c>
    </row>
    <row r="130" ht="15.75" customHeight="1">
      <c r="A130" s="5">
        <v>42193.0</v>
      </c>
      <c r="B130" s="1">
        <v>51.863998</v>
      </c>
      <c r="C130" s="1">
        <v>52.16</v>
      </c>
      <c r="D130" s="1">
        <v>50.862</v>
      </c>
      <c r="E130" s="1">
        <v>50.992001</v>
      </c>
      <c r="F130" s="1">
        <v>50.992001</v>
      </c>
      <c r="G130" s="1">
        <v>3.11055E7</v>
      </c>
      <c r="H130" s="6">
        <f t="shared" si="1"/>
        <v>-0.04943242932</v>
      </c>
      <c r="J130" s="1">
        <v>128.0</v>
      </c>
      <c r="K130" s="8" t="s">
        <v>997</v>
      </c>
    </row>
    <row r="131" ht="15.75" customHeight="1">
      <c r="A131" s="5">
        <v>42194.0</v>
      </c>
      <c r="B131" s="1">
        <v>51.816002</v>
      </c>
      <c r="C131" s="1">
        <v>52.59</v>
      </c>
      <c r="D131" s="1">
        <v>51.358002</v>
      </c>
      <c r="E131" s="1">
        <v>51.584</v>
      </c>
      <c r="F131" s="1">
        <v>51.584</v>
      </c>
      <c r="G131" s="1">
        <v>1.66705E7</v>
      </c>
      <c r="H131" s="6">
        <f t="shared" si="1"/>
        <v>0.0115427696</v>
      </c>
      <c r="J131" s="1">
        <v>129.0</v>
      </c>
      <c r="K131" s="8" t="s">
        <v>997</v>
      </c>
    </row>
    <row r="132" ht="15.75" customHeight="1">
      <c r="A132" s="5">
        <v>42195.0</v>
      </c>
      <c r="B132" s="1">
        <v>52.444</v>
      </c>
      <c r="C132" s="1">
        <v>52.599998</v>
      </c>
      <c r="D132" s="1">
        <v>51.563999</v>
      </c>
      <c r="E132" s="1">
        <v>51.830002</v>
      </c>
      <c r="F132" s="1">
        <v>51.830002</v>
      </c>
      <c r="G132" s="1">
        <v>1.30545E7</v>
      </c>
      <c r="H132" s="6">
        <f t="shared" si="1"/>
        <v>0.004757623905</v>
      </c>
      <c r="J132" s="1">
        <v>130.0</v>
      </c>
      <c r="K132" s="8" t="s">
        <v>61</v>
      </c>
    </row>
    <row r="133" ht="15.75" customHeight="1">
      <c r="A133" s="5">
        <v>42198.0</v>
      </c>
      <c r="B133" s="1">
        <v>52.450001</v>
      </c>
      <c r="C133" s="1">
        <v>52.509998</v>
      </c>
      <c r="D133" s="1">
        <v>51.209999</v>
      </c>
      <c r="E133" s="1">
        <v>52.431999</v>
      </c>
      <c r="F133" s="1">
        <v>52.431999</v>
      </c>
      <c r="G133" s="1">
        <v>1.48015E7</v>
      </c>
      <c r="H133" s="6">
        <f t="shared" si="1"/>
        <v>0.01154790209</v>
      </c>
      <c r="J133" s="1">
        <v>131.0</v>
      </c>
      <c r="K133" s="8" t="s">
        <v>61</v>
      </c>
    </row>
    <row r="134" ht="15.75" customHeight="1">
      <c r="A134" s="5">
        <v>42199.0</v>
      </c>
      <c r="B134" s="1">
        <v>52.419998</v>
      </c>
      <c r="C134" s="1">
        <v>53.198002</v>
      </c>
      <c r="D134" s="1">
        <v>52.102001</v>
      </c>
      <c r="E134" s="1">
        <v>53.130001</v>
      </c>
      <c r="F134" s="1">
        <v>53.130001</v>
      </c>
      <c r="G134" s="1">
        <v>9538000.0</v>
      </c>
      <c r="H134" s="6">
        <f t="shared" si="1"/>
        <v>0.0132246864</v>
      </c>
      <c r="J134" s="1">
        <v>132.0</v>
      </c>
      <c r="K134" s="8" t="s">
        <v>998</v>
      </c>
    </row>
    <row r="135" ht="15.75" customHeight="1">
      <c r="A135" s="5">
        <v>42200.0</v>
      </c>
      <c r="B135" s="1">
        <v>53.348</v>
      </c>
      <c r="C135" s="1">
        <v>53.498001</v>
      </c>
      <c r="D135" s="1">
        <v>52.416</v>
      </c>
      <c r="E135" s="1">
        <v>52.627998</v>
      </c>
      <c r="F135" s="1">
        <v>52.627998</v>
      </c>
      <c r="G135" s="1">
        <v>1.0108E7</v>
      </c>
      <c r="H135" s="6">
        <f t="shared" si="1"/>
        <v>-0.009493499784</v>
      </c>
      <c r="J135" s="1">
        <v>133.0</v>
      </c>
      <c r="K135" s="8" t="s">
        <v>998</v>
      </c>
    </row>
    <row r="136" ht="15.75" customHeight="1">
      <c r="A136" s="5">
        <v>42201.0</v>
      </c>
      <c r="B136" s="1">
        <v>52.844002</v>
      </c>
      <c r="C136" s="1">
        <v>53.439999</v>
      </c>
      <c r="D136" s="1">
        <v>52.632</v>
      </c>
      <c r="E136" s="1">
        <v>53.335999</v>
      </c>
      <c r="F136" s="1">
        <v>53.335999</v>
      </c>
      <c r="G136" s="1">
        <v>8080000.0</v>
      </c>
      <c r="H136" s="6">
        <f t="shared" si="1"/>
        <v>0.01336324707</v>
      </c>
      <c r="J136" s="1">
        <v>134.0</v>
      </c>
      <c r="K136" s="8" t="s">
        <v>62</v>
      </c>
    </row>
    <row r="137" ht="15.75" customHeight="1">
      <c r="A137" s="5">
        <v>42202.0</v>
      </c>
      <c r="B137" s="1">
        <v>54.5</v>
      </c>
      <c r="C137" s="1">
        <v>55.108002</v>
      </c>
      <c r="D137" s="1">
        <v>53.650002</v>
      </c>
      <c r="E137" s="1">
        <v>54.931999</v>
      </c>
      <c r="F137" s="1">
        <v>54.931999</v>
      </c>
      <c r="G137" s="1">
        <v>2.50205E7</v>
      </c>
      <c r="H137" s="6">
        <f t="shared" si="1"/>
        <v>0.0294845319</v>
      </c>
      <c r="J137" s="1">
        <v>135.0</v>
      </c>
      <c r="K137" s="8" t="s">
        <v>62</v>
      </c>
    </row>
    <row r="138" ht="15.75" customHeight="1">
      <c r="A138" s="5">
        <v>42205.0</v>
      </c>
      <c r="B138" s="1">
        <v>55.0</v>
      </c>
      <c r="C138" s="1">
        <v>57.330002</v>
      </c>
      <c r="D138" s="1">
        <v>54.507999</v>
      </c>
      <c r="E138" s="1">
        <v>56.452</v>
      </c>
      <c r="F138" s="1">
        <v>56.452</v>
      </c>
      <c r="G138" s="1">
        <v>2.48925E7</v>
      </c>
      <c r="H138" s="6">
        <f t="shared" si="1"/>
        <v>0.02729468109</v>
      </c>
      <c r="J138" s="1">
        <v>136.0</v>
      </c>
      <c r="K138" s="8" t="s">
        <v>618</v>
      </c>
    </row>
    <row r="139" ht="15.75" customHeight="1">
      <c r="A139" s="5">
        <v>42206.0</v>
      </c>
      <c r="B139" s="1">
        <v>54.009998</v>
      </c>
      <c r="C139" s="1">
        <v>54.700001</v>
      </c>
      <c r="D139" s="1">
        <v>53.310001</v>
      </c>
      <c r="E139" s="1">
        <v>53.354</v>
      </c>
      <c r="F139" s="1">
        <v>53.354</v>
      </c>
      <c r="G139" s="1">
        <v>3.05435E7</v>
      </c>
      <c r="H139" s="6">
        <f t="shared" si="1"/>
        <v>-0.05644176804</v>
      </c>
      <c r="J139" s="1">
        <v>137.0</v>
      </c>
      <c r="K139" s="8" t="s">
        <v>999</v>
      </c>
    </row>
    <row r="140" ht="15.75" customHeight="1">
      <c r="A140" s="5">
        <v>42207.0</v>
      </c>
      <c r="B140" s="1">
        <v>52.254002</v>
      </c>
      <c r="C140" s="1">
        <v>53.888</v>
      </c>
      <c r="D140" s="1">
        <v>52.172001</v>
      </c>
      <c r="E140" s="1">
        <v>53.574001</v>
      </c>
      <c r="F140" s="1">
        <v>53.574001</v>
      </c>
      <c r="G140" s="1">
        <v>1.5525E7</v>
      </c>
      <c r="H140" s="6">
        <f t="shared" si="1"/>
        <v>0.004114942922</v>
      </c>
      <c r="J140" s="1">
        <v>138.0</v>
      </c>
      <c r="K140" s="8" t="s">
        <v>619</v>
      </c>
    </row>
    <row r="141" ht="15.75" customHeight="1">
      <c r="A141" s="5">
        <v>42208.0</v>
      </c>
      <c r="B141" s="1">
        <v>53.93</v>
      </c>
      <c r="C141" s="1">
        <v>53.98</v>
      </c>
      <c r="D141" s="1">
        <v>53.054001</v>
      </c>
      <c r="E141" s="1">
        <v>53.439999</v>
      </c>
      <c r="F141" s="1">
        <v>53.439999</v>
      </c>
      <c r="G141" s="1">
        <v>1.1136E7</v>
      </c>
      <c r="H141" s="6">
        <f t="shared" si="1"/>
        <v>-0.002504383913</v>
      </c>
      <c r="J141" s="1">
        <v>139.0</v>
      </c>
      <c r="K141" s="8" t="s">
        <v>819</v>
      </c>
    </row>
    <row r="142" ht="15.75" customHeight="1">
      <c r="A142" s="5">
        <v>42209.0</v>
      </c>
      <c r="B142" s="1">
        <v>53.476002</v>
      </c>
      <c r="C142" s="1">
        <v>54.217999</v>
      </c>
      <c r="D142" s="1">
        <v>52.784</v>
      </c>
      <c r="E142" s="1">
        <v>53.082001</v>
      </c>
      <c r="F142" s="1">
        <v>53.082001</v>
      </c>
      <c r="G142" s="1">
        <v>1.41825E7</v>
      </c>
      <c r="H142" s="6">
        <f t="shared" si="1"/>
        <v>-0.006721603948</v>
      </c>
      <c r="J142" s="1">
        <v>140.0</v>
      </c>
      <c r="K142" s="8" t="s">
        <v>819</v>
      </c>
    </row>
    <row r="143" ht="15.75" customHeight="1">
      <c r="A143" s="5">
        <v>42212.0</v>
      </c>
      <c r="B143" s="1">
        <v>52.486</v>
      </c>
      <c r="C143" s="1">
        <v>52.886002</v>
      </c>
      <c r="D143" s="1">
        <v>50.158001</v>
      </c>
      <c r="E143" s="1">
        <v>50.602001</v>
      </c>
      <c r="F143" s="1">
        <v>50.602001</v>
      </c>
      <c r="G143" s="1">
        <v>2.3471E7</v>
      </c>
      <c r="H143" s="6">
        <f t="shared" si="1"/>
        <v>-0.0478467856</v>
      </c>
      <c r="J143" s="1">
        <v>141.0</v>
      </c>
      <c r="K143" s="8" t="s">
        <v>819</v>
      </c>
    </row>
    <row r="144" ht="15.75" customHeight="1">
      <c r="A144" s="5">
        <v>42213.0</v>
      </c>
      <c r="B144" s="1">
        <v>51.150002</v>
      </c>
      <c r="C144" s="1">
        <v>53.080002</v>
      </c>
      <c r="D144" s="1">
        <v>50.368</v>
      </c>
      <c r="E144" s="1">
        <v>52.964001</v>
      </c>
      <c r="F144" s="1">
        <v>52.964001</v>
      </c>
      <c r="G144" s="1">
        <v>1.9479E7</v>
      </c>
      <c r="H144" s="6">
        <f t="shared" si="1"/>
        <v>0.04562133539</v>
      </c>
      <c r="J144" s="1">
        <v>142.0</v>
      </c>
      <c r="K144" s="8" t="s">
        <v>1000</v>
      </c>
    </row>
    <row r="145" ht="15.75" customHeight="1">
      <c r="A145" s="5">
        <v>42214.0</v>
      </c>
      <c r="B145" s="1">
        <v>52.854</v>
      </c>
      <c r="C145" s="1">
        <v>53.577999</v>
      </c>
      <c r="D145" s="1">
        <v>52.400002</v>
      </c>
      <c r="E145" s="1">
        <v>52.764</v>
      </c>
      <c r="F145" s="1">
        <v>52.764</v>
      </c>
      <c r="G145" s="1">
        <v>1.39505E7</v>
      </c>
      <c r="H145" s="6">
        <f t="shared" si="1"/>
        <v>-0.003783316372</v>
      </c>
      <c r="J145" s="1">
        <v>143.0</v>
      </c>
      <c r="K145" s="8" t="s">
        <v>1000</v>
      </c>
    </row>
    <row r="146" ht="15.75" customHeight="1">
      <c r="A146" s="5">
        <v>42215.0</v>
      </c>
      <c r="B146" s="1">
        <v>52.537998</v>
      </c>
      <c r="C146" s="1">
        <v>53.388</v>
      </c>
      <c r="D146" s="1">
        <v>52.422001</v>
      </c>
      <c r="E146" s="1">
        <v>53.358002</v>
      </c>
      <c r="F146" s="1">
        <v>53.358002</v>
      </c>
      <c r="G146" s="1">
        <v>1.0173E7</v>
      </c>
      <c r="H146" s="6">
        <f t="shared" si="1"/>
        <v>0.01119481714</v>
      </c>
      <c r="J146" s="1">
        <v>144.0</v>
      </c>
      <c r="K146" s="8" t="s">
        <v>1001</v>
      </c>
    </row>
    <row r="147" ht="15.75" customHeight="1">
      <c r="A147" s="5">
        <v>42216.0</v>
      </c>
      <c r="B147" s="1">
        <v>53.52</v>
      </c>
      <c r="C147" s="1">
        <v>53.872002</v>
      </c>
      <c r="D147" s="1">
        <v>53.023998</v>
      </c>
      <c r="E147" s="1">
        <v>53.23</v>
      </c>
      <c r="F147" s="1">
        <v>53.23</v>
      </c>
      <c r="G147" s="1">
        <v>1.1113E7</v>
      </c>
      <c r="H147" s="6">
        <f t="shared" si="1"/>
        <v>-0.002401809944</v>
      </c>
      <c r="J147" s="1">
        <v>145.0</v>
      </c>
      <c r="K147" s="8" t="s">
        <v>881</v>
      </c>
    </row>
    <row r="148" ht="15.75" customHeight="1">
      <c r="A148" s="5">
        <v>42219.0</v>
      </c>
      <c r="B148" s="1">
        <v>53.257999</v>
      </c>
      <c r="C148" s="1">
        <v>53.341999</v>
      </c>
      <c r="D148" s="1">
        <v>51.414001</v>
      </c>
      <c r="E148" s="1">
        <v>51.998001</v>
      </c>
      <c r="F148" s="1">
        <v>51.998001</v>
      </c>
      <c r="G148" s="1">
        <v>1.27675E7</v>
      </c>
      <c r="H148" s="6">
        <f t="shared" si="1"/>
        <v>-0.02341687165</v>
      </c>
      <c r="J148" s="1">
        <v>146.0</v>
      </c>
      <c r="K148" s="8" t="s">
        <v>66</v>
      </c>
    </row>
    <row r="149" ht="15.75" customHeight="1">
      <c r="A149" s="5">
        <v>42220.0</v>
      </c>
      <c r="B149" s="1">
        <v>52.001999</v>
      </c>
      <c r="C149" s="1">
        <v>53.344002</v>
      </c>
      <c r="D149" s="1">
        <v>51.667999</v>
      </c>
      <c r="E149" s="1">
        <v>53.256001</v>
      </c>
      <c r="F149" s="1">
        <v>53.256001</v>
      </c>
      <c r="G149" s="1">
        <v>1.17625E7</v>
      </c>
      <c r="H149" s="6">
        <f t="shared" si="1"/>
        <v>0.02390521754</v>
      </c>
      <c r="J149" s="1">
        <v>147.0</v>
      </c>
      <c r="K149" s="8" t="s">
        <v>1002</v>
      </c>
    </row>
    <row r="150" ht="15.75" customHeight="1">
      <c r="A150" s="5">
        <v>42221.0</v>
      </c>
      <c r="B150" s="1">
        <v>52.716</v>
      </c>
      <c r="C150" s="1">
        <v>54.200001</v>
      </c>
      <c r="D150" s="1">
        <v>52.080002</v>
      </c>
      <c r="E150" s="1">
        <v>54.026001</v>
      </c>
      <c r="F150" s="1">
        <v>54.026001</v>
      </c>
      <c r="G150" s="1">
        <v>3.10715E7</v>
      </c>
      <c r="H150" s="6">
        <f t="shared" si="1"/>
        <v>0.0143549376</v>
      </c>
      <c r="J150" s="1">
        <v>148.0</v>
      </c>
      <c r="K150" s="8" t="s">
        <v>1003</v>
      </c>
    </row>
    <row r="151" ht="15.75" customHeight="1">
      <c r="A151" s="5">
        <v>42222.0</v>
      </c>
      <c r="B151" s="1">
        <v>49.908001</v>
      </c>
      <c r="C151" s="1">
        <v>51.0</v>
      </c>
      <c r="D151" s="1">
        <v>47.223999</v>
      </c>
      <c r="E151" s="1">
        <v>49.226002</v>
      </c>
      <c r="F151" s="1">
        <v>49.226002</v>
      </c>
      <c r="G151" s="1">
        <v>7.3119E7</v>
      </c>
      <c r="H151" s="6">
        <f t="shared" si="1"/>
        <v>-0.09304345085</v>
      </c>
      <c r="J151" s="1">
        <v>149.0</v>
      </c>
      <c r="K151" s="8" t="s">
        <v>877</v>
      </c>
    </row>
    <row r="152" ht="15.75" customHeight="1">
      <c r="A152" s="5">
        <v>42223.0</v>
      </c>
      <c r="B152" s="1">
        <v>48.716</v>
      </c>
      <c r="C152" s="1">
        <v>48.745998</v>
      </c>
      <c r="D152" s="1">
        <v>47.678001</v>
      </c>
      <c r="E152" s="1">
        <v>48.501999</v>
      </c>
      <c r="F152" s="1">
        <v>48.501999</v>
      </c>
      <c r="G152" s="1">
        <v>2.5367E7</v>
      </c>
      <c r="H152" s="6">
        <f t="shared" si="1"/>
        <v>-0.01481696624</v>
      </c>
      <c r="J152" s="1">
        <v>150.0</v>
      </c>
      <c r="K152" s="8" t="s">
        <v>68</v>
      </c>
    </row>
    <row r="153" ht="15.75" customHeight="1">
      <c r="A153" s="5">
        <v>42226.0</v>
      </c>
      <c r="B153" s="1">
        <v>47.630001</v>
      </c>
      <c r="C153" s="1">
        <v>48.594002</v>
      </c>
      <c r="D153" s="1">
        <v>47.209999</v>
      </c>
      <c r="E153" s="1">
        <v>48.228001</v>
      </c>
      <c r="F153" s="1">
        <v>48.228001</v>
      </c>
      <c r="G153" s="1">
        <v>2.09295E7</v>
      </c>
      <c r="H153" s="6">
        <f t="shared" si="1"/>
        <v>-0.005665227599</v>
      </c>
      <c r="J153" s="1">
        <v>151.0</v>
      </c>
      <c r="K153" s="8" t="s">
        <v>68</v>
      </c>
    </row>
    <row r="154" ht="15.75" customHeight="1">
      <c r="A154" s="5">
        <v>42227.0</v>
      </c>
      <c r="B154" s="1">
        <v>47.43</v>
      </c>
      <c r="C154" s="1">
        <v>47.860001</v>
      </c>
      <c r="D154" s="1">
        <v>46.888</v>
      </c>
      <c r="E154" s="1">
        <v>47.473999</v>
      </c>
      <c r="F154" s="1">
        <v>47.473999</v>
      </c>
      <c r="G154" s="1">
        <v>2.13245E7</v>
      </c>
      <c r="H154" s="6">
        <f t="shared" si="1"/>
        <v>-0.0157576143</v>
      </c>
      <c r="J154" s="1">
        <v>152.0</v>
      </c>
      <c r="K154" s="8" t="s">
        <v>1004</v>
      </c>
    </row>
    <row r="155" ht="15.75" customHeight="1">
      <c r="A155" s="5">
        <v>42228.0</v>
      </c>
      <c r="B155" s="1">
        <v>47.0</v>
      </c>
      <c r="C155" s="1">
        <v>47.953999</v>
      </c>
      <c r="D155" s="1">
        <v>46.548</v>
      </c>
      <c r="E155" s="1">
        <v>47.633999</v>
      </c>
      <c r="F155" s="1">
        <v>47.633999</v>
      </c>
      <c r="G155" s="1">
        <v>1.864E7</v>
      </c>
      <c r="H155" s="6">
        <f t="shared" si="1"/>
        <v>0.003364599283</v>
      </c>
      <c r="J155" s="1">
        <v>153.0</v>
      </c>
      <c r="K155" s="8" t="s">
        <v>1005</v>
      </c>
    </row>
    <row r="156" ht="15.75" customHeight="1">
      <c r="A156" s="5">
        <v>42229.0</v>
      </c>
      <c r="B156" s="1">
        <v>47.972</v>
      </c>
      <c r="C156" s="1">
        <v>49.296001</v>
      </c>
      <c r="D156" s="1">
        <v>47.824001</v>
      </c>
      <c r="E156" s="1">
        <v>48.501999</v>
      </c>
      <c r="F156" s="1">
        <v>48.501999</v>
      </c>
      <c r="G156" s="1">
        <v>2.3446E7</v>
      </c>
      <c r="H156" s="6">
        <f t="shared" si="1"/>
        <v>0.01805824261</v>
      </c>
      <c r="J156" s="1">
        <v>154.0</v>
      </c>
      <c r="K156" s="8" t="s">
        <v>1005</v>
      </c>
    </row>
    <row r="157" ht="15.75" customHeight="1">
      <c r="A157" s="5">
        <v>42230.0</v>
      </c>
      <c r="B157" s="1">
        <v>49.448002</v>
      </c>
      <c r="C157" s="1">
        <v>49.585999</v>
      </c>
      <c r="D157" s="1">
        <v>48.354</v>
      </c>
      <c r="E157" s="1">
        <v>48.630001</v>
      </c>
      <c r="F157" s="1">
        <v>48.630001</v>
      </c>
      <c r="G157" s="1">
        <v>2.1824E7</v>
      </c>
      <c r="H157" s="6">
        <f t="shared" si="1"/>
        <v>0.00263563139</v>
      </c>
      <c r="J157" s="1">
        <v>155.0</v>
      </c>
      <c r="K157" s="8" t="s">
        <v>1005</v>
      </c>
    </row>
    <row r="158" ht="15.75" customHeight="1">
      <c r="A158" s="5">
        <v>42233.0</v>
      </c>
      <c r="B158" s="1">
        <v>51.112</v>
      </c>
      <c r="C158" s="1">
        <v>51.318001</v>
      </c>
      <c r="D158" s="1">
        <v>50.102001</v>
      </c>
      <c r="E158" s="1">
        <v>50.998001</v>
      </c>
      <c r="F158" s="1">
        <v>50.998001</v>
      </c>
      <c r="G158" s="1">
        <v>3.58835E7</v>
      </c>
      <c r="H158" s="6">
        <f t="shared" si="1"/>
        <v>0.0475457909</v>
      </c>
      <c r="J158" s="1">
        <v>156.0</v>
      </c>
      <c r="K158" s="8" t="s">
        <v>624</v>
      </c>
    </row>
    <row r="159" ht="15.75" customHeight="1">
      <c r="A159" s="5">
        <v>42234.0</v>
      </c>
      <c r="B159" s="1">
        <v>51.076</v>
      </c>
      <c r="C159" s="1">
        <v>52.189999</v>
      </c>
      <c r="D159" s="1">
        <v>50.712002</v>
      </c>
      <c r="E159" s="1">
        <v>52.144001</v>
      </c>
      <c r="F159" s="1">
        <v>52.144001</v>
      </c>
      <c r="G159" s="1">
        <v>2.0975E7</v>
      </c>
      <c r="H159" s="6">
        <f t="shared" si="1"/>
        <v>0.0222227054</v>
      </c>
      <c r="J159" s="1">
        <v>157.0</v>
      </c>
      <c r="K159" s="8" t="s">
        <v>1006</v>
      </c>
    </row>
    <row r="160" ht="15.75" customHeight="1">
      <c r="A160" s="5">
        <v>42235.0</v>
      </c>
      <c r="B160" s="1">
        <v>52.066002</v>
      </c>
      <c r="C160" s="1">
        <v>52.130001</v>
      </c>
      <c r="D160" s="1">
        <v>51.004002</v>
      </c>
      <c r="E160" s="1">
        <v>51.049999</v>
      </c>
      <c r="F160" s="1">
        <v>51.049999</v>
      </c>
      <c r="G160" s="1">
        <v>1.80215E7</v>
      </c>
      <c r="H160" s="6">
        <f t="shared" si="1"/>
        <v>-0.02120361625</v>
      </c>
      <c r="J160" s="1">
        <v>158.0</v>
      </c>
      <c r="K160" s="8" t="s">
        <v>625</v>
      </c>
    </row>
    <row r="161" ht="15.75" customHeight="1">
      <c r="A161" s="5">
        <v>42236.0</v>
      </c>
      <c r="B161" s="1">
        <v>50.411999</v>
      </c>
      <c r="C161" s="1">
        <v>50.911999</v>
      </c>
      <c r="D161" s="1">
        <v>48.380001</v>
      </c>
      <c r="E161" s="1">
        <v>48.436001</v>
      </c>
      <c r="F161" s="1">
        <v>48.436001</v>
      </c>
      <c r="G161" s="1">
        <v>2.4529E7</v>
      </c>
      <c r="H161" s="6">
        <f t="shared" si="1"/>
        <v>-0.05256216548</v>
      </c>
      <c r="J161" s="1">
        <v>159.0</v>
      </c>
      <c r="K161" s="8" t="s">
        <v>625</v>
      </c>
    </row>
    <row r="162" ht="15.75" customHeight="1">
      <c r="A162" s="5">
        <v>42237.0</v>
      </c>
      <c r="B162" s="1">
        <v>47.200001</v>
      </c>
      <c r="C162" s="1">
        <v>48.759998</v>
      </c>
      <c r="D162" s="1">
        <v>46.102001</v>
      </c>
      <c r="E162" s="1">
        <v>46.153999</v>
      </c>
      <c r="F162" s="1">
        <v>46.153999</v>
      </c>
      <c r="G162" s="1">
        <v>3.2951E7</v>
      </c>
      <c r="H162" s="6">
        <f t="shared" si="1"/>
        <v>-0.04825975012</v>
      </c>
      <c r="J162" s="1">
        <v>160.0</v>
      </c>
      <c r="K162" s="8" t="s">
        <v>70</v>
      </c>
    </row>
    <row r="163" ht="15.75" customHeight="1">
      <c r="A163" s="5">
        <v>42240.0</v>
      </c>
      <c r="B163" s="1">
        <v>40.557999</v>
      </c>
      <c r="C163" s="1">
        <v>46.279999</v>
      </c>
      <c r="D163" s="1">
        <v>39.0</v>
      </c>
      <c r="E163" s="1">
        <v>43.773998</v>
      </c>
      <c r="F163" s="1">
        <v>43.773998</v>
      </c>
      <c r="G163" s="1">
        <v>4.7908E7</v>
      </c>
      <c r="H163" s="6">
        <f t="shared" si="1"/>
        <v>-0.05294362128</v>
      </c>
      <c r="J163" s="1">
        <v>161.0</v>
      </c>
      <c r="K163" s="8" t="s">
        <v>70</v>
      </c>
    </row>
    <row r="164" ht="15.75" customHeight="1">
      <c r="A164" s="5">
        <v>42241.0</v>
      </c>
      <c r="B164" s="1">
        <v>46.104</v>
      </c>
      <c r="C164" s="1">
        <v>46.18</v>
      </c>
      <c r="D164" s="1">
        <v>43.824001</v>
      </c>
      <c r="E164" s="1">
        <v>44.006001</v>
      </c>
      <c r="F164" s="1">
        <v>44.006001</v>
      </c>
      <c r="G164" s="1">
        <v>2.16365E7</v>
      </c>
      <c r="H164" s="6">
        <f t="shared" si="1"/>
        <v>0.005286022849</v>
      </c>
      <c r="J164" s="1">
        <v>162.0</v>
      </c>
      <c r="K164" s="8" t="s">
        <v>70</v>
      </c>
    </row>
    <row r="165" ht="15.75" customHeight="1">
      <c r="A165" s="5">
        <v>42242.0</v>
      </c>
      <c r="B165" s="1">
        <v>45.585999</v>
      </c>
      <c r="C165" s="1">
        <v>45.599998</v>
      </c>
      <c r="D165" s="1">
        <v>43.102001</v>
      </c>
      <c r="E165" s="1">
        <v>44.967999</v>
      </c>
      <c r="F165" s="1">
        <v>44.967999</v>
      </c>
      <c r="G165" s="1">
        <v>2.4815E7</v>
      </c>
      <c r="H165" s="6">
        <f t="shared" si="1"/>
        <v>0.02162509248</v>
      </c>
      <c r="J165" s="1">
        <v>163.0</v>
      </c>
      <c r="K165" s="8" t="s">
        <v>70</v>
      </c>
    </row>
    <row r="166" ht="15.75" customHeight="1">
      <c r="A166" s="5">
        <v>42243.0</v>
      </c>
      <c r="B166" s="1">
        <v>46.200001</v>
      </c>
      <c r="C166" s="1">
        <v>48.950001</v>
      </c>
      <c r="D166" s="1">
        <v>46.161999</v>
      </c>
      <c r="E166" s="1">
        <v>48.598</v>
      </c>
      <c r="F166" s="1">
        <v>48.598</v>
      </c>
      <c r="G166" s="1">
        <v>3.828E7</v>
      </c>
      <c r="H166" s="6">
        <f t="shared" si="1"/>
        <v>0.07763127433</v>
      </c>
      <c r="J166" s="1">
        <v>164.0</v>
      </c>
      <c r="K166" s="8" t="s">
        <v>1007</v>
      </c>
    </row>
    <row r="167" ht="15.75" customHeight="1">
      <c r="A167" s="5">
        <v>42244.0</v>
      </c>
      <c r="B167" s="1">
        <v>48.372002</v>
      </c>
      <c r="C167" s="1">
        <v>50.290001</v>
      </c>
      <c r="D167" s="1">
        <v>48.313999</v>
      </c>
      <c r="E167" s="1">
        <v>49.695999</v>
      </c>
      <c r="F167" s="1">
        <v>49.695999</v>
      </c>
      <c r="G167" s="1">
        <v>2.75685E7</v>
      </c>
      <c r="H167" s="6">
        <f t="shared" si="1"/>
        <v>0.02234204905</v>
      </c>
      <c r="J167" s="1">
        <v>165.0</v>
      </c>
      <c r="K167" s="8" t="s">
        <v>882</v>
      </c>
    </row>
    <row r="168" ht="15.75" customHeight="1">
      <c r="A168" s="5">
        <v>42247.0</v>
      </c>
      <c r="B168" s="1">
        <v>49.124001</v>
      </c>
      <c r="C168" s="1">
        <v>50.990002</v>
      </c>
      <c r="D168" s="1">
        <v>49.102001</v>
      </c>
      <c r="E168" s="1">
        <v>49.812</v>
      </c>
      <c r="F168" s="1">
        <v>49.812</v>
      </c>
      <c r="G168" s="1">
        <v>2.3501E7</v>
      </c>
      <c r="H168" s="6">
        <f t="shared" si="1"/>
        <v>0.002331492015</v>
      </c>
      <c r="J168" s="1">
        <v>166.0</v>
      </c>
      <c r="K168" s="8" t="s">
        <v>822</v>
      </c>
    </row>
    <row r="169" ht="15.75" customHeight="1">
      <c r="A169" s="5">
        <v>42248.0</v>
      </c>
      <c r="B169" s="1">
        <v>48.068001</v>
      </c>
      <c r="C169" s="1">
        <v>49.200001</v>
      </c>
      <c r="D169" s="1">
        <v>47.394001</v>
      </c>
      <c r="E169" s="1">
        <v>47.726002</v>
      </c>
      <c r="F169" s="1">
        <v>47.726002</v>
      </c>
      <c r="G169" s="1">
        <v>2.7274E7</v>
      </c>
      <c r="H169" s="6">
        <f t="shared" si="1"/>
        <v>-0.04277955418</v>
      </c>
      <c r="J169" s="1">
        <v>167.0</v>
      </c>
      <c r="K169" s="8" t="s">
        <v>1008</v>
      </c>
    </row>
    <row r="170" ht="15.75" customHeight="1">
      <c r="A170" s="5">
        <v>42249.0</v>
      </c>
      <c r="B170" s="1">
        <v>49.060001</v>
      </c>
      <c r="C170" s="1">
        <v>49.576</v>
      </c>
      <c r="D170" s="1">
        <v>47.956001</v>
      </c>
      <c r="E170" s="1">
        <v>49.537998</v>
      </c>
      <c r="F170" s="1">
        <v>49.537998</v>
      </c>
      <c r="G170" s="1">
        <v>2.3146E7</v>
      </c>
      <c r="H170" s="6">
        <f t="shared" si="1"/>
        <v>0.03726364678</v>
      </c>
      <c r="J170" s="1">
        <v>168.0</v>
      </c>
      <c r="K170" s="8" t="s">
        <v>1008</v>
      </c>
    </row>
    <row r="171" ht="15.75" customHeight="1">
      <c r="A171" s="5">
        <v>42250.0</v>
      </c>
      <c r="B171" s="1">
        <v>50.411999</v>
      </c>
      <c r="C171" s="1">
        <v>50.416</v>
      </c>
      <c r="D171" s="1">
        <v>49.0</v>
      </c>
      <c r="E171" s="1">
        <v>49.113998</v>
      </c>
      <c r="F171" s="1">
        <v>49.113998</v>
      </c>
      <c r="G171" s="1">
        <v>2.0974E7</v>
      </c>
      <c r="H171" s="6">
        <f t="shared" si="1"/>
        <v>-0.008595925637</v>
      </c>
      <c r="J171" s="1">
        <v>169.0</v>
      </c>
      <c r="K171" s="8" t="s">
        <v>71</v>
      </c>
    </row>
    <row r="172" ht="15.75" customHeight="1">
      <c r="A172" s="5">
        <v>42251.0</v>
      </c>
      <c r="B172" s="1">
        <v>48.178001</v>
      </c>
      <c r="C172" s="1">
        <v>48.818001</v>
      </c>
      <c r="D172" s="1">
        <v>47.639999</v>
      </c>
      <c r="E172" s="1">
        <v>48.386002</v>
      </c>
      <c r="F172" s="1">
        <v>48.386002</v>
      </c>
      <c r="G172" s="1">
        <v>1.8446E7</v>
      </c>
      <c r="H172" s="6">
        <f t="shared" si="1"/>
        <v>-0.0149335288</v>
      </c>
      <c r="J172" s="1">
        <v>170.0</v>
      </c>
      <c r="K172" s="8" t="s">
        <v>627</v>
      </c>
    </row>
    <row r="173" ht="15.75" customHeight="1">
      <c r="A173" s="5">
        <v>42255.0</v>
      </c>
      <c r="B173" s="1">
        <v>49.009998</v>
      </c>
      <c r="C173" s="1">
        <v>49.832001</v>
      </c>
      <c r="D173" s="1">
        <v>48.810001</v>
      </c>
      <c r="E173" s="1">
        <v>49.633999</v>
      </c>
      <c r="F173" s="1">
        <v>49.633999</v>
      </c>
      <c r="G173" s="1">
        <v>1.5691E7</v>
      </c>
      <c r="H173" s="6">
        <f t="shared" si="1"/>
        <v>0.0254655056</v>
      </c>
      <c r="J173" s="1">
        <v>171.0</v>
      </c>
      <c r="K173" s="8" t="s">
        <v>627</v>
      </c>
    </row>
    <row r="174" ht="15.75" customHeight="1">
      <c r="A174" s="5">
        <v>42256.0</v>
      </c>
      <c r="B174" s="1">
        <v>50.41</v>
      </c>
      <c r="C174" s="1">
        <v>50.849998</v>
      </c>
      <c r="D174" s="1">
        <v>49.66</v>
      </c>
      <c r="E174" s="1">
        <v>49.782001</v>
      </c>
      <c r="F174" s="1">
        <v>49.782001</v>
      </c>
      <c r="G174" s="1">
        <v>1.6954E7</v>
      </c>
      <c r="H174" s="6">
        <f t="shared" si="1"/>
        <v>0.00297743038</v>
      </c>
      <c r="J174" s="1">
        <v>172.0</v>
      </c>
      <c r="K174" s="8" t="s">
        <v>1009</v>
      </c>
    </row>
    <row r="175" ht="15.75" customHeight="1">
      <c r="A175" s="5">
        <v>42257.0</v>
      </c>
      <c r="B175" s="1">
        <v>49.445999</v>
      </c>
      <c r="C175" s="1">
        <v>50.144001</v>
      </c>
      <c r="D175" s="1">
        <v>49.066002</v>
      </c>
      <c r="E175" s="1">
        <v>49.695999</v>
      </c>
      <c r="F175" s="1">
        <v>49.695999</v>
      </c>
      <c r="G175" s="1">
        <v>1.3545E7</v>
      </c>
      <c r="H175" s="6">
        <f t="shared" si="1"/>
        <v>-0.001729066154</v>
      </c>
      <c r="J175" s="1">
        <v>173.0</v>
      </c>
      <c r="K175" s="8" t="s">
        <v>1010</v>
      </c>
    </row>
    <row r="176" ht="15.75" customHeight="1">
      <c r="A176" s="5">
        <v>42258.0</v>
      </c>
      <c r="B176" s="1">
        <v>49.528</v>
      </c>
      <c r="C176" s="1">
        <v>50.048</v>
      </c>
      <c r="D176" s="1">
        <v>48.945999</v>
      </c>
      <c r="E176" s="1">
        <v>50.048</v>
      </c>
      <c r="F176" s="1">
        <v>50.048</v>
      </c>
      <c r="G176" s="1">
        <v>1.1754E7</v>
      </c>
      <c r="H176" s="6">
        <f t="shared" si="1"/>
        <v>0.007058118079</v>
      </c>
      <c r="J176" s="1">
        <v>174.0</v>
      </c>
      <c r="K176" s="8" t="s">
        <v>632</v>
      </c>
    </row>
    <row r="177" ht="15.75" customHeight="1">
      <c r="A177" s="5">
        <v>42261.0</v>
      </c>
      <c r="B177" s="1">
        <v>50.220001</v>
      </c>
      <c r="C177" s="1">
        <v>50.849998</v>
      </c>
      <c r="D177" s="1">
        <v>49.933998</v>
      </c>
      <c r="E177" s="1">
        <v>50.638</v>
      </c>
      <c r="F177" s="1">
        <v>50.638</v>
      </c>
      <c r="G177" s="1">
        <v>1.44545E7</v>
      </c>
      <c r="H177" s="6">
        <f t="shared" si="1"/>
        <v>0.01171973766</v>
      </c>
      <c r="J177" s="1">
        <v>175.0</v>
      </c>
      <c r="K177" s="8" t="s">
        <v>632</v>
      </c>
    </row>
    <row r="178" ht="15.75" customHeight="1">
      <c r="A178" s="5">
        <v>42262.0</v>
      </c>
      <c r="B178" s="1">
        <v>50.549999</v>
      </c>
      <c r="C178" s="1">
        <v>50.919998</v>
      </c>
      <c r="D178" s="1">
        <v>49.900002</v>
      </c>
      <c r="E178" s="1">
        <v>50.714001</v>
      </c>
      <c r="F178" s="1">
        <v>50.714001</v>
      </c>
      <c r="G178" s="1">
        <v>1.46675E7</v>
      </c>
      <c r="H178" s="6">
        <f t="shared" si="1"/>
        <v>0.001499743735</v>
      </c>
      <c r="J178" s="1">
        <v>176.0</v>
      </c>
      <c r="K178" s="8" t="s">
        <v>632</v>
      </c>
    </row>
    <row r="179" ht="15.75" customHeight="1">
      <c r="A179" s="5">
        <v>42263.0</v>
      </c>
      <c r="B179" s="1">
        <v>50.608002</v>
      </c>
      <c r="C179" s="1">
        <v>52.576</v>
      </c>
      <c r="D179" s="1">
        <v>50.576</v>
      </c>
      <c r="E179" s="1">
        <v>52.450001</v>
      </c>
      <c r="F179" s="1">
        <v>52.450001</v>
      </c>
      <c r="G179" s="1">
        <v>2.20855E7</v>
      </c>
      <c r="H179" s="6">
        <f t="shared" si="1"/>
        <v>0.03365832759</v>
      </c>
      <c r="J179" s="1">
        <v>177.0</v>
      </c>
      <c r="K179" s="8" t="s">
        <v>633</v>
      </c>
    </row>
    <row r="180" ht="15.75" customHeight="1">
      <c r="A180" s="5">
        <v>42264.0</v>
      </c>
      <c r="B180" s="1">
        <v>52.792</v>
      </c>
      <c r="C180" s="1">
        <v>53.099998</v>
      </c>
      <c r="D180" s="1">
        <v>52.138</v>
      </c>
      <c r="E180" s="1">
        <v>52.414001</v>
      </c>
      <c r="F180" s="1">
        <v>52.414001</v>
      </c>
      <c r="G180" s="1">
        <v>1.7929E7</v>
      </c>
      <c r="H180" s="6">
        <f t="shared" si="1"/>
        <v>-0.0006866036147</v>
      </c>
      <c r="J180" s="1">
        <v>178.0</v>
      </c>
      <c r="K180" s="8" t="s">
        <v>633</v>
      </c>
    </row>
    <row r="181" ht="15.75" customHeight="1">
      <c r="A181" s="5">
        <v>42265.0</v>
      </c>
      <c r="B181" s="1">
        <v>51.591999</v>
      </c>
      <c r="C181" s="1">
        <v>52.764</v>
      </c>
      <c r="D181" s="1">
        <v>51.5</v>
      </c>
      <c r="E181" s="1">
        <v>52.124001</v>
      </c>
      <c r="F181" s="1">
        <v>52.124001</v>
      </c>
      <c r="G181" s="1">
        <v>1.88155E7</v>
      </c>
      <c r="H181" s="6">
        <f t="shared" si="1"/>
        <v>-0.005548235826</v>
      </c>
      <c r="J181" s="1">
        <v>179.0</v>
      </c>
      <c r="K181" s="8" t="s">
        <v>1011</v>
      </c>
    </row>
    <row r="182" ht="15.75" customHeight="1">
      <c r="A182" s="5">
        <v>42268.0</v>
      </c>
      <c r="B182" s="1">
        <v>52.796001</v>
      </c>
      <c r="C182" s="1">
        <v>54.313999</v>
      </c>
      <c r="D182" s="1">
        <v>51.16</v>
      </c>
      <c r="E182" s="1">
        <v>52.84</v>
      </c>
      <c r="F182" s="1">
        <v>52.84</v>
      </c>
      <c r="G182" s="1">
        <v>3.0601E7</v>
      </c>
      <c r="H182" s="6">
        <f t="shared" si="1"/>
        <v>0.01364296519</v>
      </c>
      <c r="J182" s="1">
        <v>180.0</v>
      </c>
      <c r="K182" s="8" t="s">
        <v>883</v>
      </c>
    </row>
    <row r="183" ht="15.75" customHeight="1">
      <c r="A183" s="5">
        <v>42269.0</v>
      </c>
      <c r="B183" s="1">
        <v>51.806</v>
      </c>
      <c r="C183" s="1">
        <v>52.529999</v>
      </c>
      <c r="D183" s="1">
        <v>51.174</v>
      </c>
      <c r="E183" s="1">
        <v>52.188</v>
      </c>
      <c r="F183" s="1">
        <v>52.188</v>
      </c>
      <c r="G183" s="1">
        <v>1.8322E7</v>
      </c>
      <c r="H183" s="6">
        <f t="shared" si="1"/>
        <v>-0.01241589625</v>
      </c>
      <c r="J183" s="1">
        <v>181.0</v>
      </c>
      <c r="K183" s="8" t="s">
        <v>76</v>
      </c>
    </row>
    <row r="184" ht="15.75" customHeight="1">
      <c r="A184" s="5">
        <v>42270.0</v>
      </c>
      <c r="B184" s="1">
        <v>52.389999</v>
      </c>
      <c r="C184" s="1">
        <v>52.416</v>
      </c>
      <c r="D184" s="1">
        <v>51.515999</v>
      </c>
      <c r="E184" s="1">
        <v>52.212002</v>
      </c>
      <c r="F184" s="1">
        <v>52.212002</v>
      </c>
      <c r="G184" s="1">
        <v>1.3004E7</v>
      </c>
      <c r="H184" s="6">
        <f t="shared" si="1"/>
        <v>0.0004598084284</v>
      </c>
      <c r="J184" s="1">
        <v>182.0</v>
      </c>
      <c r="K184" s="8" t="s">
        <v>76</v>
      </c>
    </row>
    <row r="185" ht="15.75" customHeight="1">
      <c r="A185" s="5">
        <v>42271.0</v>
      </c>
      <c r="B185" s="1">
        <v>51.905998</v>
      </c>
      <c r="C185" s="1">
        <v>52.689999</v>
      </c>
      <c r="D185" s="1">
        <v>51.242001</v>
      </c>
      <c r="E185" s="1">
        <v>52.624001</v>
      </c>
      <c r="F185" s="1">
        <v>52.624001</v>
      </c>
      <c r="G185" s="1">
        <v>1.7241E7</v>
      </c>
      <c r="H185" s="6">
        <f t="shared" si="1"/>
        <v>0.007859916618</v>
      </c>
      <c r="J185" s="1">
        <v>183.0</v>
      </c>
      <c r="K185" s="8" t="s">
        <v>76</v>
      </c>
    </row>
    <row r="186" ht="15.75" customHeight="1">
      <c r="A186" s="5">
        <v>42272.0</v>
      </c>
      <c r="B186" s="1">
        <v>53.321999</v>
      </c>
      <c r="C186" s="1">
        <v>53.382</v>
      </c>
      <c r="D186" s="1">
        <v>51.23</v>
      </c>
      <c r="E186" s="1">
        <v>51.382</v>
      </c>
      <c r="F186" s="1">
        <v>51.382</v>
      </c>
      <c r="G186" s="1">
        <v>1.8867E7</v>
      </c>
      <c r="H186" s="6">
        <f t="shared" si="1"/>
        <v>-0.02388439187</v>
      </c>
      <c r="J186" s="1">
        <v>184.0</v>
      </c>
      <c r="K186" s="8" t="s">
        <v>77</v>
      </c>
    </row>
    <row r="187" ht="15.75" customHeight="1">
      <c r="A187" s="5">
        <v>42275.0</v>
      </c>
      <c r="B187" s="1">
        <v>51.470001</v>
      </c>
      <c r="C187" s="1">
        <v>51.958</v>
      </c>
      <c r="D187" s="1">
        <v>49.321999</v>
      </c>
      <c r="E187" s="1">
        <v>49.686001</v>
      </c>
      <c r="F187" s="1">
        <v>49.686001</v>
      </c>
      <c r="G187" s="1">
        <v>2.45055E7</v>
      </c>
      <c r="H187" s="6">
        <f t="shared" si="1"/>
        <v>-0.03356469317</v>
      </c>
      <c r="J187" s="1">
        <v>185.0</v>
      </c>
      <c r="K187" s="8" t="s">
        <v>635</v>
      </c>
    </row>
    <row r="188" ht="15.75" customHeight="1">
      <c r="A188" s="5">
        <v>42276.0</v>
      </c>
      <c r="B188" s="1">
        <v>50.091999</v>
      </c>
      <c r="C188" s="1">
        <v>50.945999</v>
      </c>
      <c r="D188" s="1">
        <v>49.091999</v>
      </c>
      <c r="E188" s="1">
        <v>49.330002</v>
      </c>
      <c r="F188" s="1">
        <v>49.330002</v>
      </c>
      <c r="G188" s="1">
        <v>1.8516E7</v>
      </c>
      <c r="H188" s="6">
        <f t="shared" si="1"/>
        <v>-0.007190767617</v>
      </c>
      <c r="J188" s="1">
        <v>186.0</v>
      </c>
      <c r="K188" s="8" t="s">
        <v>884</v>
      </c>
    </row>
    <row r="189" ht="15.75" customHeight="1">
      <c r="A189" s="5">
        <v>42277.0</v>
      </c>
      <c r="B189" s="1">
        <v>50.400002</v>
      </c>
      <c r="C189" s="1">
        <v>50.48</v>
      </c>
      <c r="D189" s="1">
        <v>48.467999</v>
      </c>
      <c r="E189" s="1">
        <v>49.68</v>
      </c>
      <c r="F189" s="1">
        <v>49.68</v>
      </c>
      <c r="G189" s="1">
        <v>2.4648E7</v>
      </c>
      <c r="H189" s="6">
        <f t="shared" si="1"/>
        <v>0.007069981836</v>
      </c>
      <c r="J189" s="1">
        <v>187.0</v>
      </c>
      <c r="K189" s="8" t="s">
        <v>884</v>
      </c>
    </row>
    <row r="190" ht="15.75" customHeight="1">
      <c r="A190" s="5">
        <v>42278.0</v>
      </c>
      <c r="B190" s="1">
        <v>49.501999</v>
      </c>
      <c r="C190" s="1">
        <v>49.700001</v>
      </c>
      <c r="D190" s="1">
        <v>47.425999</v>
      </c>
      <c r="E190" s="1">
        <v>47.976002</v>
      </c>
      <c r="F190" s="1">
        <v>47.976002</v>
      </c>
      <c r="G190" s="1">
        <v>2.2865E7</v>
      </c>
      <c r="H190" s="6">
        <f t="shared" si="1"/>
        <v>-0.03490151007</v>
      </c>
      <c r="J190" s="1">
        <v>188.0</v>
      </c>
      <c r="K190" s="8" t="s">
        <v>636</v>
      </c>
    </row>
    <row r="191" ht="15.75" customHeight="1">
      <c r="A191" s="5">
        <v>42279.0</v>
      </c>
      <c r="B191" s="1">
        <v>47.119999</v>
      </c>
      <c r="C191" s="1">
        <v>49.540001</v>
      </c>
      <c r="D191" s="1">
        <v>46.986</v>
      </c>
      <c r="E191" s="1">
        <v>49.514</v>
      </c>
      <c r="F191" s="1">
        <v>49.514</v>
      </c>
      <c r="G191" s="1">
        <v>2.212E7</v>
      </c>
      <c r="H191" s="6">
        <f t="shared" si="1"/>
        <v>0.03155453032</v>
      </c>
      <c r="J191" s="1">
        <v>189.0</v>
      </c>
      <c r="K191" s="8" t="s">
        <v>636</v>
      </c>
    </row>
    <row r="192" ht="15.75" customHeight="1">
      <c r="A192" s="5">
        <v>42282.0</v>
      </c>
      <c r="B192" s="1">
        <v>49.768002</v>
      </c>
      <c r="C192" s="1">
        <v>49.967999</v>
      </c>
      <c r="D192" s="1">
        <v>48.826</v>
      </c>
      <c r="E192" s="1">
        <v>49.23</v>
      </c>
      <c r="F192" s="1">
        <v>49.23</v>
      </c>
      <c r="G192" s="1">
        <v>1.84495E7</v>
      </c>
      <c r="H192" s="6">
        <f t="shared" si="1"/>
        <v>-0.005752264099</v>
      </c>
      <c r="J192" s="1">
        <v>190.0</v>
      </c>
      <c r="K192" s="8" t="s">
        <v>1012</v>
      </c>
    </row>
    <row r="193" ht="15.75" customHeight="1">
      <c r="A193" s="5">
        <v>42283.0</v>
      </c>
      <c r="B193" s="1">
        <v>48.0</v>
      </c>
      <c r="C193" s="1">
        <v>48.605999</v>
      </c>
      <c r="D193" s="1">
        <v>47.116001</v>
      </c>
      <c r="E193" s="1">
        <v>48.292</v>
      </c>
      <c r="F193" s="1">
        <v>48.292</v>
      </c>
      <c r="G193" s="1">
        <v>2.6126E7</v>
      </c>
      <c r="H193" s="6">
        <f t="shared" si="1"/>
        <v>-0.0192372783</v>
      </c>
      <c r="J193" s="1">
        <v>191.0</v>
      </c>
      <c r="K193" s="8" t="s">
        <v>80</v>
      </c>
    </row>
    <row r="194" ht="15.75" customHeight="1">
      <c r="A194" s="5">
        <v>42284.0</v>
      </c>
      <c r="B194" s="1">
        <v>47.326</v>
      </c>
      <c r="C194" s="1">
        <v>47.540001</v>
      </c>
      <c r="D194" s="1">
        <v>45.824001</v>
      </c>
      <c r="E194" s="1">
        <v>46.391998</v>
      </c>
      <c r="F194" s="1">
        <v>46.391998</v>
      </c>
      <c r="G194" s="1">
        <v>3.407E7</v>
      </c>
      <c r="H194" s="6">
        <f t="shared" si="1"/>
        <v>-0.04013892801</v>
      </c>
      <c r="J194" s="1">
        <v>192.0</v>
      </c>
      <c r="K194" s="8" t="s">
        <v>80</v>
      </c>
    </row>
    <row r="195" ht="15.75" customHeight="1">
      <c r="A195" s="5">
        <v>42285.0</v>
      </c>
      <c r="B195" s="1">
        <v>46.015999</v>
      </c>
      <c r="C195" s="1">
        <v>46.144001</v>
      </c>
      <c r="D195" s="1">
        <v>44.262001</v>
      </c>
      <c r="E195" s="1">
        <v>45.344002</v>
      </c>
      <c r="F195" s="1">
        <v>45.344002</v>
      </c>
      <c r="G195" s="1">
        <v>3.0666E7</v>
      </c>
      <c r="H195" s="6">
        <f t="shared" si="1"/>
        <v>-0.02284907985</v>
      </c>
      <c r="J195" s="1">
        <v>193.0</v>
      </c>
      <c r="K195" s="8" t="s">
        <v>80</v>
      </c>
    </row>
    <row r="196" ht="15.75" customHeight="1">
      <c r="A196" s="5">
        <v>42286.0</v>
      </c>
      <c r="B196" s="1">
        <v>44.186001</v>
      </c>
      <c r="C196" s="1">
        <v>44.874001</v>
      </c>
      <c r="D196" s="1">
        <v>43.672001</v>
      </c>
      <c r="E196" s="1">
        <v>44.138</v>
      </c>
      <c r="F196" s="1">
        <v>44.138</v>
      </c>
      <c r="G196" s="1">
        <v>3.0792E7</v>
      </c>
      <c r="H196" s="6">
        <f t="shared" si="1"/>
        <v>-0.02695681819</v>
      </c>
      <c r="J196" s="1">
        <v>194.0</v>
      </c>
      <c r="K196" s="8" t="s">
        <v>80</v>
      </c>
    </row>
    <row r="197" ht="15.75" customHeight="1">
      <c r="A197" s="5">
        <v>42289.0</v>
      </c>
      <c r="B197" s="1">
        <v>44.598</v>
      </c>
      <c r="C197" s="1">
        <v>44.599998</v>
      </c>
      <c r="D197" s="1">
        <v>43.054001</v>
      </c>
      <c r="E197" s="1">
        <v>43.116001</v>
      </c>
      <c r="F197" s="1">
        <v>43.116001</v>
      </c>
      <c r="G197" s="1">
        <v>1.91815E7</v>
      </c>
      <c r="H197" s="6">
        <f t="shared" si="1"/>
        <v>-0.02342690831</v>
      </c>
      <c r="J197" s="1">
        <v>195.0</v>
      </c>
      <c r="K197" s="8" t="s">
        <v>81</v>
      </c>
    </row>
    <row r="198" ht="15.75" customHeight="1">
      <c r="A198" s="5">
        <v>42290.0</v>
      </c>
      <c r="B198" s="1">
        <v>42.655998</v>
      </c>
      <c r="C198" s="1">
        <v>44.504002</v>
      </c>
      <c r="D198" s="1">
        <v>42.226002</v>
      </c>
      <c r="E198" s="1">
        <v>43.849998</v>
      </c>
      <c r="F198" s="1">
        <v>43.849998</v>
      </c>
      <c r="G198" s="1">
        <v>2.58575E7</v>
      </c>
      <c r="H198" s="6">
        <f t="shared" si="1"/>
        <v>0.0168804921</v>
      </c>
      <c r="J198" s="1">
        <v>196.0</v>
      </c>
      <c r="K198" s="8" t="s">
        <v>638</v>
      </c>
    </row>
    <row r="199" ht="15.75" customHeight="1">
      <c r="A199" s="5">
        <v>42291.0</v>
      </c>
      <c r="B199" s="1">
        <v>44.133999</v>
      </c>
      <c r="C199" s="1">
        <v>44.189999</v>
      </c>
      <c r="D199" s="1">
        <v>43.085999</v>
      </c>
      <c r="E199" s="1">
        <v>43.375999</v>
      </c>
      <c r="F199" s="1">
        <v>43.375999</v>
      </c>
      <c r="G199" s="1">
        <v>1.5522E7</v>
      </c>
      <c r="H199" s="6">
        <f t="shared" si="1"/>
        <v>-0.01086840351</v>
      </c>
      <c r="J199" s="1">
        <v>197.0</v>
      </c>
      <c r="K199" s="8" t="s">
        <v>638</v>
      </c>
    </row>
    <row r="200" ht="15.75" customHeight="1">
      <c r="A200" s="5">
        <v>42292.0</v>
      </c>
      <c r="B200" s="1">
        <v>43.285999</v>
      </c>
      <c r="C200" s="1">
        <v>44.346001</v>
      </c>
      <c r="D200" s="1">
        <v>42.740002</v>
      </c>
      <c r="E200" s="1">
        <v>44.262001</v>
      </c>
      <c r="F200" s="1">
        <v>44.262001</v>
      </c>
      <c r="G200" s="1">
        <v>1.4221E7</v>
      </c>
      <c r="H200" s="6">
        <f t="shared" si="1"/>
        <v>0.02022027402</v>
      </c>
      <c r="J200" s="1">
        <v>198.0</v>
      </c>
      <c r="K200" s="8" t="s">
        <v>82</v>
      </c>
    </row>
    <row r="201" ht="15.75" customHeight="1">
      <c r="A201" s="5">
        <v>42293.0</v>
      </c>
      <c r="B201" s="1">
        <v>44.608002</v>
      </c>
      <c r="C201" s="1">
        <v>46.096001</v>
      </c>
      <c r="D201" s="1">
        <v>44.574001</v>
      </c>
      <c r="E201" s="1">
        <v>45.402</v>
      </c>
      <c r="F201" s="1">
        <v>45.402</v>
      </c>
      <c r="G201" s="1">
        <v>2.16725E7</v>
      </c>
      <c r="H201" s="6">
        <f t="shared" si="1"/>
        <v>0.02542961322</v>
      </c>
      <c r="J201" s="1">
        <v>199.0</v>
      </c>
      <c r="K201" s="8" t="s">
        <v>639</v>
      </c>
    </row>
    <row r="202" ht="15.75" customHeight="1">
      <c r="A202" s="5">
        <v>42296.0</v>
      </c>
      <c r="B202" s="1">
        <v>45.299999</v>
      </c>
      <c r="C202" s="1">
        <v>46.23</v>
      </c>
      <c r="D202" s="1">
        <v>44.987999</v>
      </c>
      <c r="E202" s="1">
        <v>45.619999</v>
      </c>
      <c r="F202" s="1">
        <v>45.619999</v>
      </c>
      <c r="G202" s="1">
        <v>1.25395E7</v>
      </c>
      <c r="H202" s="6">
        <f t="shared" si="1"/>
        <v>0.004790037996</v>
      </c>
      <c r="J202" s="1">
        <v>200.0</v>
      </c>
      <c r="K202" s="8" t="s">
        <v>639</v>
      </c>
    </row>
    <row r="203" ht="15.75" customHeight="1">
      <c r="A203" s="5">
        <v>42297.0</v>
      </c>
      <c r="B203" s="1">
        <v>45.543999</v>
      </c>
      <c r="C203" s="1">
        <v>45.720001</v>
      </c>
      <c r="D203" s="1">
        <v>40.400002</v>
      </c>
      <c r="E203" s="1">
        <v>42.605999</v>
      </c>
      <c r="F203" s="1">
        <v>42.605999</v>
      </c>
      <c r="G203" s="1">
        <v>7.45E7</v>
      </c>
      <c r="H203" s="6">
        <f t="shared" si="1"/>
        <v>-0.06835112998</v>
      </c>
      <c r="J203" s="1">
        <v>201.0</v>
      </c>
      <c r="K203" s="8" t="s">
        <v>1013</v>
      </c>
    </row>
    <row r="204" ht="15.75" customHeight="1">
      <c r="A204" s="5">
        <v>42298.0</v>
      </c>
      <c r="B204" s="1">
        <v>42.397999</v>
      </c>
      <c r="C204" s="1">
        <v>42.962002</v>
      </c>
      <c r="D204" s="1">
        <v>41.759998</v>
      </c>
      <c r="E204" s="1">
        <v>42.018002</v>
      </c>
      <c r="F204" s="1">
        <v>42.018002</v>
      </c>
      <c r="G204" s="1">
        <v>2.07575E7</v>
      </c>
      <c r="H204" s="6">
        <f t="shared" si="1"/>
        <v>-0.01389691946</v>
      </c>
      <c r="J204" s="1">
        <v>202.0</v>
      </c>
      <c r="K204" s="8" t="s">
        <v>640</v>
      </c>
    </row>
    <row r="205" ht="15.75" customHeight="1">
      <c r="A205" s="5">
        <v>42299.0</v>
      </c>
      <c r="B205" s="1">
        <v>42.312</v>
      </c>
      <c r="C205" s="1">
        <v>43.150002</v>
      </c>
      <c r="D205" s="1">
        <v>41.880001</v>
      </c>
      <c r="E205" s="1">
        <v>42.344002</v>
      </c>
      <c r="F205" s="1">
        <v>42.344002</v>
      </c>
      <c r="G205" s="1">
        <v>1.4126E7</v>
      </c>
      <c r="H205" s="6">
        <f t="shared" si="1"/>
        <v>0.007728636288</v>
      </c>
      <c r="J205" s="1">
        <v>203.0</v>
      </c>
      <c r="K205" s="8" t="s">
        <v>83</v>
      </c>
    </row>
    <row r="206" ht="15.75" customHeight="1">
      <c r="A206" s="5">
        <v>42300.0</v>
      </c>
      <c r="B206" s="1">
        <v>43.0</v>
      </c>
      <c r="C206" s="1">
        <v>43.07</v>
      </c>
      <c r="D206" s="1">
        <v>41.537998</v>
      </c>
      <c r="E206" s="1">
        <v>41.818001</v>
      </c>
      <c r="F206" s="1">
        <v>41.818001</v>
      </c>
      <c r="G206" s="1">
        <v>2.11775E7</v>
      </c>
      <c r="H206" s="6">
        <f t="shared" si="1"/>
        <v>-0.01249988903</v>
      </c>
      <c r="J206" s="1">
        <v>204.0</v>
      </c>
      <c r="K206" s="8" t="s">
        <v>1014</v>
      </c>
    </row>
    <row r="207" ht="15.75" customHeight="1">
      <c r="A207" s="5">
        <v>42303.0</v>
      </c>
      <c r="B207" s="1">
        <v>42.276001</v>
      </c>
      <c r="C207" s="1">
        <v>43.175999</v>
      </c>
      <c r="D207" s="1">
        <v>42.0</v>
      </c>
      <c r="E207" s="1">
        <v>43.051998</v>
      </c>
      <c r="F207" s="1">
        <v>43.051998</v>
      </c>
      <c r="G207" s="1">
        <v>1.6957E7</v>
      </c>
      <c r="H207" s="6">
        <f t="shared" si="1"/>
        <v>0.02908174818</v>
      </c>
      <c r="J207" s="1">
        <v>205.0</v>
      </c>
      <c r="K207" s="8" t="s">
        <v>1014</v>
      </c>
    </row>
    <row r="208" ht="15.75" customHeight="1">
      <c r="A208" s="5">
        <v>42304.0</v>
      </c>
      <c r="B208" s="1">
        <v>42.967999</v>
      </c>
      <c r="C208" s="1">
        <v>43.419998</v>
      </c>
      <c r="D208" s="1">
        <v>41.501999</v>
      </c>
      <c r="E208" s="1">
        <v>42.07</v>
      </c>
      <c r="F208" s="1">
        <v>42.07</v>
      </c>
      <c r="G208" s="1">
        <v>1.7597E7</v>
      </c>
      <c r="H208" s="6">
        <f t="shared" si="1"/>
        <v>-0.02307374334</v>
      </c>
      <c r="J208" s="1">
        <v>206.0</v>
      </c>
      <c r="K208" s="8" t="s">
        <v>1014</v>
      </c>
    </row>
    <row r="209" ht="15.75" customHeight="1">
      <c r="A209" s="5">
        <v>42305.0</v>
      </c>
      <c r="B209" s="1">
        <v>42.262001</v>
      </c>
      <c r="C209" s="1">
        <v>42.689999</v>
      </c>
      <c r="D209" s="1">
        <v>41.66</v>
      </c>
      <c r="E209" s="1">
        <v>42.591999</v>
      </c>
      <c r="F209" s="1">
        <v>42.591999</v>
      </c>
      <c r="G209" s="1">
        <v>1.3643E7</v>
      </c>
      <c r="H209" s="6">
        <f t="shared" si="1"/>
        <v>0.01233152113</v>
      </c>
      <c r="J209" s="1">
        <v>207.0</v>
      </c>
      <c r="K209" s="8" t="s">
        <v>642</v>
      </c>
    </row>
    <row r="210" ht="15.75" customHeight="1">
      <c r="A210" s="5">
        <v>42306.0</v>
      </c>
      <c r="B210" s="1">
        <v>42.349998</v>
      </c>
      <c r="C210" s="1">
        <v>42.75</v>
      </c>
      <c r="D210" s="1">
        <v>42.127998</v>
      </c>
      <c r="E210" s="1">
        <v>42.326</v>
      </c>
      <c r="F210" s="1">
        <v>42.326</v>
      </c>
      <c r="G210" s="1">
        <v>9025000.0</v>
      </c>
      <c r="H210" s="6">
        <f t="shared" si="1"/>
        <v>-0.006264864296</v>
      </c>
      <c r="J210" s="1">
        <v>208.0</v>
      </c>
      <c r="K210" s="8" t="s">
        <v>85</v>
      </c>
    </row>
    <row r="211" ht="15.75" customHeight="1">
      <c r="A211" s="5">
        <v>42307.0</v>
      </c>
      <c r="B211" s="1">
        <v>42.080002</v>
      </c>
      <c r="C211" s="1">
        <v>42.326</v>
      </c>
      <c r="D211" s="1">
        <v>40.778</v>
      </c>
      <c r="E211" s="1">
        <v>41.386002</v>
      </c>
      <c r="F211" s="1">
        <v>41.386002</v>
      </c>
      <c r="G211" s="1">
        <v>2.21945E7</v>
      </c>
      <c r="H211" s="6">
        <f t="shared" si="1"/>
        <v>-0.02245884672</v>
      </c>
      <c r="J211" s="1">
        <v>209.0</v>
      </c>
      <c r="K211" s="8" t="s">
        <v>85</v>
      </c>
    </row>
    <row r="212" ht="15.75" customHeight="1">
      <c r="A212" s="5">
        <v>42310.0</v>
      </c>
      <c r="B212" s="1">
        <v>41.784</v>
      </c>
      <c r="C212" s="1">
        <v>43.16</v>
      </c>
      <c r="D212" s="1">
        <v>41.444</v>
      </c>
      <c r="E212" s="1">
        <v>42.757999</v>
      </c>
      <c r="F212" s="1">
        <v>42.757999</v>
      </c>
      <c r="G212" s="1">
        <v>1.96395E7</v>
      </c>
      <c r="H212" s="6">
        <f t="shared" si="1"/>
        <v>0.03261358128</v>
      </c>
      <c r="J212" s="1">
        <v>210.0</v>
      </c>
      <c r="K212" s="8" t="s">
        <v>86</v>
      </c>
    </row>
    <row r="213" ht="15.75" customHeight="1">
      <c r="A213" s="5">
        <v>42311.0</v>
      </c>
      <c r="B213" s="1">
        <v>42.77</v>
      </c>
      <c r="C213" s="1">
        <v>42.888</v>
      </c>
      <c r="D213" s="1">
        <v>41.549999</v>
      </c>
      <c r="E213" s="1">
        <v>41.669998</v>
      </c>
      <c r="F213" s="1">
        <v>41.669998</v>
      </c>
      <c r="G213" s="1">
        <v>4.16625E7</v>
      </c>
      <c r="H213" s="6">
        <f t="shared" si="1"/>
        <v>-0.02577489155</v>
      </c>
      <c r="J213" s="1">
        <v>211.0</v>
      </c>
      <c r="K213" s="8" t="s">
        <v>87</v>
      </c>
    </row>
    <row r="214" ht="15.75" customHeight="1">
      <c r="A214" s="5">
        <v>42312.0</v>
      </c>
      <c r="B214" s="1">
        <v>45.400002</v>
      </c>
      <c r="C214" s="1">
        <v>46.548</v>
      </c>
      <c r="D214" s="1">
        <v>45.040001</v>
      </c>
      <c r="E214" s="1">
        <v>46.326</v>
      </c>
      <c r="F214" s="1">
        <v>46.326</v>
      </c>
      <c r="G214" s="1">
        <v>6.3632E7</v>
      </c>
      <c r="H214" s="6">
        <f t="shared" si="1"/>
        <v>0.1059219611</v>
      </c>
      <c r="J214" s="1">
        <v>212.0</v>
      </c>
      <c r="K214" s="8" t="s">
        <v>824</v>
      </c>
    </row>
    <row r="215" ht="15.75" customHeight="1">
      <c r="A215" s="5">
        <v>42313.0</v>
      </c>
      <c r="B215" s="1">
        <v>46.116001</v>
      </c>
      <c r="C215" s="1">
        <v>46.916</v>
      </c>
      <c r="D215" s="1">
        <v>45.838001</v>
      </c>
      <c r="E215" s="1">
        <v>46.354</v>
      </c>
      <c r="F215" s="1">
        <v>46.354</v>
      </c>
      <c r="G215" s="1">
        <v>2.2484E7</v>
      </c>
      <c r="H215" s="6">
        <f t="shared" si="1"/>
        <v>0.0006042296256</v>
      </c>
      <c r="J215" s="1">
        <v>213.0</v>
      </c>
      <c r="K215" s="8" t="s">
        <v>824</v>
      </c>
    </row>
    <row r="216" ht="15.75" customHeight="1">
      <c r="A216" s="5">
        <v>42314.0</v>
      </c>
      <c r="B216" s="1">
        <v>46.139999</v>
      </c>
      <c r="C216" s="1">
        <v>46.672001</v>
      </c>
      <c r="D216" s="1">
        <v>45.900002</v>
      </c>
      <c r="E216" s="1">
        <v>46.472</v>
      </c>
      <c r="F216" s="1">
        <v>46.472</v>
      </c>
      <c r="G216" s="1">
        <v>1.22265E7</v>
      </c>
      <c r="H216" s="6">
        <f t="shared" si="1"/>
        <v>0.00254239251</v>
      </c>
      <c r="J216" s="1">
        <v>214.0</v>
      </c>
      <c r="K216" s="8" t="s">
        <v>643</v>
      </c>
    </row>
    <row r="217" ht="15.75" customHeight="1">
      <c r="A217" s="5">
        <v>42317.0</v>
      </c>
      <c r="B217" s="1">
        <v>46.598</v>
      </c>
      <c r="C217" s="1">
        <v>46.598</v>
      </c>
      <c r="D217" s="1">
        <v>44.862</v>
      </c>
      <c r="E217" s="1">
        <v>45.066002</v>
      </c>
      <c r="F217" s="1">
        <v>45.066002</v>
      </c>
      <c r="G217" s="1">
        <v>1.92545E7</v>
      </c>
      <c r="H217" s="6">
        <f t="shared" si="1"/>
        <v>-0.03072185438</v>
      </c>
      <c r="J217" s="1">
        <v>215.0</v>
      </c>
      <c r="K217" s="8" t="s">
        <v>643</v>
      </c>
    </row>
    <row r="218" ht="15.75" customHeight="1">
      <c r="A218" s="5">
        <v>42318.0</v>
      </c>
      <c r="B218" s="1">
        <v>44.695999</v>
      </c>
      <c r="C218" s="1">
        <v>44.740002</v>
      </c>
      <c r="D218" s="1">
        <v>43.216</v>
      </c>
      <c r="E218" s="1">
        <v>43.299999</v>
      </c>
      <c r="F218" s="1">
        <v>43.299999</v>
      </c>
      <c r="G218" s="1">
        <v>2.3085E7</v>
      </c>
      <c r="H218" s="6">
        <f t="shared" si="1"/>
        <v>-0.0399755144</v>
      </c>
      <c r="J218" s="1">
        <v>216.0</v>
      </c>
      <c r="K218" s="8" t="s">
        <v>88</v>
      </c>
    </row>
    <row r="219" ht="15.75" customHeight="1">
      <c r="A219" s="5">
        <v>42319.0</v>
      </c>
      <c r="B219" s="1">
        <v>43.554001</v>
      </c>
      <c r="C219" s="1">
        <v>43.896</v>
      </c>
      <c r="D219" s="1">
        <v>42.726002</v>
      </c>
      <c r="E219" s="1">
        <v>43.816002</v>
      </c>
      <c r="F219" s="1">
        <v>43.816002</v>
      </c>
      <c r="G219" s="1">
        <v>1.6739E7</v>
      </c>
      <c r="H219" s="6">
        <f t="shared" si="1"/>
        <v>0.01184648121</v>
      </c>
      <c r="J219" s="1">
        <v>217.0</v>
      </c>
      <c r="K219" s="8" t="s">
        <v>644</v>
      </c>
    </row>
    <row r="220" ht="15.75" customHeight="1">
      <c r="A220" s="5">
        <v>42320.0</v>
      </c>
      <c r="B220" s="1">
        <v>43.57</v>
      </c>
      <c r="C220" s="1">
        <v>43.799999</v>
      </c>
      <c r="D220" s="1">
        <v>42.532001</v>
      </c>
      <c r="E220" s="1">
        <v>42.588001</v>
      </c>
      <c r="F220" s="1">
        <v>42.588001</v>
      </c>
      <c r="G220" s="1">
        <v>1.45795E7</v>
      </c>
      <c r="H220" s="6">
        <f t="shared" si="1"/>
        <v>-0.02842654619</v>
      </c>
      <c r="J220" s="1">
        <v>218.0</v>
      </c>
      <c r="K220" s="8" t="s">
        <v>89</v>
      </c>
    </row>
    <row r="221" ht="15.75" customHeight="1">
      <c r="A221" s="5">
        <v>42321.0</v>
      </c>
      <c r="B221" s="1">
        <v>42.59</v>
      </c>
      <c r="C221" s="1">
        <v>42.598</v>
      </c>
      <c r="D221" s="1">
        <v>41.304001</v>
      </c>
      <c r="E221" s="1">
        <v>41.438</v>
      </c>
      <c r="F221" s="1">
        <v>41.438</v>
      </c>
      <c r="G221" s="1">
        <v>1.71515E7</v>
      </c>
      <c r="H221" s="6">
        <f t="shared" si="1"/>
        <v>-0.02737421269</v>
      </c>
      <c r="J221" s="1">
        <v>219.0</v>
      </c>
      <c r="K221" s="8" t="s">
        <v>90</v>
      </c>
    </row>
    <row r="222" ht="15.75" customHeight="1">
      <c r="A222" s="5">
        <v>42324.0</v>
      </c>
      <c r="B222" s="1">
        <v>41.217999</v>
      </c>
      <c r="C222" s="1">
        <v>42.995998</v>
      </c>
      <c r="D222" s="1">
        <v>41.16</v>
      </c>
      <c r="E222" s="1">
        <v>42.862</v>
      </c>
      <c r="F222" s="1">
        <v>42.862</v>
      </c>
      <c r="G222" s="1">
        <v>1.4627E7</v>
      </c>
      <c r="H222" s="6">
        <f t="shared" si="1"/>
        <v>0.03378731827</v>
      </c>
      <c r="J222" s="1">
        <v>220.0</v>
      </c>
      <c r="K222" s="8" t="s">
        <v>90</v>
      </c>
    </row>
    <row r="223" ht="15.75" customHeight="1">
      <c r="A223" s="5">
        <v>42325.0</v>
      </c>
      <c r="B223" s="1">
        <v>43.040001</v>
      </c>
      <c r="C223" s="1">
        <v>43.200001</v>
      </c>
      <c r="D223" s="1">
        <v>42.279999</v>
      </c>
      <c r="E223" s="1">
        <v>42.799999</v>
      </c>
      <c r="F223" s="1">
        <v>42.799999</v>
      </c>
      <c r="G223" s="1">
        <v>1.07435E7</v>
      </c>
      <c r="H223" s="6">
        <f t="shared" si="1"/>
        <v>-0.001447573289</v>
      </c>
      <c r="J223" s="1">
        <v>221.0</v>
      </c>
      <c r="K223" s="8" t="s">
        <v>647</v>
      </c>
    </row>
    <row r="224" ht="15.75" customHeight="1">
      <c r="A224" s="5">
        <v>42326.0</v>
      </c>
      <c r="B224" s="1">
        <v>42.900002</v>
      </c>
      <c r="C224" s="1">
        <v>44.276001</v>
      </c>
      <c r="D224" s="1">
        <v>42.504002</v>
      </c>
      <c r="E224" s="1">
        <v>44.214001</v>
      </c>
      <c r="F224" s="1">
        <v>44.214001</v>
      </c>
      <c r="G224" s="1">
        <v>1.40595E7</v>
      </c>
      <c r="H224" s="6">
        <f t="shared" si="1"/>
        <v>0.03250342441</v>
      </c>
      <c r="J224" s="1">
        <v>222.0</v>
      </c>
      <c r="K224" s="8" t="s">
        <v>647</v>
      </c>
    </row>
    <row r="225" ht="15.75" customHeight="1">
      <c r="A225" s="5">
        <v>42327.0</v>
      </c>
      <c r="B225" s="1">
        <v>44.108002</v>
      </c>
      <c r="C225" s="1">
        <v>45.237999</v>
      </c>
      <c r="D225" s="1">
        <v>44.060001</v>
      </c>
      <c r="E225" s="1">
        <v>44.360001</v>
      </c>
      <c r="F225" s="1">
        <v>44.360001</v>
      </c>
      <c r="G225" s="1">
        <v>1.2522E7</v>
      </c>
      <c r="H225" s="6">
        <f t="shared" si="1"/>
        <v>0.003296681395</v>
      </c>
      <c r="J225" s="1">
        <v>223.0</v>
      </c>
      <c r="K225" s="8" t="s">
        <v>647</v>
      </c>
    </row>
    <row r="226" ht="15.75" customHeight="1">
      <c r="A226" s="5">
        <v>42328.0</v>
      </c>
      <c r="B226" s="1">
        <v>44.698002</v>
      </c>
      <c r="C226" s="1">
        <v>45.0</v>
      </c>
      <c r="D226" s="1">
        <v>42.716</v>
      </c>
      <c r="E226" s="1">
        <v>44.001999</v>
      </c>
      <c r="F226" s="1">
        <v>44.001999</v>
      </c>
      <c r="G226" s="1">
        <v>2.20035E7</v>
      </c>
      <c r="H226" s="6">
        <f t="shared" si="1"/>
        <v>-0.008103120321</v>
      </c>
      <c r="J226" s="1">
        <v>224.0</v>
      </c>
      <c r="K226" s="8" t="s">
        <v>91</v>
      </c>
    </row>
    <row r="227" ht="15.75" customHeight="1">
      <c r="A227" s="5">
        <v>42331.0</v>
      </c>
      <c r="B227" s="1">
        <v>43.470001</v>
      </c>
      <c r="C227" s="1">
        <v>43.835999</v>
      </c>
      <c r="D227" s="1">
        <v>42.936001</v>
      </c>
      <c r="E227" s="1">
        <v>43.549999</v>
      </c>
      <c r="F227" s="1">
        <v>43.549999</v>
      </c>
      <c r="G227" s="1">
        <v>1.2631E7</v>
      </c>
      <c r="H227" s="6">
        <f t="shared" si="1"/>
        <v>-0.01032538437</v>
      </c>
      <c r="J227" s="1">
        <v>225.0</v>
      </c>
      <c r="K227" s="8" t="s">
        <v>91</v>
      </c>
    </row>
    <row r="228" ht="15.75" customHeight="1">
      <c r="A228" s="5">
        <v>42332.0</v>
      </c>
      <c r="B228" s="1">
        <v>43.074001</v>
      </c>
      <c r="C228" s="1">
        <v>44.200001</v>
      </c>
      <c r="D228" s="1">
        <v>43.0</v>
      </c>
      <c r="E228" s="1">
        <v>43.650002</v>
      </c>
      <c r="F228" s="1">
        <v>43.650002</v>
      </c>
      <c r="G228" s="1">
        <v>1.24015E7</v>
      </c>
      <c r="H228" s="6">
        <f t="shared" si="1"/>
        <v>0.002293647768</v>
      </c>
      <c r="J228" s="1">
        <v>226.0</v>
      </c>
      <c r="K228" s="8" t="s">
        <v>92</v>
      </c>
    </row>
    <row r="229" ht="15.75" customHeight="1">
      <c r="A229" s="5">
        <v>42333.0</v>
      </c>
      <c r="B229" s="1">
        <v>44.268002</v>
      </c>
      <c r="C229" s="1">
        <v>46.166</v>
      </c>
      <c r="D229" s="1">
        <v>44.076</v>
      </c>
      <c r="E229" s="1">
        <v>45.928001</v>
      </c>
      <c r="F229" s="1">
        <v>45.928001</v>
      </c>
      <c r="G229" s="1">
        <v>1.9954E7</v>
      </c>
      <c r="H229" s="6">
        <f t="shared" si="1"/>
        <v>0.05087164653</v>
      </c>
      <c r="J229" s="1">
        <v>227.0</v>
      </c>
      <c r="K229" s="8" t="s">
        <v>93</v>
      </c>
    </row>
    <row r="230" ht="15.75" customHeight="1">
      <c r="A230" s="5">
        <v>42335.0</v>
      </c>
      <c r="B230" s="1">
        <v>46.212002</v>
      </c>
      <c r="C230" s="1">
        <v>46.450001</v>
      </c>
      <c r="D230" s="1">
        <v>45.402</v>
      </c>
      <c r="E230" s="1">
        <v>46.321999</v>
      </c>
      <c r="F230" s="1">
        <v>46.321999</v>
      </c>
      <c r="G230" s="1">
        <v>9747000.0</v>
      </c>
      <c r="H230" s="6">
        <f t="shared" si="1"/>
        <v>0.008542013999</v>
      </c>
      <c r="J230" s="1">
        <v>228.0</v>
      </c>
      <c r="K230" s="8" t="s">
        <v>94</v>
      </c>
    </row>
    <row r="231" ht="15.75" customHeight="1">
      <c r="A231" s="5">
        <v>42338.0</v>
      </c>
      <c r="B231" s="1">
        <v>46.358002</v>
      </c>
      <c r="C231" s="1">
        <v>46.855999</v>
      </c>
      <c r="D231" s="1">
        <v>45.816002</v>
      </c>
      <c r="E231" s="1">
        <v>46.051998</v>
      </c>
      <c r="F231" s="1">
        <v>46.051998</v>
      </c>
      <c r="G231" s="1">
        <v>1.3299E7</v>
      </c>
      <c r="H231" s="6">
        <f t="shared" si="1"/>
        <v>-0.005845839255</v>
      </c>
      <c r="J231" s="1">
        <v>229.0</v>
      </c>
      <c r="K231" s="8" t="s">
        <v>825</v>
      </c>
    </row>
    <row r="232" ht="15.75" customHeight="1">
      <c r="A232" s="5">
        <v>42339.0</v>
      </c>
      <c r="B232" s="1">
        <v>46.212002</v>
      </c>
      <c r="C232" s="1">
        <v>47.599998</v>
      </c>
      <c r="D232" s="1">
        <v>46.209999</v>
      </c>
      <c r="E232" s="1">
        <v>47.438</v>
      </c>
      <c r="F232" s="1">
        <v>47.438</v>
      </c>
      <c r="G232" s="1">
        <v>1.867E7</v>
      </c>
      <c r="H232" s="6">
        <f t="shared" si="1"/>
        <v>0.0296524459</v>
      </c>
      <c r="J232" s="1">
        <v>230.0</v>
      </c>
      <c r="K232" s="8" t="s">
        <v>825</v>
      </c>
    </row>
    <row r="233" ht="15.75" customHeight="1">
      <c r="A233" s="5">
        <v>42340.0</v>
      </c>
      <c r="B233" s="1">
        <v>47.400002</v>
      </c>
      <c r="C233" s="1">
        <v>47.720001</v>
      </c>
      <c r="D233" s="1">
        <v>46.245998</v>
      </c>
      <c r="E233" s="1">
        <v>46.397999</v>
      </c>
      <c r="F233" s="1">
        <v>46.397999</v>
      </c>
      <c r="G233" s="1">
        <v>1.49075E7</v>
      </c>
      <c r="H233" s="6">
        <f t="shared" si="1"/>
        <v>-0.02216726198</v>
      </c>
      <c r="J233" s="1">
        <v>231.0</v>
      </c>
      <c r="K233" s="8" t="s">
        <v>885</v>
      </c>
    </row>
    <row r="234" ht="15.75" customHeight="1">
      <c r="A234" s="5">
        <v>42341.0</v>
      </c>
      <c r="B234" s="1">
        <v>47.096001</v>
      </c>
      <c r="C234" s="1">
        <v>47.490002</v>
      </c>
      <c r="D234" s="1">
        <v>46.0</v>
      </c>
      <c r="E234" s="1">
        <v>46.542</v>
      </c>
      <c r="F234" s="1">
        <v>46.542</v>
      </c>
      <c r="G234" s="1">
        <v>1.4698E7</v>
      </c>
      <c r="H234" s="6">
        <f t="shared" si="1"/>
        <v>0.003098797434</v>
      </c>
      <c r="J234" s="1">
        <v>232.0</v>
      </c>
      <c r="K234" s="8" t="s">
        <v>885</v>
      </c>
    </row>
    <row r="235" ht="15.75" customHeight="1">
      <c r="A235" s="5">
        <v>42342.0</v>
      </c>
      <c r="B235" s="1">
        <v>46.492001</v>
      </c>
      <c r="C235" s="1">
        <v>46.653999</v>
      </c>
      <c r="D235" s="1">
        <v>45.532001</v>
      </c>
      <c r="E235" s="1">
        <v>46.076</v>
      </c>
      <c r="F235" s="1">
        <v>46.076</v>
      </c>
      <c r="G235" s="1">
        <v>1.2868E7</v>
      </c>
      <c r="H235" s="6">
        <f t="shared" si="1"/>
        <v>-0.01006292367</v>
      </c>
      <c r="J235" s="1">
        <v>233.0</v>
      </c>
      <c r="K235" s="8" t="s">
        <v>650</v>
      </c>
    </row>
    <row r="236" ht="15.75" customHeight="1">
      <c r="A236" s="5">
        <v>42345.0</v>
      </c>
      <c r="B236" s="1">
        <v>45.540001</v>
      </c>
      <c r="C236" s="1">
        <v>47.125999</v>
      </c>
      <c r="D236" s="1">
        <v>45.23</v>
      </c>
      <c r="E236" s="1">
        <v>46.226002</v>
      </c>
      <c r="F236" s="1">
        <v>46.226002</v>
      </c>
      <c r="G236" s="1">
        <v>1.5721E7</v>
      </c>
      <c r="H236" s="6">
        <f t="shared" si="1"/>
        <v>0.003250246556</v>
      </c>
      <c r="J236" s="1">
        <v>234.0</v>
      </c>
      <c r="K236" s="8" t="s">
        <v>96</v>
      </c>
    </row>
    <row r="237" ht="15.75" customHeight="1">
      <c r="A237" s="5">
        <v>42346.0</v>
      </c>
      <c r="B237" s="1">
        <v>45.504002</v>
      </c>
      <c r="C237" s="1">
        <v>45.759998</v>
      </c>
      <c r="D237" s="1">
        <v>44.84</v>
      </c>
      <c r="E237" s="1">
        <v>45.344002</v>
      </c>
      <c r="F237" s="1">
        <v>45.344002</v>
      </c>
      <c r="G237" s="1">
        <v>1.3438E7</v>
      </c>
      <c r="H237" s="6">
        <f t="shared" si="1"/>
        <v>-0.019264546</v>
      </c>
      <c r="J237" s="1">
        <v>235.0</v>
      </c>
      <c r="K237" s="8" t="s">
        <v>96</v>
      </c>
    </row>
    <row r="238" ht="15.75" customHeight="1">
      <c r="A238" s="5">
        <v>42347.0</v>
      </c>
      <c r="B238" s="1">
        <v>45.34</v>
      </c>
      <c r="C238" s="1">
        <v>45.5</v>
      </c>
      <c r="D238" s="1">
        <v>44.144001</v>
      </c>
      <c r="E238" s="1">
        <v>44.903999</v>
      </c>
      <c r="F238" s="1">
        <v>44.903999</v>
      </c>
      <c r="G238" s="1">
        <v>1.5289E7</v>
      </c>
      <c r="H238" s="6">
        <f t="shared" si="1"/>
        <v>-0.009751052245</v>
      </c>
      <c r="J238" s="1">
        <v>236.0</v>
      </c>
      <c r="K238" s="8" t="s">
        <v>97</v>
      </c>
    </row>
    <row r="239" ht="15.75" customHeight="1">
      <c r="A239" s="5">
        <v>42348.0</v>
      </c>
      <c r="B239" s="1">
        <v>44.942001</v>
      </c>
      <c r="C239" s="1">
        <v>45.698002</v>
      </c>
      <c r="D239" s="1">
        <v>44.728001</v>
      </c>
      <c r="E239" s="1">
        <v>45.414001</v>
      </c>
      <c r="F239" s="1">
        <v>45.414001</v>
      </c>
      <c r="G239" s="1">
        <v>1.03585E7</v>
      </c>
      <c r="H239" s="6">
        <f t="shared" si="1"/>
        <v>0.0112935942</v>
      </c>
      <c r="J239" s="1">
        <v>237.0</v>
      </c>
      <c r="K239" s="8" t="s">
        <v>1015</v>
      </c>
    </row>
    <row r="240" ht="15.75" customHeight="1">
      <c r="A240" s="5">
        <v>42349.0</v>
      </c>
      <c r="B240" s="1">
        <v>45.048</v>
      </c>
      <c r="C240" s="1">
        <v>45.150002</v>
      </c>
      <c r="D240" s="1">
        <v>43.327999</v>
      </c>
      <c r="E240" s="1">
        <v>43.403999</v>
      </c>
      <c r="F240" s="1">
        <v>43.403999</v>
      </c>
      <c r="G240" s="1">
        <v>1.63435E7</v>
      </c>
      <c r="H240" s="6">
        <f t="shared" si="1"/>
        <v>-0.04526886986</v>
      </c>
      <c r="J240" s="1">
        <v>238.0</v>
      </c>
      <c r="K240" s="8" t="s">
        <v>1015</v>
      </c>
    </row>
    <row r="241" ht="15.75" customHeight="1">
      <c r="A241" s="5">
        <v>42352.0</v>
      </c>
      <c r="B241" s="1">
        <v>43.501999</v>
      </c>
      <c r="C241" s="1">
        <v>44.183998</v>
      </c>
      <c r="D241" s="1">
        <v>42.973999</v>
      </c>
      <c r="E241" s="1">
        <v>43.716</v>
      </c>
      <c r="F241" s="1">
        <v>43.716</v>
      </c>
      <c r="G241" s="1">
        <v>1.41355E7</v>
      </c>
      <c r="H241" s="6">
        <f t="shared" si="1"/>
        <v>0.007162588096</v>
      </c>
      <c r="J241" s="1">
        <v>239.0</v>
      </c>
      <c r="K241" s="8" t="s">
        <v>98</v>
      </c>
    </row>
    <row r="242" ht="15.75" customHeight="1">
      <c r="A242" s="5">
        <v>42353.0</v>
      </c>
      <c r="B242" s="1">
        <v>44.363998</v>
      </c>
      <c r="C242" s="1">
        <v>44.444</v>
      </c>
      <c r="D242" s="1">
        <v>43.599998</v>
      </c>
      <c r="E242" s="1">
        <v>44.217999</v>
      </c>
      <c r="F242" s="1">
        <v>44.217999</v>
      </c>
      <c r="G242" s="1">
        <v>1.1222E7</v>
      </c>
      <c r="H242" s="6">
        <f t="shared" si="1"/>
        <v>0.01141775557</v>
      </c>
      <c r="J242" s="1">
        <v>240.0</v>
      </c>
      <c r="K242" s="8" t="s">
        <v>98</v>
      </c>
    </row>
    <row r="243" ht="15.75" customHeight="1">
      <c r="A243" s="5">
        <v>42354.0</v>
      </c>
      <c r="B243" s="1">
        <v>44.419998</v>
      </c>
      <c r="C243" s="1">
        <v>46.976002</v>
      </c>
      <c r="D243" s="1">
        <v>44.146</v>
      </c>
      <c r="E243" s="1">
        <v>46.902</v>
      </c>
      <c r="F243" s="1">
        <v>46.902</v>
      </c>
      <c r="G243" s="1">
        <v>2.55215E7</v>
      </c>
      <c r="H243" s="6">
        <f t="shared" si="1"/>
        <v>0.05892839508</v>
      </c>
      <c r="J243" s="1">
        <v>241.0</v>
      </c>
      <c r="K243" s="8" t="s">
        <v>99</v>
      </c>
    </row>
    <row r="244" ht="15.75" customHeight="1">
      <c r="A244" s="5">
        <v>42355.0</v>
      </c>
      <c r="B244" s="1">
        <v>46.787998</v>
      </c>
      <c r="C244" s="1">
        <v>47.551998</v>
      </c>
      <c r="D244" s="1">
        <v>45.962002</v>
      </c>
      <c r="E244" s="1">
        <v>46.678001</v>
      </c>
      <c r="F244" s="1">
        <v>46.678001</v>
      </c>
      <c r="G244" s="1">
        <v>1.6493E7</v>
      </c>
      <c r="H244" s="6">
        <f t="shared" si="1"/>
        <v>-0.004787335444</v>
      </c>
      <c r="J244" s="1">
        <v>242.0</v>
      </c>
      <c r="K244" s="8" t="s">
        <v>1016</v>
      </c>
    </row>
    <row r="245" ht="15.75" customHeight="1">
      <c r="A245" s="5">
        <v>42356.0</v>
      </c>
      <c r="B245" s="1">
        <v>46.577999</v>
      </c>
      <c r="C245" s="1">
        <v>47.18</v>
      </c>
      <c r="D245" s="1">
        <v>45.858002</v>
      </c>
      <c r="E245" s="1">
        <v>46.091999</v>
      </c>
      <c r="F245" s="1">
        <v>46.091999</v>
      </c>
      <c r="G245" s="1">
        <v>1.5071E7</v>
      </c>
      <c r="H245" s="6">
        <f t="shared" si="1"/>
        <v>-0.01263360557</v>
      </c>
      <c r="J245" s="1">
        <v>243.0</v>
      </c>
      <c r="K245" s="8" t="s">
        <v>1016</v>
      </c>
    </row>
    <row r="246" ht="15.75" customHeight="1">
      <c r="A246" s="5">
        <v>42359.0</v>
      </c>
      <c r="B246" s="1">
        <v>46.338001</v>
      </c>
      <c r="C246" s="1">
        <v>47.166</v>
      </c>
      <c r="D246" s="1">
        <v>46.216</v>
      </c>
      <c r="E246" s="1">
        <v>46.512001</v>
      </c>
      <c r="F246" s="1">
        <v>46.512001</v>
      </c>
      <c r="G246" s="1">
        <v>9766000.0</v>
      </c>
      <c r="H246" s="6">
        <f t="shared" si="1"/>
        <v>0.00907098786</v>
      </c>
      <c r="J246" s="1">
        <v>244.0</v>
      </c>
      <c r="K246" s="8" t="s">
        <v>651</v>
      </c>
    </row>
    <row r="247" ht="15.75" customHeight="1">
      <c r="A247" s="5">
        <v>42360.0</v>
      </c>
      <c r="B247" s="1">
        <v>46.998001</v>
      </c>
      <c r="C247" s="1">
        <v>47.310001</v>
      </c>
      <c r="D247" s="1">
        <v>45.925999</v>
      </c>
      <c r="E247" s="1">
        <v>45.990002</v>
      </c>
      <c r="F247" s="1">
        <v>45.990002</v>
      </c>
      <c r="G247" s="1">
        <v>9807500.0</v>
      </c>
      <c r="H247" s="6">
        <f t="shared" si="1"/>
        <v>-0.01128634028</v>
      </c>
      <c r="J247" s="1">
        <v>245.0</v>
      </c>
      <c r="K247" s="8" t="s">
        <v>651</v>
      </c>
    </row>
    <row r="248" ht="15.75" customHeight="1">
      <c r="A248" s="5">
        <v>42361.0</v>
      </c>
      <c r="B248" s="1">
        <v>46.436001</v>
      </c>
      <c r="C248" s="1">
        <v>46.689999</v>
      </c>
      <c r="D248" s="1">
        <v>45.625999</v>
      </c>
      <c r="E248" s="1">
        <v>45.939999</v>
      </c>
      <c r="F248" s="1">
        <v>45.939999</v>
      </c>
      <c r="G248" s="1">
        <v>7775000.0</v>
      </c>
      <c r="H248" s="6">
        <f t="shared" si="1"/>
        <v>-0.001087849546</v>
      </c>
      <c r="J248" s="1">
        <v>246.0</v>
      </c>
      <c r="K248" s="8" t="s">
        <v>101</v>
      </c>
    </row>
    <row r="249" ht="15.75" customHeight="1">
      <c r="A249" s="5">
        <v>42362.0</v>
      </c>
      <c r="B249" s="1">
        <v>46.112</v>
      </c>
      <c r="C249" s="1">
        <v>46.375999</v>
      </c>
      <c r="D249" s="1">
        <v>45.655998</v>
      </c>
      <c r="E249" s="1">
        <v>46.113998</v>
      </c>
      <c r="F249" s="1">
        <v>46.113998</v>
      </c>
      <c r="G249" s="1">
        <v>3540000.0</v>
      </c>
      <c r="H249" s="6">
        <f t="shared" si="1"/>
        <v>0.00378037267</v>
      </c>
      <c r="J249" s="1">
        <v>247.0</v>
      </c>
      <c r="K249" s="8" t="s">
        <v>102</v>
      </c>
    </row>
    <row r="250" ht="15.75" customHeight="1">
      <c r="A250" s="5">
        <v>42366.0</v>
      </c>
      <c r="B250" s="1">
        <v>46.298</v>
      </c>
      <c r="C250" s="1">
        <v>46.396</v>
      </c>
      <c r="D250" s="1">
        <v>45.108002</v>
      </c>
      <c r="E250" s="1">
        <v>45.790001</v>
      </c>
      <c r="F250" s="1">
        <v>45.790001</v>
      </c>
      <c r="G250" s="1">
        <v>9506500.0</v>
      </c>
      <c r="H250" s="6">
        <f t="shared" si="1"/>
        <v>-0.007050799656</v>
      </c>
      <c r="J250" s="1">
        <v>248.0</v>
      </c>
      <c r="K250" s="8" t="s">
        <v>102</v>
      </c>
    </row>
    <row r="251" ht="15.75" customHeight="1">
      <c r="A251" s="5">
        <v>42367.0</v>
      </c>
      <c r="B251" s="1">
        <v>46.012001</v>
      </c>
      <c r="C251" s="1">
        <v>47.543999</v>
      </c>
      <c r="D251" s="1">
        <v>45.91</v>
      </c>
      <c r="E251" s="1">
        <v>47.438</v>
      </c>
      <c r="F251" s="1">
        <v>47.438</v>
      </c>
      <c r="G251" s="1">
        <v>1.20315E7</v>
      </c>
      <c r="H251" s="6">
        <f t="shared" si="1"/>
        <v>0.03535784678</v>
      </c>
      <c r="J251" s="1">
        <v>249.0</v>
      </c>
      <c r="K251" s="8" t="s">
        <v>1017</v>
      </c>
    </row>
    <row r="252" ht="15.75" customHeight="1">
      <c r="A252" s="5">
        <v>42368.0</v>
      </c>
      <c r="B252" s="1">
        <v>47.32</v>
      </c>
      <c r="C252" s="1">
        <v>48.726002</v>
      </c>
      <c r="D252" s="1">
        <v>47.133999</v>
      </c>
      <c r="E252" s="1">
        <v>47.618</v>
      </c>
      <c r="F252" s="1">
        <v>47.618</v>
      </c>
      <c r="G252" s="1">
        <v>1.84895E7</v>
      </c>
      <c r="H252" s="6">
        <f t="shared" si="1"/>
        <v>0.003787245732</v>
      </c>
      <c r="J252" s="1">
        <v>250.0</v>
      </c>
      <c r="K252" s="8" t="s">
        <v>1017</v>
      </c>
    </row>
    <row r="253" ht="15.75" customHeight="1">
      <c r="A253" s="5">
        <v>42369.0</v>
      </c>
      <c r="B253" s="1">
        <v>47.702</v>
      </c>
      <c r="C253" s="1">
        <v>48.689999</v>
      </c>
      <c r="D253" s="1">
        <v>47.674</v>
      </c>
      <c r="E253" s="1">
        <v>48.001999</v>
      </c>
      <c r="F253" s="1">
        <v>48.001999</v>
      </c>
      <c r="G253" s="1">
        <v>1.3575E7</v>
      </c>
      <c r="H253" s="6">
        <f t="shared" si="1"/>
        <v>0.008031814857</v>
      </c>
      <c r="J253" s="1">
        <v>251.0</v>
      </c>
      <c r="K253" s="8" t="s">
        <v>103</v>
      </c>
    </row>
    <row r="254" ht="15.75" customHeight="1">
      <c r="A254" s="5">
        <v>42373.0</v>
      </c>
      <c r="B254" s="1">
        <v>46.144001</v>
      </c>
      <c r="C254" s="1">
        <v>46.276001</v>
      </c>
      <c r="D254" s="1">
        <v>43.799999</v>
      </c>
      <c r="E254" s="1">
        <v>44.681999</v>
      </c>
      <c r="F254" s="1">
        <v>44.681999</v>
      </c>
      <c r="G254" s="1">
        <v>3.41355E7</v>
      </c>
      <c r="H254" s="6">
        <f t="shared" si="1"/>
        <v>-0.0716719423</v>
      </c>
      <c r="J254" s="1">
        <v>252.0</v>
      </c>
      <c r="K254" s="8" t="s">
        <v>652</v>
      </c>
    </row>
    <row r="255" ht="15.75" customHeight="1">
      <c r="A255" s="5">
        <v>42374.0</v>
      </c>
      <c r="B255" s="1">
        <v>45.271999</v>
      </c>
      <c r="C255" s="1">
        <v>45.377998</v>
      </c>
      <c r="D255" s="1">
        <v>44.0</v>
      </c>
      <c r="E255" s="1">
        <v>44.686001</v>
      </c>
      <c r="F255" s="1">
        <v>44.686001</v>
      </c>
      <c r="G255" s="1">
        <v>1.5934E7</v>
      </c>
      <c r="H255" s="6">
        <f t="shared" si="1"/>
        <v>0.00008956225948</v>
      </c>
      <c r="J255" s="1">
        <v>253.0</v>
      </c>
      <c r="K255" s="8" t="s">
        <v>104</v>
      </c>
    </row>
    <row r="256" ht="15.75" customHeight="1">
      <c r="A256" s="5">
        <v>42375.0</v>
      </c>
      <c r="B256" s="1">
        <v>44.0</v>
      </c>
      <c r="C256" s="1">
        <v>44.009998</v>
      </c>
      <c r="D256" s="1">
        <v>43.195999</v>
      </c>
      <c r="E256" s="1">
        <v>43.807999</v>
      </c>
      <c r="F256" s="1">
        <v>43.807999</v>
      </c>
      <c r="G256" s="1">
        <v>1.88955E7</v>
      </c>
      <c r="H256" s="6">
        <f t="shared" si="1"/>
        <v>-0.01984384956</v>
      </c>
      <c r="J256" s="1">
        <v>254.0</v>
      </c>
      <c r="K256" s="8" t="s">
        <v>104</v>
      </c>
    </row>
    <row r="257" ht="15.75" customHeight="1">
      <c r="A257" s="5">
        <v>42376.0</v>
      </c>
      <c r="B257" s="1">
        <v>42.838001</v>
      </c>
      <c r="C257" s="1">
        <v>43.688</v>
      </c>
      <c r="D257" s="1">
        <v>42.734001</v>
      </c>
      <c r="E257" s="1">
        <v>43.130001</v>
      </c>
      <c r="F257" s="1">
        <v>43.130001</v>
      </c>
      <c r="G257" s="1">
        <v>1.77715E7</v>
      </c>
      <c r="H257" s="6">
        <f t="shared" si="1"/>
        <v>-0.01559759243</v>
      </c>
      <c r="J257" s="1">
        <v>255.0</v>
      </c>
      <c r="K257" s="8" t="s">
        <v>105</v>
      </c>
    </row>
    <row r="258" ht="15.75" customHeight="1">
      <c r="A258" s="5">
        <v>42377.0</v>
      </c>
      <c r="B258" s="1">
        <v>43.571999</v>
      </c>
      <c r="C258" s="1">
        <v>44.088001</v>
      </c>
      <c r="D258" s="1">
        <v>42.153999</v>
      </c>
      <c r="E258" s="1">
        <v>42.200001</v>
      </c>
      <c r="F258" s="1">
        <v>42.200001</v>
      </c>
      <c r="G258" s="1">
        <v>1.81405E7</v>
      </c>
      <c r="H258" s="6">
        <f t="shared" si="1"/>
        <v>-0.02179858911</v>
      </c>
      <c r="J258" s="1">
        <v>256.0</v>
      </c>
      <c r="K258" s="8" t="s">
        <v>106</v>
      </c>
    </row>
    <row r="259" ht="15.75" customHeight="1">
      <c r="A259" s="5">
        <v>42380.0</v>
      </c>
      <c r="B259" s="1">
        <v>42.801998</v>
      </c>
      <c r="C259" s="1">
        <v>42.889999</v>
      </c>
      <c r="D259" s="1">
        <v>40.599998</v>
      </c>
      <c r="E259" s="1">
        <v>41.57</v>
      </c>
      <c r="F259" s="1">
        <v>41.57</v>
      </c>
      <c r="G259" s="1">
        <v>2.0457E7</v>
      </c>
      <c r="H259" s="6">
        <f t="shared" si="1"/>
        <v>-0.01504149147</v>
      </c>
      <c r="J259" s="1">
        <v>257.0</v>
      </c>
      <c r="K259" s="8" t="s">
        <v>106</v>
      </c>
    </row>
    <row r="260" ht="15.75" customHeight="1">
      <c r="A260" s="5">
        <v>42381.0</v>
      </c>
      <c r="B260" s="1">
        <v>42.32</v>
      </c>
      <c r="C260" s="1">
        <v>42.748001</v>
      </c>
      <c r="D260" s="1">
        <v>41.062</v>
      </c>
      <c r="E260" s="1">
        <v>41.993999</v>
      </c>
      <c r="F260" s="1">
        <v>41.993999</v>
      </c>
      <c r="G260" s="1">
        <v>1.54595E7</v>
      </c>
      <c r="H260" s="6">
        <f t="shared" si="1"/>
        <v>0.01014797386</v>
      </c>
      <c r="J260" s="1">
        <v>258.0</v>
      </c>
      <c r="K260" s="8" t="s">
        <v>107</v>
      </c>
    </row>
    <row r="261" ht="15.75" customHeight="1">
      <c r="A261" s="5">
        <v>42382.0</v>
      </c>
      <c r="B261" s="1">
        <v>42.402</v>
      </c>
      <c r="C261" s="1">
        <v>42.529999</v>
      </c>
      <c r="D261" s="1">
        <v>40.0</v>
      </c>
      <c r="E261" s="1">
        <v>40.062</v>
      </c>
      <c r="F261" s="1">
        <v>40.062</v>
      </c>
      <c r="G261" s="1">
        <v>2.0632E7</v>
      </c>
      <c r="H261" s="6">
        <f t="shared" si="1"/>
        <v>-0.04709847302</v>
      </c>
      <c r="J261" s="1">
        <v>259.0</v>
      </c>
      <c r="K261" s="8" t="s">
        <v>108</v>
      </c>
    </row>
    <row r="262" ht="15.75" customHeight="1">
      <c r="A262" s="5">
        <v>42383.0</v>
      </c>
      <c r="B262" s="1">
        <v>40.442001</v>
      </c>
      <c r="C262" s="1">
        <v>42.0</v>
      </c>
      <c r="D262" s="1">
        <v>38.675999</v>
      </c>
      <c r="E262" s="1">
        <v>41.236</v>
      </c>
      <c r="F262" s="1">
        <v>41.236</v>
      </c>
      <c r="G262" s="1">
        <v>3.24535E7</v>
      </c>
      <c r="H262" s="6">
        <f t="shared" si="1"/>
        <v>0.02888340713</v>
      </c>
      <c r="J262" s="1">
        <v>260.0</v>
      </c>
      <c r="K262" s="8" t="s">
        <v>108</v>
      </c>
    </row>
    <row r="263" ht="15.75" customHeight="1">
      <c r="A263" s="5">
        <v>42384.0</v>
      </c>
      <c r="B263" s="1">
        <v>39.793999</v>
      </c>
      <c r="C263" s="1">
        <v>41.014</v>
      </c>
      <c r="D263" s="1">
        <v>39.450001</v>
      </c>
      <c r="E263" s="1">
        <v>40.998001</v>
      </c>
      <c r="F263" s="1">
        <v>40.998001</v>
      </c>
      <c r="G263" s="1">
        <v>2.7893E7</v>
      </c>
      <c r="H263" s="6">
        <f t="shared" si="1"/>
        <v>-0.005788351816</v>
      </c>
      <c r="J263" s="1">
        <v>261.0</v>
      </c>
      <c r="K263" s="8" t="s">
        <v>108</v>
      </c>
    </row>
    <row r="264" ht="15.75" customHeight="1">
      <c r="A264" s="5">
        <v>42388.0</v>
      </c>
      <c r="B264" s="1">
        <v>41.742001</v>
      </c>
      <c r="C264" s="1">
        <v>42.094002</v>
      </c>
      <c r="D264" s="1">
        <v>40.155998</v>
      </c>
      <c r="E264" s="1">
        <v>40.944</v>
      </c>
      <c r="F264" s="1">
        <v>40.944</v>
      </c>
      <c r="G264" s="1">
        <v>2.01935E7</v>
      </c>
      <c r="H264" s="6">
        <f t="shared" si="1"/>
        <v>-0.001318030001</v>
      </c>
      <c r="J264" s="1">
        <v>262.0</v>
      </c>
      <c r="K264" s="8" t="s">
        <v>108</v>
      </c>
    </row>
    <row r="265" ht="15.75" customHeight="1">
      <c r="A265" s="5">
        <v>42389.0</v>
      </c>
      <c r="B265" s="1">
        <v>39.880001</v>
      </c>
      <c r="C265" s="1">
        <v>40.256001</v>
      </c>
      <c r="D265" s="1">
        <v>38.25</v>
      </c>
      <c r="E265" s="1">
        <v>39.740002</v>
      </c>
      <c r="F265" s="1">
        <v>39.740002</v>
      </c>
      <c r="G265" s="1">
        <v>2.9193E7</v>
      </c>
      <c r="H265" s="6">
        <f t="shared" si="1"/>
        <v>-0.02984699197</v>
      </c>
      <c r="J265" s="1">
        <v>263.0</v>
      </c>
      <c r="K265" s="8" t="s">
        <v>109</v>
      </c>
    </row>
    <row r="266" ht="15.75" customHeight="1">
      <c r="A266" s="5">
        <v>42390.0</v>
      </c>
      <c r="B266" s="1">
        <v>40.310001</v>
      </c>
      <c r="C266" s="1">
        <v>40.646</v>
      </c>
      <c r="D266" s="1">
        <v>39.004002</v>
      </c>
      <c r="E266" s="1">
        <v>39.993999</v>
      </c>
      <c r="F266" s="1">
        <v>39.993999</v>
      </c>
      <c r="G266" s="1">
        <v>1.5831E7</v>
      </c>
      <c r="H266" s="6">
        <f t="shared" si="1"/>
        <v>0.006371130408</v>
      </c>
      <c r="J266" s="1">
        <v>264.0</v>
      </c>
      <c r="K266" s="8" t="s">
        <v>110</v>
      </c>
    </row>
    <row r="267" ht="15.75" customHeight="1">
      <c r="A267" s="5">
        <v>42391.0</v>
      </c>
      <c r="B267" s="1">
        <v>40.959999</v>
      </c>
      <c r="C267" s="1">
        <v>41.099998</v>
      </c>
      <c r="D267" s="1">
        <v>39.806</v>
      </c>
      <c r="E267" s="1">
        <v>40.509998</v>
      </c>
      <c r="F267" s="1">
        <v>40.509998</v>
      </c>
      <c r="G267" s="1">
        <v>1.56205E7</v>
      </c>
      <c r="H267" s="6">
        <f t="shared" si="1"/>
        <v>0.01281938999</v>
      </c>
      <c r="J267" s="1">
        <v>265.0</v>
      </c>
      <c r="K267" s="8" t="s">
        <v>110</v>
      </c>
    </row>
    <row r="268" ht="15.75" customHeight="1">
      <c r="A268" s="5">
        <v>42394.0</v>
      </c>
      <c r="B268" s="1">
        <v>40.012001</v>
      </c>
      <c r="C268" s="1">
        <v>40.714001</v>
      </c>
      <c r="D268" s="1">
        <v>39.175999</v>
      </c>
      <c r="E268" s="1">
        <v>39.276001</v>
      </c>
      <c r="F268" s="1">
        <v>39.276001</v>
      </c>
      <c r="G268" s="1">
        <v>1.34935E7</v>
      </c>
      <c r="H268" s="6">
        <f t="shared" si="1"/>
        <v>-0.03093513708</v>
      </c>
      <c r="J268" s="1">
        <v>266.0</v>
      </c>
      <c r="K268" s="8" t="s">
        <v>112</v>
      </c>
    </row>
    <row r="269" ht="15.75" customHeight="1">
      <c r="A269" s="5">
        <v>42395.0</v>
      </c>
      <c r="B269" s="1">
        <v>39.34</v>
      </c>
      <c r="C269" s="1">
        <v>39.563999</v>
      </c>
      <c r="D269" s="1">
        <v>37.776001</v>
      </c>
      <c r="E269" s="1">
        <v>38.712002</v>
      </c>
      <c r="F269" s="1">
        <v>38.712002</v>
      </c>
      <c r="G269" s="1">
        <v>2.4821E7</v>
      </c>
      <c r="H269" s="6">
        <f t="shared" si="1"/>
        <v>-0.01446398961</v>
      </c>
      <c r="J269" s="1">
        <v>267.0</v>
      </c>
      <c r="K269" s="8" t="s">
        <v>112</v>
      </c>
    </row>
    <row r="270" ht="15.75" customHeight="1">
      <c r="A270" s="5">
        <v>42396.0</v>
      </c>
      <c r="B270" s="1">
        <v>38.476002</v>
      </c>
      <c r="C270" s="1">
        <v>38.652</v>
      </c>
      <c r="D270" s="1">
        <v>37.153999</v>
      </c>
      <c r="E270" s="1">
        <v>37.613998</v>
      </c>
      <c r="F270" s="1">
        <v>37.613998</v>
      </c>
      <c r="G270" s="1">
        <v>1.8086E7</v>
      </c>
      <c r="H270" s="6">
        <f t="shared" si="1"/>
        <v>-0.02877341281</v>
      </c>
      <c r="J270" s="1">
        <v>268.0</v>
      </c>
      <c r="K270" s="8" t="s">
        <v>112</v>
      </c>
    </row>
    <row r="271" ht="15.75" customHeight="1">
      <c r="A271" s="5">
        <v>42397.0</v>
      </c>
      <c r="B271" s="1">
        <v>38.158001</v>
      </c>
      <c r="C271" s="1">
        <v>38.256001</v>
      </c>
      <c r="D271" s="1">
        <v>36.481998</v>
      </c>
      <c r="E271" s="1">
        <v>37.939999</v>
      </c>
      <c r="F271" s="1">
        <v>37.939999</v>
      </c>
      <c r="G271" s="1">
        <v>2.2964E7</v>
      </c>
      <c r="H271" s="6">
        <f t="shared" si="1"/>
        <v>0.008629669801</v>
      </c>
      <c r="J271" s="1">
        <v>269.0</v>
      </c>
      <c r="K271" s="8" t="s">
        <v>112</v>
      </c>
    </row>
    <row r="272" ht="15.75" customHeight="1">
      <c r="A272" s="5">
        <v>42398.0</v>
      </c>
      <c r="B272" s="1">
        <v>37.990002</v>
      </c>
      <c r="C272" s="1">
        <v>38.748001</v>
      </c>
      <c r="D272" s="1">
        <v>37.616001</v>
      </c>
      <c r="E272" s="1">
        <v>38.240002</v>
      </c>
      <c r="F272" s="1">
        <v>38.240002</v>
      </c>
      <c r="G272" s="1">
        <v>1.42615E7</v>
      </c>
      <c r="H272" s="6">
        <f t="shared" si="1"/>
        <v>0.007876202335</v>
      </c>
      <c r="J272" s="1">
        <v>270.0</v>
      </c>
      <c r="K272" s="8" t="s">
        <v>115</v>
      </c>
    </row>
    <row r="273" ht="15.75" customHeight="1">
      <c r="A273" s="5">
        <v>42401.0</v>
      </c>
      <c r="B273" s="1">
        <v>37.751999</v>
      </c>
      <c r="C273" s="1">
        <v>39.903999</v>
      </c>
      <c r="D273" s="1">
        <v>36.549999</v>
      </c>
      <c r="E273" s="1">
        <v>39.388</v>
      </c>
      <c r="F273" s="1">
        <v>39.388</v>
      </c>
      <c r="G273" s="1">
        <v>2.6488E7</v>
      </c>
      <c r="H273" s="6">
        <f t="shared" si="1"/>
        <v>0.0295790609</v>
      </c>
      <c r="J273" s="1">
        <v>271.0</v>
      </c>
      <c r="K273" s="8" t="s">
        <v>115</v>
      </c>
    </row>
    <row r="274" ht="15.75" customHeight="1">
      <c r="A274" s="5">
        <v>42402.0</v>
      </c>
      <c r="B274" s="1">
        <v>38.484001</v>
      </c>
      <c r="C274" s="1">
        <v>38.624001</v>
      </c>
      <c r="D274" s="1">
        <v>36.046001</v>
      </c>
      <c r="E274" s="1">
        <v>36.556</v>
      </c>
      <c r="F274" s="1">
        <v>36.556</v>
      </c>
      <c r="G274" s="1">
        <v>2.8868E7</v>
      </c>
      <c r="H274" s="6">
        <f t="shared" si="1"/>
        <v>-0.07461586998</v>
      </c>
      <c r="J274" s="1">
        <v>272.0</v>
      </c>
      <c r="K274" s="8" t="s">
        <v>117</v>
      </c>
    </row>
    <row r="275" ht="15.75" customHeight="1">
      <c r="A275" s="5">
        <v>42403.0</v>
      </c>
      <c r="B275" s="1">
        <v>36.717999</v>
      </c>
      <c r="C275" s="1">
        <v>36.787998</v>
      </c>
      <c r="D275" s="1">
        <v>34.035999</v>
      </c>
      <c r="E275" s="1">
        <v>34.695999</v>
      </c>
      <c r="F275" s="1">
        <v>34.695999</v>
      </c>
      <c r="G275" s="1">
        <v>3.9657E7</v>
      </c>
      <c r="H275" s="6">
        <f t="shared" si="1"/>
        <v>-0.0522209537</v>
      </c>
      <c r="J275" s="1">
        <v>273.0</v>
      </c>
      <c r="K275" s="8" t="s">
        <v>826</v>
      </c>
    </row>
    <row r="276" ht="15.75" customHeight="1">
      <c r="A276" s="5">
        <v>42404.0</v>
      </c>
      <c r="B276" s="1">
        <v>34.139999</v>
      </c>
      <c r="C276" s="1">
        <v>35.195999</v>
      </c>
      <c r="D276" s="1">
        <v>33.397999</v>
      </c>
      <c r="E276" s="1">
        <v>35.066002</v>
      </c>
      <c r="F276" s="1">
        <v>35.066002</v>
      </c>
      <c r="G276" s="1">
        <v>2.1927E7</v>
      </c>
      <c r="H276" s="6">
        <f t="shared" si="1"/>
        <v>0.01060767937</v>
      </c>
      <c r="J276" s="1">
        <v>274.0</v>
      </c>
      <c r="K276" s="8" t="s">
        <v>826</v>
      </c>
    </row>
    <row r="277" ht="15.75" customHeight="1">
      <c r="A277" s="5">
        <v>42405.0</v>
      </c>
      <c r="B277" s="1">
        <v>34.259998</v>
      </c>
      <c r="C277" s="1">
        <v>34.599998</v>
      </c>
      <c r="D277" s="1">
        <v>31.548</v>
      </c>
      <c r="E277" s="1">
        <v>32.52</v>
      </c>
      <c r="F277" s="1">
        <v>32.52</v>
      </c>
      <c r="G277" s="1">
        <v>4.7188E7</v>
      </c>
      <c r="H277" s="6">
        <f t="shared" si="1"/>
        <v>-0.0753767724</v>
      </c>
      <c r="J277" s="1">
        <v>275.0</v>
      </c>
      <c r="K277" s="8" t="s">
        <v>118</v>
      </c>
    </row>
    <row r="278" ht="15.75" customHeight="1">
      <c r="A278" s="5">
        <v>42408.0</v>
      </c>
      <c r="B278" s="1">
        <v>31.42</v>
      </c>
      <c r="C278" s="1">
        <v>31.43</v>
      </c>
      <c r="D278" s="1">
        <v>29.200001</v>
      </c>
      <c r="E278" s="1">
        <v>29.598</v>
      </c>
      <c r="F278" s="1">
        <v>29.598</v>
      </c>
      <c r="G278" s="1">
        <v>4.6565E7</v>
      </c>
      <c r="H278" s="6">
        <f t="shared" si="1"/>
        <v>-0.0941484932</v>
      </c>
      <c r="J278" s="1">
        <v>276.0</v>
      </c>
      <c r="K278" s="8" t="s">
        <v>654</v>
      </c>
    </row>
    <row r="279" ht="15.75" customHeight="1">
      <c r="A279" s="5">
        <v>42409.0</v>
      </c>
      <c r="B279" s="1">
        <v>28.464001</v>
      </c>
      <c r="C279" s="1">
        <v>31.958</v>
      </c>
      <c r="D279" s="1">
        <v>28.209999</v>
      </c>
      <c r="E279" s="1">
        <v>29.65</v>
      </c>
      <c r="F279" s="1">
        <v>29.65</v>
      </c>
      <c r="G279" s="1">
        <v>4.3258E7</v>
      </c>
      <c r="H279" s="6">
        <f t="shared" si="1"/>
        <v>0.001755333964</v>
      </c>
      <c r="J279" s="1">
        <v>277.0</v>
      </c>
      <c r="K279" s="8" t="s">
        <v>655</v>
      </c>
    </row>
    <row r="280" ht="15.75" customHeight="1">
      <c r="A280" s="5">
        <v>42410.0</v>
      </c>
      <c r="B280" s="1">
        <v>30.1</v>
      </c>
      <c r="C280" s="1">
        <v>30.993999</v>
      </c>
      <c r="D280" s="1">
        <v>28.348</v>
      </c>
      <c r="E280" s="1">
        <v>28.733999</v>
      </c>
      <c r="F280" s="1">
        <v>28.733999</v>
      </c>
      <c r="G280" s="1">
        <v>5.20325E7</v>
      </c>
      <c r="H280" s="6">
        <f t="shared" si="1"/>
        <v>-0.03138106966</v>
      </c>
      <c r="J280" s="1">
        <v>278.0</v>
      </c>
      <c r="K280" s="8" t="s">
        <v>655</v>
      </c>
    </row>
    <row r="281" ht="15.75" customHeight="1">
      <c r="A281" s="5">
        <v>42411.0</v>
      </c>
      <c r="B281" s="1">
        <v>30.4</v>
      </c>
      <c r="C281" s="1">
        <v>32.652</v>
      </c>
      <c r="D281" s="1">
        <v>29.4</v>
      </c>
      <c r="E281" s="1">
        <v>30.094</v>
      </c>
      <c r="F281" s="1">
        <v>30.094</v>
      </c>
      <c r="G281" s="1">
        <v>7.1262E7</v>
      </c>
      <c r="H281" s="6">
        <f t="shared" si="1"/>
        <v>0.04624476055</v>
      </c>
      <c r="J281" s="1">
        <v>279.0</v>
      </c>
      <c r="K281" s="8" t="s">
        <v>655</v>
      </c>
    </row>
    <row r="282" ht="15.75" customHeight="1">
      <c r="A282" s="5">
        <v>42412.0</v>
      </c>
      <c r="B282" s="1">
        <v>31.0</v>
      </c>
      <c r="C282" s="1">
        <v>31.402</v>
      </c>
      <c r="D282" s="1">
        <v>28.74</v>
      </c>
      <c r="E282" s="1">
        <v>30.208</v>
      </c>
      <c r="F282" s="1">
        <v>30.208</v>
      </c>
      <c r="G282" s="1">
        <v>3.6179E7</v>
      </c>
      <c r="H282" s="6">
        <f t="shared" si="1"/>
        <v>0.003780973626</v>
      </c>
      <c r="J282" s="1">
        <v>280.0</v>
      </c>
      <c r="K282" s="8" t="s">
        <v>656</v>
      </c>
    </row>
    <row r="283" ht="15.75" customHeight="1">
      <c r="A283" s="5">
        <v>42416.0</v>
      </c>
      <c r="B283" s="1">
        <v>31.74</v>
      </c>
      <c r="C283" s="1">
        <v>32.59</v>
      </c>
      <c r="D283" s="1">
        <v>30.822001</v>
      </c>
      <c r="E283" s="1">
        <v>31.034</v>
      </c>
      <c r="F283" s="1">
        <v>31.034</v>
      </c>
      <c r="G283" s="1">
        <v>2.7969E7</v>
      </c>
      <c r="H283" s="6">
        <f t="shared" si="1"/>
        <v>0.0269765877</v>
      </c>
      <c r="J283" s="1">
        <v>281.0</v>
      </c>
      <c r="K283" s="8" t="s">
        <v>656</v>
      </c>
    </row>
    <row r="284" ht="15.75" customHeight="1">
      <c r="A284" s="5">
        <v>42417.0</v>
      </c>
      <c r="B284" s="1">
        <v>31.799999</v>
      </c>
      <c r="C284" s="1">
        <v>33.868</v>
      </c>
      <c r="D284" s="1">
        <v>31.336</v>
      </c>
      <c r="E284" s="1">
        <v>33.736</v>
      </c>
      <c r="F284" s="1">
        <v>33.736</v>
      </c>
      <c r="G284" s="1">
        <v>2.9126E7</v>
      </c>
      <c r="H284" s="6">
        <f t="shared" si="1"/>
        <v>0.08348213878</v>
      </c>
      <c r="J284" s="1">
        <v>282.0</v>
      </c>
      <c r="K284" s="8" t="s">
        <v>119</v>
      </c>
    </row>
    <row r="285" ht="15.75" customHeight="1">
      <c r="A285" s="5">
        <v>42418.0</v>
      </c>
      <c r="B285" s="1">
        <v>34.484001</v>
      </c>
      <c r="C285" s="1">
        <v>34.59</v>
      </c>
      <c r="D285" s="1">
        <v>32.953999</v>
      </c>
      <c r="E285" s="1">
        <v>33.354</v>
      </c>
      <c r="F285" s="1">
        <v>33.354</v>
      </c>
      <c r="G285" s="1">
        <v>1.9438E7</v>
      </c>
      <c r="H285" s="6">
        <f t="shared" si="1"/>
        <v>-0.01138781124</v>
      </c>
      <c r="J285" s="1">
        <v>283.0</v>
      </c>
      <c r="K285" s="8" t="s">
        <v>120</v>
      </c>
    </row>
    <row r="286" ht="15.75" customHeight="1">
      <c r="A286" s="5">
        <v>42419.0</v>
      </c>
      <c r="B286" s="1">
        <v>32.731998</v>
      </c>
      <c r="C286" s="1">
        <v>33.498001</v>
      </c>
      <c r="D286" s="1">
        <v>32.5</v>
      </c>
      <c r="E286" s="1">
        <v>33.316002</v>
      </c>
      <c r="F286" s="1">
        <v>33.316002</v>
      </c>
      <c r="G286" s="1">
        <v>1.4797E7</v>
      </c>
      <c r="H286" s="6">
        <f t="shared" si="1"/>
        <v>-0.001139883095</v>
      </c>
      <c r="J286" s="1">
        <v>284.0</v>
      </c>
      <c r="K286" s="8" t="s">
        <v>657</v>
      </c>
    </row>
    <row r="287" ht="15.75" customHeight="1">
      <c r="A287" s="5">
        <v>42422.0</v>
      </c>
      <c r="B287" s="1">
        <v>34.023998</v>
      </c>
      <c r="C287" s="1">
        <v>35.782001</v>
      </c>
      <c r="D287" s="1">
        <v>33.970001</v>
      </c>
      <c r="E287" s="1">
        <v>35.548</v>
      </c>
      <c r="F287" s="1">
        <v>35.548</v>
      </c>
      <c r="G287" s="1">
        <v>2.53005E7</v>
      </c>
      <c r="H287" s="6">
        <f t="shared" si="1"/>
        <v>0.06484607377</v>
      </c>
      <c r="J287" s="1">
        <v>285.0</v>
      </c>
      <c r="K287" s="8" t="s">
        <v>121</v>
      </c>
    </row>
    <row r="288" ht="15.75" customHeight="1">
      <c r="A288" s="5">
        <v>42423.0</v>
      </c>
      <c r="B288" s="1">
        <v>35.231998</v>
      </c>
      <c r="C288" s="1">
        <v>36.346001</v>
      </c>
      <c r="D288" s="1">
        <v>34.736</v>
      </c>
      <c r="E288" s="1">
        <v>35.442001</v>
      </c>
      <c r="F288" s="1">
        <v>35.442001</v>
      </c>
      <c r="G288" s="1">
        <v>2.9922E7</v>
      </c>
      <c r="H288" s="6">
        <f t="shared" si="1"/>
        <v>-0.002986310108</v>
      </c>
      <c r="J288" s="1">
        <v>286.0</v>
      </c>
      <c r="K288" s="8" t="s">
        <v>122</v>
      </c>
    </row>
    <row r="289" ht="15.75" customHeight="1">
      <c r="A289" s="5">
        <v>42424.0</v>
      </c>
      <c r="B289" s="1">
        <v>34.549999</v>
      </c>
      <c r="C289" s="1">
        <v>35.900002</v>
      </c>
      <c r="D289" s="1">
        <v>33.568001</v>
      </c>
      <c r="E289" s="1">
        <v>35.799999</v>
      </c>
      <c r="F289" s="1">
        <v>35.799999</v>
      </c>
      <c r="G289" s="1">
        <v>2.6978E7</v>
      </c>
      <c r="H289" s="6">
        <f t="shared" si="1"/>
        <v>0.01005027971</v>
      </c>
      <c r="J289" s="1">
        <v>287.0</v>
      </c>
      <c r="K289" s="8" t="s">
        <v>123</v>
      </c>
    </row>
    <row r="290" ht="15.75" customHeight="1">
      <c r="A290" s="5">
        <v>42425.0</v>
      </c>
      <c r="B290" s="1">
        <v>35.73</v>
      </c>
      <c r="C290" s="1">
        <v>37.703999</v>
      </c>
      <c r="D290" s="1">
        <v>35.040001</v>
      </c>
      <c r="E290" s="1">
        <v>37.486</v>
      </c>
      <c r="F290" s="1">
        <v>37.486</v>
      </c>
      <c r="G290" s="1">
        <v>2.87535E7</v>
      </c>
      <c r="H290" s="6">
        <f t="shared" si="1"/>
        <v>0.04601966446</v>
      </c>
      <c r="J290" s="1">
        <v>288.0</v>
      </c>
      <c r="K290" s="8" t="s">
        <v>123</v>
      </c>
    </row>
    <row r="291" ht="15.75" customHeight="1">
      <c r="A291" s="5">
        <v>42426.0</v>
      </c>
      <c r="B291" s="1">
        <v>37.740002</v>
      </c>
      <c r="C291" s="1">
        <v>38.400002</v>
      </c>
      <c r="D291" s="1">
        <v>37.0</v>
      </c>
      <c r="E291" s="1">
        <v>38.068001</v>
      </c>
      <c r="F291" s="1">
        <v>38.068001</v>
      </c>
      <c r="G291" s="1">
        <v>3.03255E7</v>
      </c>
      <c r="H291" s="6">
        <f t="shared" si="1"/>
        <v>0.01540653054</v>
      </c>
      <c r="J291" s="1">
        <v>289.0</v>
      </c>
      <c r="K291" s="8" t="s">
        <v>124</v>
      </c>
    </row>
    <row r="292" ht="15.75" customHeight="1">
      <c r="A292" s="5">
        <v>42429.0</v>
      </c>
      <c r="B292" s="1">
        <v>38.48</v>
      </c>
      <c r="C292" s="1">
        <v>39.27</v>
      </c>
      <c r="D292" s="1">
        <v>37.844002</v>
      </c>
      <c r="E292" s="1">
        <v>38.386002</v>
      </c>
      <c r="F292" s="1">
        <v>38.386002</v>
      </c>
      <c r="G292" s="1">
        <v>2.2495E7</v>
      </c>
      <c r="H292" s="6">
        <f t="shared" si="1"/>
        <v>0.008318801407</v>
      </c>
      <c r="J292" s="1">
        <v>290.0</v>
      </c>
      <c r="K292" s="8" t="s">
        <v>124</v>
      </c>
    </row>
    <row r="293" ht="15.75" customHeight="1">
      <c r="A293" s="5">
        <v>42430.0</v>
      </c>
      <c r="B293" s="1">
        <v>38.849998</v>
      </c>
      <c r="C293" s="1">
        <v>39.189999</v>
      </c>
      <c r="D293" s="1">
        <v>36.540001</v>
      </c>
      <c r="E293" s="1">
        <v>37.27</v>
      </c>
      <c r="F293" s="1">
        <v>37.27</v>
      </c>
      <c r="G293" s="1">
        <v>3.3561E7</v>
      </c>
      <c r="H293" s="6">
        <f t="shared" si="1"/>
        <v>-0.02950414839</v>
      </c>
      <c r="J293" s="1">
        <v>291.0</v>
      </c>
      <c r="K293" s="8" t="s">
        <v>124</v>
      </c>
    </row>
    <row r="294" ht="15.75" customHeight="1">
      <c r="A294" s="5">
        <v>42431.0</v>
      </c>
      <c r="B294" s="1">
        <v>36.745998</v>
      </c>
      <c r="C294" s="1">
        <v>37.703999</v>
      </c>
      <c r="D294" s="1">
        <v>36.299999</v>
      </c>
      <c r="E294" s="1">
        <v>37.667999</v>
      </c>
      <c r="F294" s="1">
        <v>37.667999</v>
      </c>
      <c r="G294" s="1">
        <v>2.4312E7</v>
      </c>
      <c r="H294" s="6">
        <f t="shared" si="1"/>
        <v>0.01062218761</v>
      </c>
      <c r="J294" s="1">
        <v>292.0</v>
      </c>
      <c r="K294" s="8" t="s">
        <v>658</v>
      </c>
    </row>
    <row r="295" ht="15.75" customHeight="1">
      <c r="A295" s="5">
        <v>42432.0</v>
      </c>
      <c r="B295" s="1">
        <v>37.655998</v>
      </c>
      <c r="C295" s="1">
        <v>39.484001</v>
      </c>
      <c r="D295" s="1">
        <v>36.844002</v>
      </c>
      <c r="E295" s="1">
        <v>39.147999</v>
      </c>
      <c r="F295" s="1">
        <v>39.147999</v>
      </c>
      <c r="G295" s="1">
        <v>2.4145E7</v>
      </c>
      <c r="H295" s="6">
        <f t="shared" si="1"/>
        <v>0.03853840892</v>
      </c>
      <c r="J295" s="1">
        <v>293.0</v>
      </c>
      <c r="K295" s="8" t="s">
        <v>126</v>
      </c>
    </row>
    <row r="296" ht="15.75" customHeight="1">
      <c r="A296" s="5">
        <v>42433.0</v>
      </c>
      <c r="B296" s="1">
        <v>39.599998</v>
      </c>
      <c r="C296" s="1">
        <v>40.806</v>
      </c>
      <c r="D296" s="1">
        <v>39.5</v>
      </c>
      <c r="E296" s="1">
        <v>40.208</v>
      </c>
      <c r="F296" s="1">
        <v>40.208</v>
      </c>
      <c r="G296" s="1">
        <v>3.24455E7</v>
      </c>
      <c r="H296" s="6">
        <f t="shared" si="1"/>
        <v>0.02671667078</v>
      </c>
      <c r="J296" s="1">
        <v>294.0</v>
      </c>
      <c r="K296" s="8" t="s">
        <v>126</v>
      </c>
    </row>
    <row r="297" ht="15.75" customHeight="1">
      <c r="A297" s="5">
        <v>42436.0</v>
      </c>
      <c r="B297" s="1">
        <v>39.535999</v>
      </c>
      <c r="C297" s="1">
        <v>41.939999</v>
      </c>
      <c r="D297" s="1">
        <v>39.48</v>
      </c>
      <c r="E297" s="1">
        <v>41.057999</v>
      </c>
      <c r="F297" s="1">
        <v>41.057999</v>
      </c>
      <c r="G297" s="1">
        <v>2.6647E7</v>
      </c>
      <c r="H297" s="6">
        <f t="shared" si="1"/>
        <v>0.02091969604</v>
      </c>
      <c r="J297" s="1">
        <v>295.0</v>
      </c>
      <c r="K297" s="8" t="s">
        <v>126</v>
      </c>
    </row>
    <row r="298" ht="15.75" customHeight="1">
      <c r="A298" s="5">
        <v>42437.0</v>
      </c>
      <c r="B298" s="1">
        <v>40.700001</v>
      </c>
      <c r="C298" s="1">
        <v>41.5</v>
      </c>
      <c r="D298" s="1">
        <v>40.439999</v>
      </c>
      <c r="E298" s="1">
        <v>40.52</v>
      </c>
      <c r="F298" s="1">
        <v>40.52</v>
      </c>
      <c r="G298" s="1">
        <v>2.08935E7</v>
      </c>
      <c r="H298" s="6">
        <f t="shared" si="1"/>
        <v>-0.01318999746</v>
      </c>
      <c r="J298" s="1">
        <v>296.0</v>
      </c>
      <c r="K298" s="8" t="s">
        <v>126</v>
      </c>
    </row>
    <row r="299" ht="15.75" customHeight="1">
      <c r="A299" s="5">
        <v>42438.0</v>
      </c>
      <c r="B299" s="1">
        <v>40.903999</v>
      </c>
      <c r="C299" s="1">
        <v>41.874001</v>
      </c>
      <c r="D299" s="1">
        <v>40.557999</v>
      </c>
      <c r="E299" s="1">
        <v>41.743999</v>
      </c>
      <c r="F299" s="1">
        <v>41.743999</v>
      </c>
      <c r="G299" s="1">
        <v>1.6043E7</v>
      </c>
      <c r="H299" s="6">
        <f t="shared" si="1"/>
        <v>0.02976002506</v>
      </c>
      <c r="J299" s="1">
        <v>297.0</v>
      </c>
      <c r="K299" s="8" t="s">
        <v>127</v>
      </c>
    </row>
    <row r="300" ht="15.75" customHeight="1">
      <c r="A300" s="5">
        <v>42439.0</v>
      </c>
      <c r="B300" s="1">
        <v>42.0</v>
      </c>
      <c r="C300" s="1">
        <v>42.658001</v>
      </c>
      <c r="D300" s="1">
        <v>40.133999</v>
      </c>
      <c r="E300" s="1">
        <v>41.035999</v>
      </c>
      <c r="F300" s="1">
        <v>41.035999</v>
      </c>
      <c r="G300" s="1">
        <v>2.59625E7</v>
      </c>
      <c r="H300" s="6">
        <f t="shared" si="1"/>
        <v>-0.01710599858</v>
      </c>
      <c r="J300" s="1">
        <v>298.0</v>
      </c>
      <c r="K300" s="8" t="s">
        <v>129</v>
      </c>
    </row>
    <row r="301" ht="15.75" customHeight="1">
      <c r="A301" s="5">
        <v>42440.0</v>
      </c>
      <c r="B301" s="1">
        <v>41.585999</v>
      </c>
      <c r="C301" s="1">
        <v>41.883999</v>
      </c>
      <c r="D301" s="1">
        <v>41.066002</v>
      </c>
      <c r="E301" s="1">
        <v>41.5</v>
      </c>
      <c r="F301" s="1">
        <v>41.5</v>
      </c>
      <c r="G301" s="1">
        <v>1.67155E7</v>
      </c>
      <c r="H301" s="6">
        <f t="shared" si="1"/>
        <v>0.01124372138</v>
      </c>
      <c r="J301" s="1">
        <v>299.0</v>
      </c>
      <c r="K301" s="8" t="s">
        <v>129</v>
      </c>
    </row>
    <row r="302" ht="15.75" customHeight="1">
      <c r="A302" s="5">
        <v>42443.0</v>
      </c>
      <c r="B302" s="1">
        <v>42.529999</v>
      </c>
      <c r="C302" s="1">
        <v>43.344002</v>
      </c>
      <c r="D302" s="1">
        <v>42.127998</v>
      </c>
      <c r="E302" s="1">
        <v>43.029999</v>
      </c>
      <c r="F302" s="1">
        <v>43.029999</v>
      </c>
      <c r="G302" s="1">
        <v>2.03285E7</v>
      </c>
      <c r="H302" s="6">
        <f t="shared" si="1"/>
        <v>0.03620409637</v>
      </c>
      <c r="J302" s="1">
        <v>300.0</v>
      </c>
      <c r="K302" s="8" t="s">
        <v>130</v>
      </c>
    </row>
    <row r="303" ht="15.75" customHeight="1">
      <c r="A303" s="5">
        <v>42444.0</v>
      </c>
      <c r="B303" s="1">
        <v>42.854</v>
      </c>
      <c r="C303" s="1">
        <v>43.793999</v>
      </c>
      <c r="D303" s="1">
        <v>42.299999</v>
      </c>
      <c r="E303" s="1">
        <v>43.667999</v>
      </c>
      <c r="F303" s="1">
        <v>43.667999</v>
      </c>
      <c r="G303" s="1">
        <v>1.59025E7</v>
      </c>
      <c r="H303" s="6">
        <f t="shared" si="1"/>
        <v>0.01471802191</v>
      </c>
      <c r="J303" s="1">
        <v>301.0</v>
      </c>
      <c r="K303" s="8" t="s">
        <v>130</v>
      </c>
    </row>
    <row r="304" ht="15.75" customHeight="1">
      <c r="A304" s="5">
        <v>42445.0</v>
      </c>
      <c r="B304" s="1">
        <v>43.599998</v>
      </c>
      <c r="C304" s="1">
        <v>44.515999</v>
      </c>
      <c r="D304" s="1">
        <v>43.403999</v>
      </c>
      <c r="E304" s="1">
        <v>44.386002</v>
      </c>
      <c r="F304" s="1">
        <v>44.386002</v>
      </c>
      <c r="G304" s="1">
        <v>1.75835E7</v>
      </c>
      <c r="H304" s="6">
        <f t="shared" si="1"/>
        <v>0.01630860394</v>
      </c>
      <c r="J304" s="1">
        <v>302.0</v>
      </c>
      <c r="K304" s="8" t="s">
        <v>130</v>
      </c>
    </row>
    <row r="305" ht="15.75" customHeight="1">
      <c r="A305" s="5">
        <v>42446.0</v>
      </c>
      <c r="B305" s="1">
        <v>44.293999</v>
      </c>
      <c r="C305" s="1">
        <v>45.700001</v>
      </c>
      <c r="D305" s="1">
        <v>44.0</v>
      </c>
      <c r="E305" s="1">
        <v>45.276001</v>
      </c>
      <c r="F305" s="1">
        <v>45.276001</v>
      </c>
      <c r="G305" s="1">
        <v>1.89145E7</v>
      </c>
      <c r="H305" s="6">
        <f t="shared" si="1"/>
        <v>0.0198529634</v>
      </c>
      <c r="J305" s="1">
        <v>303.0</v>
      </c>
      <c r="K305" s="8" t="s">
        <v>659</v>
      </c>
    </row>
    <row r="306" ht="15.75" customHeight="1">
      <c r="A306" s="5">
        <v>42447.0</v>
      </c>
      <c r="B306" s="1">
        <v>45.82</v>
      </c>
      <c r="C306" s="1">
        <v>46.896</v>
      </c>
      <c r="D306" s="1">
        <v>45.612</v>
      </c>
      <c r="E306" s="1">
        <v>46.548</v>
      </c>
      <c r="F306" s="1">
        <v>46.548</v>
      </c>
      <c r="G306" s="1">
        <v>2.3559E7</v>
      </c>
      <c r="H306" s="6">
        <f t="shared" si="1"/>
        <v>0.02770692539</v>
      </c>
      <c r="J306" s="1">
        <v>304.0</v>
      </c>
      <c r="K306" s="8" t="s">
        <v>659</v>
      </c>
    </row>
    <row r="307" ht="15.75" customHeight="1">
      <c r="A307" s="5">
        <v>42450.0</v>
      </c>
      <c r="B307" s="1">
        <v>47.068001</v>
      </c>
      <c r="C307" s="1">
        <v>47.976002</v>
      </c>
      <c r="D307" s="1">
        <v>47.0</v>
      </c>
      <c r="E307" s="1">
        <v>47.664001</v>
      </c>
      <c r="F307" s="1">
        <v>47.664001</v>
      </c>
      <c r="G307" s="1">
        <v>2.6539E7</v>
      </c>
      <c r="H307" s="6">
        <f t="shared" si="1"/>
        <v>0.02369237871</v>
      </c>
      <c r="J307" s="1">
        <v>305.0</v>
      </c>
      <c r="K307" s="8" t="s">
        <v>659</v>
      </c>
    </row>
    <row r="308" ht="15.75" customHeight="1">
      <c r="A308" s="5">
        <v>42451.0</v>
      </c>
      <c r="B308" s="1">
        <v>47.442001</v>
      </c>
      <c r="C308" s="1">
        <v>47.798</v>
      </c>
      <c r="D308" s="1">
        <v>46.512001</v>
      </c>
      <c r="E308" s="1">
        <v>46.848</v>
      </c>
      <c r="F308" s="1">
        <v>46.848</v>
      </c>
      <c r="G308" s="1">
        <v>2.158E7</v>
      </c>
      <c r="H308" s="6">
        <f t="shared" si="1"/>
        <v>-0.01726809861</v>
      </c>
      <c r="J308" s="1">
        <v>306.0</v>
      </c>
      <c r="K308" s="8" t="s">
        <v>131</v>
      </c>
    </row>
    <row r="309" ht="15.75" customHeight="1">
      <c r="A309" s="5">
        <v>42452.0</v>
      </c>
      <c r="B309" s="1">
        <v>46.473999</v>
      </c>
      <c r="C309" s="1">
        <v>46.945999</v>
      </c>
      <c r="D309" s="1">
        <v>44.405998</v>
      </c>
      <c r="E309" s="1">
        <v>44.515999</v>
      </c>
      <c r="F309" s="1">
        <v>44.515999</v>
      </c>
      <c r="G309" s="1">
        <v>2.4744E7</v>
      </c>
      <c r="H309" s="6">
        <f t="shared" si="1"/>
        <v>-0.05105966569</v>
      </c>
      <c r="J309" s="1">
        <v>307.0</v>
      </c>
      <c r="K309" s="8" t="s">
        <v>131</v>
      </c>
    </row>
    <row r="310" ht="15.75" customHeight="1">
      <c r="A310" s="5">
        <v>42453.0</v>
      </c>
      <c r="B310" s="1">
        <v>43.155998</v>
      </c>
      <c r="C310" s="1">
        <v>45.778</v>
      </c>
      <c r="D310" s="1">
        <v>43.0</v>
      </c>
      <c r="E310" s="1">
        <v>45.549999</v>
      </c>
      <c r="F310" s="1">
        <v>45.549999</v>
      </c>
      <c r="G310" s="1">
        <v>2.48045E7</v>
      </c>
      <c r="H310" s="6">
        <f t="shared" si="1"/>
        <v>0.0229619491</v>
      </c>
      <c r="J310" s="1">
        <v>308.0</v>
      </c>
      <c r="K310" s="8" t="s">
        <v>131</v>
      </c>
    </row>
    <row r="311" ht="15.75" customHeight="1">
      <c r="A311" s="5">
        <v>42457.0</v>
      </c>
      <c r="B311" s="1">
        <v>46.321999</v>
      </c>
      <c r="C311" s="1">
        <v>46.962002</v>
      </c>
      <c r="D311" s="1">
        <v>45.0</v>
      </c>
      <c r="E311" s="1">
        <v>46.051998</v>
      </c>
      <c r="F311" s="1">
        <v>46.051998</v>
      </c>
      <c r="G311" s="1">
        <v>1.96285E7</v>
      </c>
      <c r="H311" s="6">
        <f t="shared" si="1"/>
        <v>0.01096054763</v>
      </c>
      <c r="J311" s="1">
        <v>309.0</v>
      </c>
      <c r="K311" s="8" t="s">
        <v>660</v>
      </c>
    </row>
    <row r="312" ht="15.75" customHeight="1">
      <c r="A312" s="5">
        <v>42458.0</v>
      </c>
      <c r="B312" s="1">
        <v>45.978001</v>
      </c>
      <c r="C312" s="1">
        <v>46.476002</v>
      </c>
      <c r="D312" s="1">
        <v>45.066002</v>
      </c>
      <c r="E312" s="1">
        <v>46.026001</v>
      </c>
      <c r="F312" s="1">
        <v>46.026001</v>
      </c>
      <c r="G312" s="1">
        <v>2.00715E7</v>
      </c>
      <c r="H312" s="6">
        <f t="shared" si="1"/>
        <v>-0.0005646734502</v>
      </c>
      <c r="J312" s="1">
        <v>310.0</v>
      </c>
      <c r="K312" s="8" t="s">
        <v>661</v>
      </c>
    </row>
    <row r="313" ht="15.75" customHeight="1">
      <c r="A313" s="5">
        <v>42459.0</v>
      </c>
      <c r="B313" s="1">
        <v>47.018002</v>
      </c>
      <c r="C313" s="1">
        <v>47.099998</v>
      </c>
      <c r="D313" s="1">
        <v>45.299999</v>
      </c>
      <c r="E313" s="1">
        <v>45.377998</v>
      </c>
      <c r="F313" s="1">
        <v>45.377998</v>
      </c>
      <c r="G313" s="1">
        <v>2.0165E7</v>
      </c>
      <c r="H313" s="6">
        <f t="shared" si="1"/>
        <v>-0.0141791139</v>
      </c>
      <c r="J313" s="1">
        <v>311.0</v>
      </c>
      <c r="K313" s="8" t="s">
        <v>133</v>
      </c>
    </row>
    <row r="314" ht="15.75" customHeight="1">
      <c r="A314" s="5">
        <v>42460.0</v>
      </c>
      <c r="B314" s="1">
        <v>45.868</v>
      </c>
      <c r="C314" s="1">
        <v>47.484001</v>
      </c>
      <c r="D314" s="1">
        <v>45.001999</v>
      </c>
      <c r="E314" s="1">
        <v>45.953999</v>
      </c>
      <c r="F314" s="1">
        <v>45.953999</v>
      </c>
      <c r="G314" s="1">
        <v>4.00645E7</v>
      </c>
      <c r="H314" s="6">
        <f t="shared" si="1"/>
        <v>0.01261351237</v>
      </c>
      <c r="J314" s="1">
        <v>312.0</v>
      </c>
      <c r="K314" s="8" t="s">
        <v>133</v>
      </c>
    </row>
    <row r="315" ht="15.75" customHeight="1">
      <c r="A315" s="5">
        <v>42461.0</v>
      </c>
      <c r="B315" s="1">
        <v>48.966</v>
      </c>
      <c r="C315" s="1">
        <v>49.580002</v>
      </c>
      <c r="D315" s="1">
        <v>46.650002</v>
      </c>
      <c r="E315" s="1">
        <v>47.518002</v>
      </c>
      <c r="F315" s="1">
        <v>47.518002</v>
      </c>
      <c r="G315" s="1">
        <v>7.99875E7</v>
      </c>
      <c r="H315" s="6">
        <f t="shared" si="1"/>
        <v>0.03346775432</v>
      </c>
      <c r="J315" s="1">
        <v>313.0</v>
      </c>
      <c r="K315" s="8" t="s">
        <v>133</v>
      </c>
    </row>
    <row r="316" ht="15.75" customHeight="1">
      <c r="A316" s="5">
        <v>42464.0</v>
      </c>
      <c r="B316" s="1">
        <v>49.824001</v>
      </c>
      <c r="C316" s="1">
        <v>50.424</v>
      </c>
      <c r="D316" s="1">
        <v>48.728001</v>
      </c>
      <c r="E316" s="1">
        <v>49.397999</v>
      </c>
      <c r="F316" s="1">
        <v>49.397999</v>
      </c>
      <c r="G316" s="1">
        <v>6.73765E7</v>
      </c>
      <c r="H316" s="6">
        <f t="shared" si="1"/>
        <v>0.03880128858</v>
      </c>
      <c r="J316" s="1">
        <v>314.0</v>
      </c>
      <c r="K316" s="8" t="s">
        <v>662</v>
      </c>
    </row>
    <row r="317" ht="15.75" customHeight="1">
      <c r="A317" s="5">
        <v>42465.0</v>
      </c>
      <c r="B317" s="1">
        <v>48.099998</v>
      </c>
      <c r="C317" s="1">
        <v>51.312</v>
      </c>
      <c r="D317" s="1">
        <v>48.0</v>
      </c>
      <c r="E317" s="1">
        <v>51.094002</v>
      </c>
      <c r="F317" s="1">
        <v>51.094002</v>
      </c>
      <c r="G317" s="1">
        <v>4.97435E7</v>
      </c>
      <c r="H317" s="6">
        <f t="shared" si="1"/>
        <v>0.03375719533</v>
      </c>
      <c r="J317" s="1">
        <v>315.0</v>
      </c>
      <c r="K317" s="8" t="s">
        <v>134</v>
      </c>
    </row>
    <row r="318" ht="15.75" customHeight="1">
      <c r="A318" s="5">
        <v>42466.0</v>
      </c>
      <c r="B318" s="1">
        <v>50.793999</v>
      </c>
      <c r="C318" s="1">
        <v>53.548</v>
      </c>
      <c r="D318" s="1">
        <v>50.689999</v>
      </c>
      <c r="E318" s="1">
        <v>53.084</v>
      </c>
      <c r="F318" s="1">
        <v>53.084</v>
      </c>
      <c r="G318" s="1">
        <v>5.85275E7</v>
      </c>
      <c r="H318" s="6">
        <f t="shared" si="1"/>
        <v>0.03820845195</v>
      </c>
      <c r="J318" s="1">
        <v>316.0</v>
      </c>
      <c r="K318" s="8" t="s">
        <v>134</v>
      </c>
    </row>
    <row r="319" ht="15.75" customHeight="1">
      <c r="A319" s="5">
        <v>42467.0</v>
      </c>
      <c r="B319" s="1">
        <v>53.290001</v>
      </c>
      <c r="C319" s="1">
        <v>53.868</v>
      </c>
      <c r="D319" s="1">
        <v>50.902</v>
      </c>
      <c r="E319" s="1">
        <v>51.439999</v>
      </c>
      <c r="F319" s="1">
        <v>51.439999</v>
      </c>
      <c r="G319" s="1">
        <v>4.4281E7</v>
      </c>
      <c r="H319" s="6">
        <f t="shared" si="1"/>
        <v>-0.03145950409</v>
      </c>
      <c r="J319" s="1">
        <v>317.0</v>
      </c>
      <c r="K319" s="8" t="s">
        <v>663</v>
      </c>
    </row>
    <row r="320" ht="15.75" customHeight="1">
      <c r="A320" s="5">
        <v>42468.0</v>
      </c>
      <c r="B320" s="1">
        <v>52.099998</v>
      </c>
      <c r="C320" s="1">
        <v>52.164001</v>
      </c>
      <c r="D320" s="1">
        <v>49.604</v>
      </c>
      <c r="E320" s="1">
        <v>50.014</v>
      </c>
      <c r="F320" s="1">
        <v>50.014</v>
      </c>
      <c r="G320" s="1">
        <v>3.68195E7</v>
      </c>
      <c r="H320" s="6">
        <f t="shared" si="1"/>
        <v>-0.02811309425</v>
      </c>
      <c r="J320" s="1">
        <v>318.0</v>
      </c>
      <c r="K320" s="8" t="s">
        <v>663</v>
      </c>
    </row>
    <row r="321" ht="15.75" customHeight="1">
      <c r="A321" s="5">
        <v>42471.0</v>
      </c>
      <c r="B321" s="1">
        <v>50.200001</v>
      </c>
      <c r="C321" s="1">
        <v>51.798</v>
      </c>
      <c r="D321" s="1">
        <v>49.060001</v>
      </c>
      <c r="E321" s="1">
        <v>49.984001</v>
      </c>
      <c r="F321" s="1">
        <v>49.984001</v>
      </c>
      <c r="G321" s="1">
        <v>4.58085E7</v>
      </c>
      <c r="H321" s="6">
        <f t="shared" si="1"/>
        <v>-0.0005999920118</v>
      </c>
      <c r="J321" s="1">
        <v>319.0</v>
      </c>
      <c r="K321" s="8" t="s">
        <v>136</v>
      </c>
    </row>
    <row r="322" ht="15.75" customHeight="1">
      <c r="A322" s="5">
        <v>42472.0</v>
      </c>
      <c r="B322" s="1">
        <v>49.900002</v>
      </c>
      <c r="C322" s="1">
        <v>50.360001</v>
      </c>
      <c r="D322" s="1">
        <v>48.726002</v>
      </c>
      <c r="E322" s="1">
        <v>49.563999</v>
      </c>
      <c r="F322" s="1">
        <v>49.563999</v>
      </c>
      <c r="G322" s="1">
        <v>2.8816E7</v>
      </c>
      <c r="H322" s="6">
        <f t="shared" si="1"/>
        <v>-0.008438230645</v>
      </c>
      <c r="J322" s="1">
        <v>320.0</v>
      </c>
      <c r="K322" s="8" t="s">
        <v>137</v>
      </c>
    </row>
    <row r="323" ht="15.75" customHeight="1">
      <c r="A323" s="5">
        <v>42473.0</v>
      </c>
      <c r="B323" s="1">
        <v>49.702</v>
      </c>
      <c r="C323" s="1">
        <v>51.099998</v>
      </c>
      <c r="D323" s="1">
        <v>49.466</v>
      </c>
      <c r="E323" s="1">
        <v>50.905998</v>
      </c>
      <c r="F323" s="1">
        <v>50.905998</v>
      </c>
      <c r="G323" s="1">
        <v>2.4628E7</v>
      </c>
      <c r="H323" s="6">
        <f t="shared" si="1"/>
        <v>0.02671601194</v>
      </c>
      <c r="J323" s="1">
        <v>321.0</v>
      </c>
      <c r="K323" s="8" t="s">
        <v>138</v>
      </c>
    </row>
    <row r="324" ht="15.75" customHeight="1">
      <c r="A324" s="5">
        <v>42474.0</v>
      </c>
      <c r="B324" s="1">
        <v>50.599998</v>
      </c>
      <c r="C324" s="1">
        <v>51.368</v>
      </c>
      <c r="D324" s="1">
        <v>50.209999</v>
      </c>
      <c r="E324" s="1">
        <v>50.372002</v>
      </c>
      <c r="F324" s="1">
        <v>50.372002</v>
      </c>
      <c r="G324" s="1">
        <v>2.0661E7</v>
      </c>
      <c r="H324" s="6">
        <f t="shared" si="1"/>
        <v>-0.01054525067</v>
      </c>
      <c r="J324" s="1">
        <v>322.0</v>
      </c>
      <c r="K324" s="8" t="s">
        <v>828</v>
      </c>
    </row>
    <row r="325" ht="15.75" customHeight="1">
      <c r="A325" s="5">
        <v>42475.0</v>
      </c>
      <c r="B325" s="1">
        <v>50.262001</v>
      </c>
      <c r="C325" s="1">
        <v>50.919998</v>
      </c>
      <c r="D325" s="1">
        <v>49.824001</v>
      </c>
      <c r="E325" s="1">
        <v>50.902</v>
      </c>
      <c r="F325" s="1">
        <v>50.902</v>
      </c>
      <c r="G325" s="1">
        <v>1.8762E7</v>
      </c>
      <c r="H325" s="6">
        <f t="shared" si="1"/>
        <v>0.01046671067</v>
      </c>
      <c r="J325" s="1">
        <v>323.0</v>
      </c>
      <c r="K325" s="8" t="s">
        <v>828</v>
      </c>
    </row>
    <row r="326" ht="15.75" customHeight="1">
      <c r="A326" s="5">
        <v>42478.0</v>
      </c>
      <c r="B326" s="1">
        <v>50.445999</v>
      </c>
      <c r="C326" s="1">
        <v>51.661999</v>
      </c>
      <c r="D326" s="1">
        <v>50.332001</v>
      </c>
      <c r="E326" s="1">
        <v>50.776001</v>
      </c>
      <c r="F326" s="1">
        <v>50.776001</v>
      </c>
      <c r="G326" s="1">
        <v>2.1357E7</v>
      </c>
      <c r="H326" s="6">
        <f t="shared" si="1"/>
        <v>-0.002478393817</v>
      </c>
      <c r="J326" s="1">
        <v>324.0</v>
      </c>
      <c r="K326" s="8" t="s">
        <v>139</v>
      </c>
    </row>
    <row r="327" ht="15.75" customHeight="1">
      <c r="A327" s="5">
        <v>42479.0</v>
      </c>
      <c r="B327" s="1">
        <v>50.624001</v>
      </c>
      <c r="C327" s="1">
        <v>50.874001</v>
      </c>
      <c r="D327" s="1">
        <v>48.25</v>
      </c>
      <c r="E327" s="1">
        <v>49.473999</v>
      </c>
      <c r="F327" s="1">
        <v>49.473999</v>
      </c>
      <c r="G327" s="1">
        <v>3.17875E7</v>
      </c>
      <c r="H327" s="6">
        <f t="shared" si="1"/>
        <v>-0.02597656286</v>
      </c>
      <c r="J327" s="1">
        <v>325.0</v>
      </c>
      <c r="K327" s="8" t="s">
        <v>140</v>
      </c>
    </row>
    <row r="328" ht="15.75" customHeight="1">
      <c r="A328" s="5">
        <v>42480.0</v>
      </c>
      <c r="B328" s="1">
        <v>49.251999</v>
      </c>
      <c r="C328" s="1">
        <v>50.731998</v>
      </c>
      <c r="D328" s="1">
        <v>48.299999</v>
      </c>
      <c r="E328" s="1">
        <v>49.993999</v>
      </c>
      <c r="F328" s="1">
        <v>49.993999</v>
      </c>
      <c r="G328" s="1">
        <v>2.59705E7</v>
      </c>
      <c r="H328" s="6">
        <f t="shared" si="1"/>
        <v>0.01045571938</v>
      </c>
      <c r="J328" s="1">
        <v>326.0</v>
      </c>
      <c r="K328" s="8" t="s">
        <v>140</v>
      </c>
    </row>
    <row r="329" ht="15.75" customHeight="1">
      <c r="A329" s="5">
        <v>42481.0</v>
      </c>
      <c r="B329" s="1">
        <v>49.798</v>
      </c>
      <c r="C329" s="1">
        <v>50.18</v>
      </c>
      <c r="D329" s="1">
        <v>49.382</v>
      </c>
      <c r="E329" s="1">
        <v>49.658001</v>
      </c>
      <c r="F329" s="1">
        <v>49.658001</v>
      </c>
      <c r="G329" s="1">
        <v>1.39155E7</v>
      </c>
      <c r="H329" s="6">
        <f t="shared" si="1"/>
        <v>-0.006743452681</v>
      </c>
      <c r="J329" s="1">
        <v>327.0</v>
      </c>
      <c r="K329" s="8" t="s">
        <v>1018</v>
      </c>
    </row>
    <row r="330" ht="15.75" customHeight="1">
      <c r="A330" s="5">
        <v>42482.0</v>
      </c>
      <c r="B330" s="1">
        <v>49.778</v>
      </c>
      <c r="C330" s="1">
        <v>50.799999</v>
      </c>
      <c r="D330" s="1">
        <v>49.141998</v>
      </c>
      <c r="E330" s="1">
        <v>50.75</v>
      </c>
      <c r="F330" s="1">
        <v>50.75</v>
      </c>
      <c r="G330" s="1">
        <v>1.89315E7</v>
      </c>
      <c r="H330" s="6">
        <f t="shared" si="1"/>
        <v>0.02175209238</v>
      </c>
      <c r="J330" s="1">
        <v>328.0</v>
      </c>
      <c r="K330" s="8" t="s">
        <v>1018</v>
      </c>
    </row>
    <row r="331" ht="15.75" customHeight="1">
      <c r="A331" s="5">
        <v>42485.0</v>
      </c>
      <c r="B331" s="1">
        <v>50.602001</v>
      </c>
      <c r="C331" s="1">
        <v>51.476002</v>
      </c>
      <c r="D331" s="1">
        <v>50.152</v>
      </c>
      <c r="E331" s="1">
        <v>50.363998</v>
      </c>
      <c r="F331" s="1">
        <v>50.363998</v>
      </c>
      <c r="G331" s="1">
        <v>1.83515E7</v>
      </c>
      <c r="H331" s="6">
        <f t="shared" si="1"/>
        <v>-0.007635023493</v>
      </c>
      <c r="J331" s="1">
        <v>329.0</v>
      </c>
      <c r="K331" s="8" t="s">
        <v>1018</v>
      </c>
    </row>
    <row r="332" ht="15.75" customHeight="1">
      <c r="A332" s="5">
        <v>42486.0</v>
      </c>
      <c r="B332" s="1">
        <v>50.41</v>
      </c>
      <c r="C332" s="1">
        <v>51.146</v>
      </c>
      <c r="D332" s="1">
        <v>49.877998</v>
      </c>
      <c r="E332" s="1">
        <v>50.748001</v>
      </c>
      <c r="F332" s="1">
        <v>50.748001</v>
      </c>
      <c r="G332" s="1">
        <v>1.6119E7</v>
      </c>
      <c r="H332" s="6">
        <f t="shared" si="1"/>
        <v>0.007595633555</v>
      </c>
      <c r="J332" s="1">
        <v>330.0</v>
      </c>
      <c r="K332" s="8" t="s">
        <v>141</v>
      </c>
    </row>
    <row r="333" ht="15.75" customHeight="1">
      <c r="A333" s="5">
        <v>42487.0</v>
      </c>
      <c r="B333" s="1">
        <v>50.549999</v>
      </c>
      <c r="C333" s="1">
        <v>51.0</v>
      </c>
      <c r="D333" s="1">
        <v>49.880001</v>
      </c>
      <c r="E333" s="1">
        <v>50.293999</v>
      </c>
      <c r="F333" s="1">
        <v>50.293999</v>
      </c>
      <c r="G333" s="1">
        <v>1.6029E7</v>
      </c>
      <c r="H333" s="6">
        <f t="shared" si="1"/>
        <v>-0.00898646217</v>
      </c>
      <c r="J333" s="1">
        <v>331.0</v>
      </c>
      <c r="K333" s="8" t="s">
        <v>141</v>
      </c>
    </row>
    <row r="334" ht="15.75" customHeight="1">
      <c r="A334" s="5">
        <v>42488.0</v>
      </c>
      <c r="B334" s="1">
        <v>49.970001</v>
      </c>
      <c r="C334" s="1">
        <v>50.686001</v>
      </c>
      <c r="D334" s="1">
        <v>49.487999</v>
      </c>
      <c r="E334" s="1">
        <v>49.542</v>
      </c>
      <c r="F334" s="1">
        <v>49.542</v>
      </c>
      <c r="G334" s="1">
        <v>1.2595E7</v>
      </c>
      <c r="H334" s="6">
        <f t="shared" si="1"/>
        <v>-0.01506497115</v>
      </c>
      <c r="J334" s="1">
        <v>332.0</v>
      </c>
      <c r="K334" s="8" t="s">
        <v>142</v>
      </c>
    </row>
    <row r="335" ht="15.75" customHeight="1">
      <c r="A335" s="5">
        <v>42489.0</v>
      </c>
      <c r="B335" s="1">
        <v>49.627998</v>
      </c>
      <c r="C335" s="1">
        <v>49.686001</v>
      </c>
      <c r="D335" s="1">
        <v>47.562</v>
      </c>
      <c r="E335" s="1">
        <v>48.152</v>
      </c>
      <c r="F335" s="1">
        <v>48.152</v>
      </c>
      <c r="G335" s="1">
        <v>2.7069E7</v>
      </c>
      <c r="H335" s="6">
        <f t="shared" si="1"/>
        <v>-0.02845812042</v>
      </c>
      <c r="J335" s="1">
        <v>333.0</v>
      </c>
      <c r="K335" s="8" t="s">
        <v>144</v>
      </c>
    </row>
    <row r="336" ht="15.75" customHeight="1">
      <c r="A336" s="5">
        <v>42492.0</v>
      </c>
      <c r="B336" s="1">
        <v>48.299999</v>
      </c>
      <c r="C336" s="1">
        <v>48.638</v>
      </c>
      <c r="D336" s="1">
        <v>46.964001</v>
      </c>
      <c r="E336" s="1">
        <v>48.360001</v>
      </c>
      <c r="F336" s="1">
        <v>48.360001</v>
      </c>
      <c r="G336" s="1">
        <v>1.92195E7</v>
      </c>
      <c r="H336" s="6">
        <f t="shared" si="1"/>
        <v>0.004310372179</v>
      </c>
      <c r="J336" s="1">
        <v>334.0</v>
      </c>
      <c r="K336" s="8" t="s">
        <v>144</v>
      </c>
    </row>
    <row r="337" ht="15.75" customHeight="1">
      <c r="A337" s="5">
        <v>42493.0</v>
      </c>
      <c r="B337" s="1">
        <v>47.472</v>
      </c>
      <c r="C337" s="1">
        <v>47.782001</v>
      </c>
      <c r="D337" s="1">
        <v>46.324001</v>
      </c>
      <c r="E337" s="1">
        <v>46.464001</v>
      </c>
      <c r="F337" s="1">
        <v>46.464001</v>
      </c>
      <c r="G337" s="1">
        <v>2.1511E7</v>
      </c>
      <c r="H337" s="6">
        <f t="shared" si="1"/>
        <v>-0.0399952057</v>
      </c>
      <c r="J337" s="1">
        <v>335.0</v>
      </c>
      <c r="K337" s="8" t="s">
        <v>665</v>
      </c>
    </row>
    <row r="338" ht="15.75" customHeight="1">
      <c r="A338" s="5">
        <v>42494.0</v>
      </c>
      <c r="B338" s="1">
        <v>46.057999</v>
      </c>
      <c r="C338" s="1">
        <v>46.891998</v>
      </c>
      <c r="D338" s="1">
        <v>44.080002</v>
      </c>
      <c r="E338" s="1">
        <v>44.512001</v>
      </c>
      <c r="F338" s="1">
        <v>44.512001</v>
      </c>
      <c r="G338" s="1">
        <v>4.35025E7</v>
      </c>
      <c r="H338" s="6">
        <f t="shared" si="1"/>
        <v>-0.04291900252</v>
      </c>
      <c r="J338" s="1">
        <v>336.0</v>
      </c>
      <c r="K338" s="8" t="s">
        <v>829</v>
      </c>
    </row>
    <row r="339" ht="15.75" customHeight="1">
      <c r="A339" s="5">
        <v>42495.0</v>
      </c>
      <c r="B339" s="1">
        <v>45.692001</v>
      </c>
      <c r="C339" s="1">
        <v>45.728001</v>
      </c>
      <c r="D339" s="1">
        <v>41.958</v>
      </c>
      <c r="E339" s="1">
        <v>42.306</v>
      </c>
      <c r="F339" s="1">
        <v>42.306</v>
      </c>
      <c r="G339" s="1">
        <v>5.6274E7</v>
      </c>
      <c r="H339" s="6">
        <f t="shared" si="1"/>
        <v>-0.05082991824</v>
      </c>
      <c r="J339" s="1">
        <v>337.0</v>
      </c>
      <c r="K339" s="8" t="s">
        <v>829</v>
      </c>
    </row>
    <row r="340" ht="15.75" customHeight="1">
      <c r="A340" s="5">
        <v>42496.0</v>
      </c>
      <c r="B340" s="1">
        <v>42.174</v>
      </c>
      <c r="C340" s="1">
        <v>43.273998</v>
      </c>
      <c r="D340" s="1">
        <v>41.622002</v>
      </c>
      <c r="E340" s="1">
        <v>42.986</v>
      </c>
      <c r="F340" s="1">
        <v>42.986</v>
      </c>
      <c r="G340" s="1">
        <v>2.8426E7</v>
      </c>
      <c r="H340" s="6">
        <f t="shared" si="1"/>
        <v>0.01594556132</v>
      </c>
      <c r="J340" s="1">
        <v>338.0</v>
      </c>
      <c r="K340" s="8" t="s">
        <v>147</v>
      </c>
    </row>
    <row r="341" ht="15.75" customHeight="1">
      <c r="A341" s="5">
        <v>42499.0</v>
      </c>
      <c r="B341" s="1">
        <v>43.144001</v>
      </c>
      <c r="C341" s="1">
        <v>43.23</v>
      </c>
      <c r="D341" s="1">
        <v>41.360001</v>
      </c>
      <c r="E341" s="1">
        <v>41.784</v>
      </c>
      <c r="F341" s="1">
        <v>41.784</v>
      </c>
      <c r="G341" s="1">
        <v>2.3882E7</v>
      </c>
      <c r="H341" s="6">
        <f t="shared" si="1"/>
        <v>-0.02836099015</v>
      </c>
      <c r="J341" s="1">
        <v>339.0</v>
      </c>
      <c r="K341" s="8" t="s">
        <v>147</v>
      </c>
    </row>
    <row r="342" ht="15.75" customHeight="1">
      <c r="A342" s="5">
        <v>42500.0</v>
      </c>
      <c r="B342" s="1">
        <v>41.509998</v>
      </c>
      <c r="C342" s="1">
        <v>41.894001</v>
      </c>
      <c r="D342" s="1">
        <v>41.0</v>
      </c>
      <c r="E342" s="1">
        <v>41.737999</v>
      </c>
      <c r="F342" s="1">
        <v>41.737999</v>
      </c>
      <c r="G342" s="1">
        <v>2.0353E7</v>
      </c>
      <c r="H342" s="6">
        <f t="shared" si="1"/>
        <v>-0.00110153026</v>
      </c>
      <c r="J342" s="1">
        <v>340.0</v>
      </c>
      <c r="K342" s="8" t="s">
        <v>666</v>
      </c>
    </row>
    <row r="343" ht="15.75" customHeight="1">
      <c r="A343" s="5">
        <v>42501.0</v>
      </c>
      <c r="B343" s="1">
        <v>41.518002</v>
      </c>
      <c r="C343" s="1">
        <v>43.096001</v>
      </c>
      <c r="D343" s="1">
        <v>41.209999</v>
      </c>
      <c r="E343" s="1">
        <v>41.792</v>
      </c>
      <c r="F343" s="1">
        <v>41.792</v>
      </c>
      <c r="G343" s="1">
        <v>2.58095E7</v>
      </c>
      <c r="H343" s="6">
        <f t="shared" si="1"/>
        <v>0.00129297278</v>
      </c>
      <c r="J343" s="1">
        <v>341.0</v>
      </c>
      <c r="K343" s="8" t="s">
        <v>666</v>
      </c>
    </row>
    <row r="344" ht="15.75" customHeight="1">
      <c r="A344" s="5">
        <v>42502.0</v>
      </c>
      <c r="B344" s="1">
        <v>42.287998</v>
      </c>
      <c r="C344" s="1">
        <v>42.334</v>
      </c>
      <c r="D344" s="1">
        <v>40.731998</v>
      </c>
      <c r="E344" s="1">
        <v>41.456001</v>
      </c>
      <c r="F344" s="1">
        <v>41.456001</v>
      </c>
      <c r="G344" s="1">
        <v>1.82525E7</v>
      </c>
      <c r="H344" s="6">
        <f t="shared" si="1"/>
        <v>-0.008072285712</v>
      </c>
      <c r="J344" s="1">
        <v>342.0</v>
      </c>
      <c r="K344" s="8" t="s">
        <v>887</v>
      </c>
    </row>
    <row r="345" ht="15.75" customHeight="1">
      <c r="A345" s="5">
        <v>42503.0</v>
      </c>
      <c r="B345" s="1">
        <v>41.556</v>
      </c>
      <c r="C345" s="1">
        <v>42.240002</v>
      </c>
      <c r="D345" s="1">
        <v>41.34</v>
      </c>
      <c r="E345" s="1">
        <v>41.521999</v>
      </c>
      <c r="F345" s="1">
        <v>41.521999</v>
      </c>
      <c r="G345" s="1">
        <v>1.4114E7</v>
      </c>
      <c r="H345" s="6">
        <f t="shared" si="1"/>
        <v>0.001590735229</v>
      </c>
      <c r="J345" s="1">
        <v>343.0</v>
      </c>
      <c r="K345" s="8" t="s">
        <v>887</v>
      </c>
    </row>
    <row r="346" ht="15.75" customHeight="1">
      <c r="A346" s="5">
        <v>42506.0</v>
      </c>
      <c r="B346" s="1">
        <v>41.630001</v>
      </c>
      <c r="C346" s="1">
        <v>42.630001</v>
      </c>
      <c r="D346" s="1">
        <v>41.584</v>
      </c>
      <c r="E346" s="1">
        <v>41.658001</v>
      </c>
      <c r="F346" s="1">
        <v>41.658001</v>
      </c>
      <c r="G346" s="1">
        <v>1.4747E7</v>
      </c>
      <c r="H346" s="6">
        <f t="shared" si="1"/>
        <v>0.003270067833</v>
      </c>
      <c r="J346" s="1">
        <v>344.0</v>
      </c>
      <c r="K346" s="8" t="s">
        <v>148</v>
      </c>
    </row>
    <row r="347" ht="15.75" customHeight="1">
      <c r="A347" s="5">
        <v>42507.0</v>
      </c>
      <c r="B347" s="1">
        <v>41.810001</v>
      </c>
      <c r="C347" s="1">
        <v>41.964001</v>
      </c>
      <c r="D347" s="1">
        <v>40.804001</v>
      </c>
      <c r="E347" s="1">
        <v>40.931999</v>
      </c>
      <c r="F347" s="1">
        <v>40.931999</v>
      </c>
      <c r="G347" s="1">
        <v>1.4218E7</v>
      </c>
      <c r="H347" s="6">
        <f t="shared" si="1"/>
        <v>-0.01758132221</v>
      </c>
      <c r="J347" s="1">
        <v>345.0</v>
      </c>
      <c r="K347" s="8" t="s">
        <v>148</v>
      </c>
    </row>
    <row r="348" ht="15.75" customHeight="1">
      <c r="A348" s="5">
        <v>42508.0</v>
      </c>
      <c r="B348" s="1">
        <v>41.830002</v>
      </c>
      <c r="C348" s="1">
        <v>43.062</v>
      </c>
      <c r="D348" s="1">
        <v>41.549999</v>
      </c>
      <c r="E348" s="1">
        <v>42.234001</v>
      </c>
      <c r="F348" s="1">
        <v>42.234001</v>
      </c>
      <c r="G348" s="1">
        <v>2.80875E7</v>
      </c>
      <c r="H348" s="6">
        <f t="shared" si="1"/>
        <v>0.03131347874</v>
      </c>
      <c r="J348" s="1">
        <v>346.0</v>
      </c>
      <c r="K348" s="8" t="s">
        <v>152</v>
      </c>
    </row>
    <row r="349" ht="15.75" customHeight="1">
      <c r="A349" s="5">
        <v>42509.0</v>
      </c>
      <c r="B349" s="1">
        <v>42.723999</v>
      </c>
      <c r="C349" s="1">
        <v>43.358002</v>
      </c>
      <c r="D349" s="1">
        <v>41.459999</v>
      </c>
      <c r="E349" s="1">
        <v>43.042</v>
      </c>
      <c r="F349" s="1">
        <v>43.042</v>
      </c>
      <c r="G349" s="1">
        <v>3.43315E7</v>
      </c>
      <c r="H349" s="6">
        <f t="shared" si="1"/>
        <v>0.01895077564</v>
      </c>
      <c r="J349" s="1">
        <v>347.0</v>
      </c>
      <c r="K349" s="8" t="s">
        <v>667</v>
      </c>
    </row>
    <row r="350" ht="15.75" customHeight="1">
      <c r="A350" s="5">
        <v>42510.0</v>
      </c>
      <c r="B350" s="1">
        <v>43.397999</v>
      </c>
      <c r="C350" s="1">
        <v>44.110001</v>
      </c>
      <c r="D350" s="1">
        <v>43.27</v>
      </c>
      <c r="E350" s="1">
        <v>44.056</v>
      </c>
      <c r="F350" s="1">
        <v>44.056</v>
      </c>
      <c r="G350" s="1">
        <v>4.50355E7</v>
      </c>
      <c r="H350" s="6">
        <f t="shared" si="1"/>
        <v>0.02328516878</v>
      </c>
      <c r="J350" s="1">
        <v>348.0</v>
      </c>
      <c r="K350" s="8" t="s">
        <v>153</v>
      </c>
    </row>
    <row r="351" ht="15.75" customHeight="1">
      <c r="A351" s="5">
        <v>42513.0</v>
      </c>
      <c r="B351" s="1">
        <v>43.973999</v>
      </c>
      <c r="C351" s="1">
        <v>44.52</v>
      </c>
      <c r="D351" s="1">
        <v>43.172001</v>
      </c>
      <c r="E351" s="1">
        <v>43.243999</v>
      </c>
      <c r="F351" s="1">
        <v>43.243999</v>
      </c>
      <c r="G351" s="1">
        <v>2.55125E7</v>
      </c>
      <c r="H351" s="6">
        <f t="shared" si="1"/>
        <v>-0.01860307965</v>
      </c>
      <c r="J351" s="1">
        <v>349.0</v>
      </c>
      <c r="K351" s="8" t="s">
        <v>153</v>
      </c>
    </row>
    <row r="352" ht="15.75" customHeight="1">
      <c r="A352" s="5">
        <v>42514.0</v>
      </c>
      <c r="B352" s="1">
        <v>43.32</v>
      </c>
      <c r="C352" s="1">
        <v>43.748001</v>
      </c>
      <c r="D352" s="1">
        <v>43.035999</v>
      </c>
      <c r="E352" s="1">
        <v>43.582001</v>
      </c>
      <c r="F352" s="1">
        <v>43.582001</v>
      </c>
      <c r="G352" s="1">
        <v>1.5069E7</v>
      </c>
      <c r="H352" s="6">
        <f t="shared" si="1"/>
        <v>0.007785771714</v>
      </c>
      <c r="J352" s="1">
        <v>350.0</v>
      </c>
      <c r="K352" s="8" t="s">
        <v>153</v>
      </c>
    </row>
    <row r="353" ht="15.75" customHeight="1">
      <c r="A353" s="5">
        <v>42515.0</v>
      </c>
      <c r="B353" s="1">
        <v>43.582001</v>
      </c>
      <c r="C353" s="1">
        <v>44.271999</v>
      </c>
      <c r="D353" s="1">
        <v>43.301998</v>
      </c>
      <c r="E353" s="1">
        <v>43.916</v>
      </c>
      <c r="F353" s="1">
        <v>43.916</v>
      </c>
      <c r="G353" s="1">
        <v>1.5634E7</v>
      </c>
      <c r="H353" s="6">
        <f t="shared" si="1"/>
        <v>0.007634474353</v>
      </c>
      <c r="J353" s="1">
        <v>351.0</v>
      </c>
      <c r="K353" s="8" t="s">
        <v>153</v>
      </c>
    </row>
    <row r="354" ht="15.75" customHeight="1">
      <c r="A354" s="5">
        <v>42516.0</v>
      </c>
      <c r="B354" s="1">
        <v>44.099998</v>
      </c>
      <c r="C354" s="1">
        <v>45.051998</v>
      </c>
      <c r="D354" s="1">
        <v>43.810001</v>
      </c>
      <c r="E354" s="1">
        <v>45.023998</v>
      </c>
      <c r="F354" s="1">
        <v>45.023998</v>
      </c>
      <c r="G354" s="1">
        <v>2.0362E7</v>
      </c>
      <c r="H354" s="6">
        <f t="shared" si="1"/>
        <v>0.02491691814</v>
      </c>
      <c r="J354" s="1">
        <v>352.0</v>
      </c>
      <c r="K354" s="8" t="s">
        <v>830</v>
      </c>
    </row>
    <row r="355" ht="15.75" customHeight="1">
      <c r="A355" s="5">
        <v>42517.0</v>
      </c>
      <c r="B355" s="1">
        <v>44.998001</v>
      </c>
      <c r="C355" s="1">
        <v>45.186001</v>
      </c>
      <c r="D355" s="1">
        <v>44.150002</v>
      </c>
      <c r="E355" s="1">
        <v>44.608002</v>
      </c>
      <c r="F355" s="1">
        <v>44.608002</v>
      </c>
      <c r="G355" s="1">
        <v>1.82515E7</v>
      </c>
      <c r="H355" s="6">
        <f t="shared" si="1"/>
        <v>-0.009282376538</v>
      </c>
      <c r="J355" s="1">
        <v>353.0</v>
      </c>
      <c r="K355" s="8" t="s">
        <v>830</v>
      </c>
    </row>
    <row r="356" ht="15.75" customHeight="1">
      <c r="A356" s="5">
        <v>42521.0</v>
      </c>
      <c r="B356" s="1">
        <v>44.608002</v>
      </c>
      <c r="C356" s="1">
        <v>44.950001</v>
      </c>
      <c r="D356" s="1">
        <v>44.299999</v>
      </c>
      <c r="E356" s="1">
        <v>44.646</v>
      </c>
      <c r="F356" s="1">
        <v>44.646</v>
      </c>
      <c r="G356" s="1">
        <v>1.3945E7</v>
      </c>
      <c r="H356" s="6">
        <f t="shared" si="1"/>
        <v>0.0008514576701</v>
      </c>
      <c r="J356" s="1">
        <v>354.0</v>
      </c>
      <c r="K356" s="8" t="s">
        <v>830</v>
      </c>
    </row>
    <row r="357" ht="15.75" customHeight="1">
      <c r="A357" s="5">
        <v>42522.0</v>
      </c>
      <c r="B357" s="1">
        <v>44.296001</v>
      </c>
      <c r="C357" s="1">
        <v>44.48</v>
      </c>
      <c r="D357" s="1">
        <v>43.377998</v>
      </c>
      <c r="E357" s="1">
        <v>43.911999</v>
      </c>
      <c r="F357" s="1">
        <v>43.911999</v>
      </c>
      <c r="G357" s="1">
        <v>1.49135E7</v>
      </c>
      <c r="H357" s="6">
        <f t="shared" si="1"/>
        <v>-0.01657710917</v>
      </c>
      <c r="J357" s="1">
        <v>355.0</v>
      </c>
      <c r="K357" s="8" t="s">
        <v>155</v>
      </c>
    </row>
    <row r="358" ht="15.75" customHeight="1">
      <c r="A358" s="5">
        <v>42523.0</v>
      </c>
      <c r="B358" s="1">
        <v>43.917999</v>
      </c>
      <c r="C358" s="1">
        <v>43.981998</v>
      </c>
      <c r="D358" s="1">
        <v>43.422001</v>
      </c>
      <c r="E358" s="1">
        <v>43.792</v>
      </c>
      <c r="F358" s="1">
        <v>43.792</v>
      </c>
      <c r="G358" s="1">
        <v>1.0164E7</v>
      </c>
      <c r="H358" s="6">
        <f t="shared" si="1"/>
        <v>-0.002736456176</v>
      </c>
      <c r="J358" s="1">
        <v>356.0</v>
      </c>
      <c r="K358" s="8" t="s">
        <v>156</v>
      </c>
    </row>
    <row r="359" ht="15.75" customHeight="1">
      <c r="A359" s="5">
        <v>42524.0</v>
      </c>
      <c r="B359" s="1">
        <v>44.0</v>
      </c>
      <c r="C359" s="1">
        <v>44.388</v>
      </c>
      <c r="D359" s="1">
        <v>43.602001</v>
      </c>
      <c r="E359" s="1">
        <v>43.798</v>
      </c>
      <c r="F359" s="1">
        <v>43.798</v>
      </c>
      <c r="G359" s="1">
        <v>1.1145E7</v>
      </c>
      <c r="H359" s="6">
        <f t="shared" si="1"/>
        <v>0.0001370019411</v>
      </c>
      <c r="J359" s="1">
        <v>357.0</v>
      </c>
      <c r="K359" s="8" t="s">
        <v>158</v>
      </c>
    </row>
    <row r="360" ht="15.75" customHeight="1">
      <c r="A360" s="5">
        <v>42527.0</v>
      </c>
      <c r="B360" s="1">
        <v>43.599998</v>
      </c>
      <c r="C360" s="1">
        <v>44.18</v>
      </c>
      <c r="D360" s="1">
        <v>43.09</v>
      </c>
      <c r="E360" s="1">
        <v>44.136002</v>
      </c>
      <c r="F360" s="1">
        <v>44.136002</v>
      </c>
      <c r="G360" s="1">
        <v>1.12475E7</v>
      </c>
      <c r="H360" s="6">
        <f t="shared" si="1"/>
        <v>0.007687667045</v>
      </c>
      <c r="J360" s="1">
        <v>358.0</v>
      </c>
      <c r="K360" s="8" t="s">
        <v>158</v>
      </c>
    </row>
    <row r="361" ht="15.75" customHeight="1">
      <c r="A361" s="5">
        <v>42528.0</v>
      </c>
      <c r="B361" s="1">
        <v>44.448002</v>
      </c>
      <c r="C361" s="1">
        <v>46.888</v>
      </c>
      <c r="D361" s="1">
        <v>44.304001</v>
      </c>
      <c r="E361" s="1">
        <v>46.467999</v>
      </c>
      <c r="F361" s="1">
        <v>46.467999</v>
      </c>
      <c r="G361" s="1">
        <v>3.1068E7</v>
      </c>
      <c r="H361" s="6">
        <f t="shared" si="1"/>
        <v>0.05148806085</v>
      </c>
      <c r="J361" s="1">
        <v>359.0</v>
      </c>
      <c r="K361" s="8" t="s">
        <v>159</v>
      </c>
    </row>
    <row r="362" ht="15.75" customHeight="1">
      <c r="A362" s="5">
        <v>42529.0</v>
      </c>
      <c r="B362" s="1">
        <v>46.759998</v>
      </c>
      <c r="C362" s="1">
        <v>48.169998</v>
      </c>
      <c r="D362" s="1">
        <v>46.521999</v>
      </c>
      <c r="E362" s="1">
        <v>47.104</v>
      </c>
      <c r="F362" s="1">
        <v>47.104</v>
      </c>
      <c r="G362" s="1">
        <v>2.986E7</v>
      </c>
      <c r="H362" s="6">
        <f t="shared" si="1"/>
        <v>0.01359404098</v>
      </c>
      <c r="J362" s="1">
        <v>360.0</v>
      </c>
      <c r="K362" s="8" t="s">
        <v>159</v>
      </c>
    </row>
    <row r="363" ht="15.75" customHeight="1">
      <c r="A363" s="5">
        <v>42530.0</v>
      </c>
      <c r="B363" s="1">
        <v>46.995998</v>
      </c>
      <c r="C363" s="1">
        <v>47.066002</v>
      </c>
      <c r="D363" s="1">
        <v>45.411999</v>
      </c>
      <c r="E363" s="1">
        <v>45.872002</v>
      </c>
      <c r="F363" s="1">
        <v>45.872002</v>
      </c>
      <c r="G363" s="1">
        <v>2.24605E7</v>
      </c>
      <c r="H363" s="6">
        <f t="shared" si="1"/>
        <v>-0.02650297037</v>
      </c>
      <c r="J363" s="1">
        <v>361.0</v>
      </c>
      <c r="K363" s="8" t="s">
        <v>160</v>
      </c>
    </row>
    <row r="364" ht="15.75" customHeight="1">
      <c r="A364" s="5">
        <v>42531.0</v>
      </c>
      <c r="B364" s="1">
        <v>45.478001</v>
      </c>
      <c r="C364" s="1">
        <v>45.594002</v>
      </c>
      <c r="D364" s="1">
        <v>43.683998</v>
      </c>
      <c r="E364" s="1">
        <v>43.757999</v>
      </c>
      <c r="F364" s="1">
        <v>43.757999</v>
      </c>
      <c r="G364" s="1">
        <v>3.0133E7</v>
      </c>
      <c r="H364" s="6">
        <f t="shared" si="1"/>
        <v>-0.04718052236</v>
      </c>
      <c r="J364" s="1">
        <v>362.0</v>
      </c>
      <c r="K364" s="8" t="s">
        <v>160</v>
      </c>
    </row>
    <row r="365" ht="15.75" customHeight="1">
      <c r="A365" s="5">
        <v>42534.0</v>
      </c>
      <c r="B365" s="1">
        <v>43.900002</v>
      </c>
      <c r="C365" s="1">
        <v>45.153999</v>
      </c>
      <c r="D365" s="1">
        <v>43.532001</v>
      </c>
      <c r="E365" s="1">
        <v>43.574001</v>
      </c>
      <c r="F365" s="1">
        <v>43.574001</v>
      </c>
      <c r="G365" s="1">
        <v>2.0965E7</v>
      </c>
      <c r="H365" s="6">
        <f t="shared" si="1"/>
        <v>-0.004213765224</v>
      </c>
      <c r="J365" s="1">
        <v>363.0</v>
      </c>
      <c r="K365" s="8" t="s">
        <v>160</v>
      </c>
    </row>
    <row r="366" ht="15.75" customHeight="1">
      <c r="A366" s="5">
        <v>42535.0</v>
      </c>
      <c r="B366" s="1">
        <v>43.776001</v>
      </c>
      <c r="C366" s="1">
        <v>44.439999</v>
      </c>
      <c r="D366" s="1">
        <v>42.506001</v>
      </c>
      <c r="E366" s="1">
        <v>42.992001</v>
      </c>
      <c r="F366" s="1">
        <v>42.992001</v>
      </c>
      <c r="G366" s="1">
        <v>1.7901E7</v>
      </c>
      <c r="H366" s="6">
        <f t="shared" si="1"/>
        <v>-0.01344659002</v>
      </c>
      <c r="J366" s="1">
        <v>364.0</v>
      </c>
      <c r="K366" s="8" t="s">
        <v>668</v>
      </c>
    </row>
    <row r="367" ht="15.75" customHeight="1">
      <c r="A367" s="5">
        <v>42536.0</v>
      </c>
      <c r="B367" s="1">
        <v>43.389999</v>
      </c>
      <c r="C367" s="1">
        <v>44.380001</v>
      </c>
      <c r="D367" s="1">
        <v>43.026001</v>
      </c>
      <c r="E367" s="1">
        <v>43.540001</v>
      </c>
      <c r="F367" s="1">
        <v>43.540001</v>
      </c>
      <c r="G367" s="1">
        <v>1.45425E7</v>
      </c>
      <c r="H367" s="6">
        <f t="shared" si="1"/>
        <v>0.01266600364</v>
      </c>
      <c r="J367" s="1">
        <v>365.0</v>
      </c>
      <c r="K367" s="8" t="s">
        <v>668</v>
      </c>
    </row>
    <row r="368" ht="15.75" customHeight="1">
      <c r="A368" s="5">
        <v>42537.0</v>
      </c>
      <c r="B368" s="1">
        <v>43.484001</v>
      </c>
      <c r="C368" s="1">
        <v>43.608002</v>
      </c>
      <c r="D368" s="1">
        <v>42.700001</v>
      </c>
      <c r="E368" s="1">
        <v>43.585999</v>
      </c>
      <c r="F368" s="1">
        <v>43.585999</v>
      </c>
      <c r="G368" s="1">
        <v>1.22015E7</v>
      </c>
      <c r="H368" s="6">
        <f t="shared" si="1"/>
        <v>0.001055896157</v>
      </c>
      <c r="J368" s="1">
        <v>366.0</v>
      </c>
      <c r="K368" s="8" t="s">
        <v>668</v>
      </c>
    </row>
    <row r="369" ht="15.75" customHeight="1">
      <c r="A369" s="5">
        <v>42538.0</v>
      </c>
      <c r="B369" s="1">
        <v>43.562</v>
      </c>
      <c r="C369" s="1">
        <v>43.998001</v>
      </c>
      <c r="D369" s="1">
        <v>42.900002</v>
      </c>
      <c r="E369" s="1">
        <v>43.094002</v>
      </c>
      <c r="F369" s="1">
        <v>43.094002</v>
      </c>
      <c r="G369" s="1">
        <v>1.5563E7</v>
      </c>
      <c r="H369" s="6">
        <f t="shared" si="1"/>
        <v>-0.01135215224</v>
      </c>
      <c r="J369" s="1">
        <v>367.0</v>
      </c>
      <c r="K369" s="8" t="s">
        <v>161</v>
      </c>
    </row>
    <row r="370" ht="15.75" customHeight="1">
      <c r="A370" s="5">
        <v>42541.0</v>
      </c>
      <c r="B370" s="1">
        <v>43.900002</v>
      </c>
      <c r="C370" s="1">
        <v>44.75</v>
      </c>
      <c r="D370" s="1">
        <v>43.646</v>
      </c>
      <c r="E370" s="1">
        <v>43.939999</v>
      </c>
      <c r="F370" s="1">
        <v>43.939999</v>
      </c>
      <c r="G370" s="1">
        <v>1.77775E7</v>
      </c>
      <c r="H370" s="6">
        <f t="shared" si="1"/>
        <v>0.01944122151</v>
      </c>
      <c r="J370" s="1">
        <v>368.0</v>
      </c>
      <c r="K370" s="8" t="s">
        <v>161</v>
      </c>
    </row>
    <row r="371" ht="15.75" customHeight="1">
      <c r="A371" s="5">
        <v>42542.0</v>
      </c>
      <c r="B371" s="1">
        <v>44.136002</v>
      </c>
      <c r="C371" s="1">
        <v>44.514</v>
      </c>
      <c r="D371" s="1">
        <v>43.762001</v>
      </c>
      <c r="E371" s="1">
        <v>43.922001</v>
      </c>
      <c r="F371" s="1">
        <v>43.922001</v>
      </c>
      <c r="G371" s="1">
        <v>2.2645E7</v>
      </c>
      <c r="H371" s="6">
        <f t="shared" si="1"/>
        <v>-0.0004096879254</v>
      </c>
      <c r="J371" s="1">
        <v>369.0</v>
      </c>
      <c r="K371" s="8" t="s">
        <v>161</v>
      </c>
    </row>
    <row r="372" ht="15.75" customHeight="1">
      <c r="A372" s="5">
        <v>42543.0</v>
      </c>
      <c r="B372" s="1">
        <v>39.894001</v>
      </c>
      <c r="C372" s="1">
        <v>41.189999</v>
      </c>
      <c r="D372" s="1">
        <v>39.150002</v>
      </c>
      <c r="E372" s="1">
        <v>39.332001</v>
      </c>
      <c r="F372" s="1">
        <v>39.332001</v>
      </c>
      <c r="G372" s="1">
        <v>1.18712E8</v>
      </c>
      <c r="H372" s="6">
        <f t="shared" si="1"/>
        <v>-0.1103768939</v>
      </c>
      <c r="J372" s="1">
        <v>370.0</v>
      </c>
      <c r="K372" s="8" t="s">
        <v>162</v>
      </c>
    </row>
    <row r="373" ht="15.75" customHeight="1">
      <c r="A373" s="5">
        <v>42544.0</v>
      </c>
      <c r="B373" s="1">
        <v>39.138</v>
      </c>
      <c r="C373" s="1">
        <v>39.509998</v>
      </c>
      <c r="D373" s="1">
        <v>38.425999</v>
      </c>
      <c r="E373" s="1">
        <v>39.279999</v>
      </c>
      <c r="F373" s="1">
        <v>39.279999</v>
      </c>
      <c r="G373" s="1">
        <v>5.06535E7</v>
      </c>
      <c r="H373" s="6">
        <f t="shared" si="1"/>
        <v>-0.001323004314</v>
      </c>
      <c r="J373" s="1">
        <v>371.0</v>
      </c>
      <c r="K373" s="8" t="s">
        <v>163</v>
      </c>
    </row>
    <row r="374" ht="15.75" customHeight="1">
      <c r="A374" s="5">
        <v>42545.0</v>
      </c>
      <c r="B374" s="1">
        <v>38.009998</v>
      </c>
      <c r="C374" s="1">
        <v>39.023998</v>
      </c>
      <c r="D374" s="1">
        <v>37.945999</v>
      </c>
      <c r="E374" s="1">
        <v>38.630001</v>
      </c>
      <c r="F374" s="1">
        <v>38.630001</v>
      </c>
      <c r="G374" s="1">
        <v>3.51325E7</v>
      </c>
      <c r="H374" s="6">
        <f t="shared" si="1"/>
        <v>-0.01668625546</v>
      </c>
      <c r="J374" s="1">
        <v>372.0</v>
      </c>
      <c r="K374" s="8" t="s">
        <v>163</v>
      </c>
    </row>
    <row r="375" ht="15.75" customHeight="1">
      <c r="A375" s="5">
        <v>42548.0</v>
      </c>
      <c r="B375" s="1">
        <v>38.172001</v>
      </c>
      <c r="C375" s="1">
        <v>39.762001</v>
      </c>
      <c r="D375" s="1">
        <v>37.574001</v>
      </c>
      <c r="E375" s="1">
        <v>39.709999</v>
      </c>
      <c r="F375" s="1">
        <v>39.709999</v>
      </c>
      <c r="G375" s="1">
        <v>3.6027E7</v>
      </c>
      <c r="H375" s="6">
        <f t="shared" si="1"/>
        <v>0.0275738174</v>
      </c>
      <c r="J375" s="1">
        <v>373.0</v>
      </c>
      <c r="K375" s="8" t="s">
        <v>165</v>
      </c>
    </row>
    <row r="376" ht="15.75" customHeight="1">
      <c r="A376" s="5">
        <v>42549.0</v>
      </c>
      <c r="B376" s="1">
        <v>40.377998</v>
      </c>
      <c r="C376" s="1">
        <v>40.810001</v>
      </c>
      <c r="D376" s="1">
        <v>39.882</v>
      </c>
      <c r="E376" s="1">
        <v>40.358002</v>
      </c>
      <c r="F376" s="1">
        <v>40.358002</v>
      </c>
      <c r="G376" s="1">
        <v>3.1062E7</v>
      </c>
      <c r="H376" s="6">
        <f t="shared" si="1"/>
        <v>0.01618666984</v>
      </c>
      <c r="J376" s="1">
        <v>374.0</v>
      </c>
      <c r="K376" s="8" t="s">
        <v>166</v>
      </c>
    </row>
    <row r="377" ht="15.75" customHeight="1">
      <c r="A377" s="5">
        <v>42550.0</v>
      </c>
      <c r="B377" s="1">
        <v>41.026001</v>
      </c>
      <c r="C377" s="1">
        <v>42.355999</v>
      </c>
      <c r="D377" s="1">
        <v>40.599998</v>
      </c>
      <c r="E377" s="1">
        <v>42.037998</v>
      </c>
      <c r="F377" s="1">
        <v>42.037998</v>
      </c>
      <c r="G377" s="1">
        <v>2.99745E7</v>
      </c>
      <c r="H377" s="6">
        <f t="shared" si="1"/>
        <v>0.04078423376</v>
      </c>
      <c r="J377" s="1">
        <v>375.0</v>
      </c>
      <c r="K377" s="8" t="s">
        <v>166</v>
      </c>
    </row>
    <row r="378" ht="15.75" customHeight="1">
      <c r="A378" s="5">
        <v>42551.0</v>
      </c>
      <c r="B378" s="1">
        <v>42.594002</v>
      </c>
      <c r="C378" s="1">
        <v>42.700001</v>
      </c>
      <c r="D378" s="1">
        <v>41.804001</v>
      </c>
      <c r="E378" s="1">
        <v>42.456001</v>
      </c>
      <c r="F378" s="1">
        <v>42.456001</v>
      </c>
      <c r="G378" s="1">
        <v>2.42155E7</v>
      </c>
      <c r="H378" s="6">
        <f t="shared" si="1"/>
        <v>0.009894345518</v>
      </c>
      <c r="J378" s="1">
        <v>376.0</v>
      </c>
      <c r="K378" s="8" t="s">
        <v>166</v>
      </c>
    </row>
    <row r="379" ht="15.75" customHeight="1">
      <c r="A379" s="5">
        <v>42552.0</v>
      </c>
      <c r="B379" s="1">
        <v>41.228001</v>
      </c>
      <c r="C379" s="1">
        <v>43.647999</v>
      </c>
      <c r="D379" s="1">
        <v>41.200001</v>
      </c>
      <c r="E379" s="1">
        <v>43.299999</v>
      </c>
      <c r="F379" s="1">
        <v>43.299999</v>
      </c>
      <c r="G379" s="1">
        <v>2.7E7</v>
      </c>
      <c r="H379" s="6">
        <f t="shared" si="1"/>
        <v>0.01968434283</v>
      </c>
      <c r="J379" s="1">
        <v>377.0</v>
      </c>
      <c r="K379" s="8" t="s">
        <v>166</v>
      </c>
    </row>
    <row r="380" ht="15.75" customHeight="1">
      <c r="A380" s="5">
        <v>42556.0</v>
      </c>
      <c r="B380" s="1">
        <v>41.945999</v>
      </c>
      <c r="C380" s="1">
        <v>42.908001</v>
      </c>
      <c r="D380" s="1">
        <v>41.599998</v>
      </c>
      <c r="E380" s="1">
        <v>42.796001</v>
      </c>
      <c r="F380" s="1">
        <v>42.796001</v>
      </c>
      <c r="G380" s="1">
        <v>2.58765E7</v>
      </c>
      <c r="H380" s="6">
        <f t="shared" si="1"/>
        <v>-0.01170794827</v>
      </c>
      <c r="J380" s="1">
        <v>378.0</v>
      </c>
      <c r="K380" s="8" t="s">
        <v>166</v>
      </c>
    </row>
    <row r="381" ht="15.75" customHeight="1">
      <c r="A381" s="5">
        <v>42557.0</v>
      </c>
      <c r="B381" s="1">
        <v>42.0</v>
      </c>
      <c r="C381" s="1">
        <v>43.046001</v>
      </c>
      <c r="D381" s="1">
        <v>41.799999</v>
      </c>
      <c r="E381" s="1">
        <v>42.888</v>
      </c>
      <c r="F381" s="1">
        <v>42.888</v>
      </c>
      <c r="G381" s="1">
        <v>2.45995E7</v>
      </c>
      <c r="H381" s="6">
        <f t="shared" si="1"/>
        <v>0.002147402882</v>
      </c>
      <c r="J381" s="1">
        <v>379.0</v>
      </c>
      <c r="K381" s="8" t="s">
        <v>168</v>
      </c>
    </row>
    <row r="382" ht="15.75" customHeight="1">
      <c r="A382" s="5">
        <v>42558.0</v>
      </c>
      <c r="B382" s="1">
        <v>42.619999</v>
      </c>
      <c r="C382" s="1">
        <v>43.624001</v>
      </c>
      <c r="D382" s="1">
        <v>42.602001</v>
      </c>
      <c r="E382" s="1">
        <v>43.188</v>
      </c>
      <c r="F382" s="1">
        <v>43.188</v>
      </c>
      <c r="G382" s="1">
        <v>1.806E7</v>
      </c>
      <c r="H382" s="6">
        <f t="shared" si="1"/>
        <v>0.00697061236</v>
      </c>
      <c r="J382" s="1">
        <v>380.0</v>
      </c>
      <c r="K382" s="8" t="s">
        <v>168</v>
      </c>
    </row>
    <row r="383" ht="15.75" customHeight="1">
      <c r="A383" s="5">
        <v>42559.0</v>
      </c>
      <c r="B383" s="1">
        <v>43.560001</v>
      </c>
      <c r="C383" s="1">
        <v>43.962002</v>
      </c>
      <c r="D383" s="1">
        <v>42.900002</v>
      </c>
      <c r="E383" s="1">
        <v>43.355999</v>
      </c>
      <c r="F383" s="1">
        <v>43.355999</v>
      </c>
      <c r="G383" s="1">
        <v>2.0374E7</v>
      </c>
      <c r="H383" s="6">
        <f t="shared" si="1"/>
        <v>0.003882400004</v>
      </c>
      <c r="J383" s="1">
        <v>381.0</v>
      </c>
      <c r="K383" s="8" t="s">
        <v>168</v>
      </c>
    </row>
    <row r="384" ht="15.75" customHeight="1">
      <c r="A384" s="5">
        <v>42562.0</v>
      </c>
      <c r="B384" s="1">
        <v>43.992001</v>
      </c>
      <c r="C384" s="1">
        <v>45.355999</v>
      </c>
      <c r="D384" s="1">
        <v>43.902</v>
      </c>
      <c r="E384" s="1">
        <v>44.956001</v>
      </c>
      <c r="F384" s="1">
        <v>44.956001</v>
      </c>
      <c r="G384" s="1">
        <v>2.7149E7</v>
      </c>
      <c r="H384" s="6">
        <f t="shared" si="1"/>
        <v>0.03623917701</v>
      </c>
      <c r="J384" s="1">
        <v>382.0</v>
      </c>
      <c r="K384" s="8" t="s">
        <v>168</v>
      </c>
    </row>
    <row r="385" ht="15.75" customHeight="1">
      <c r="A385" s="5">
        <v>42563.0</v>
      </c>
      <c r="B385" s="1">
        <v>44.82</v>
      </c>
      <c r="C385" s="1">
        <v>45.5</v>
      </c>
      <c r="D385" s="1">
        <v>44.644001</v>
      </c>
      <c r="E385" s="1">
        <v>44.93</v>
      </c>
      <c r="F385" s="1">
        <v>44.93</v>
      </c>
      <c r="G385" s="1">
        <v>2.28565E7</v>
      </c>
      <c r="H385" s="6">
        <f t="shared" si="1"/>
        <v>-0.0005785328179</v>
      </c>
      <c r="J385" s="1">
        <v>383.0</v>
      </c>
      <c r="K385" s="8" t="s">
        <v>172</v>
      </c>
    </row>
    <row r="386" ht="15.75" customHeight="1">
      <c r="A386" s="5">
        <v>42564.0</v>
      </c>
      <c r="B386" s="1">
        <v>45.099998</v>
      </c>
      <c r="C386" s="1">
        <v>45.118</v>
      </c>
      <c r="D386" s="1">
        <v>44.057999</v>
      </c>
      <c r="E386" s="1">
        <v>44.506001</v>
      </c>
      <c r="F386" s="1">
        <v>44.506001</v>
      </c>
      <c r="G386" s="1">
        <v>1.78355E7</v>
      </c>
      <c r="H386" s="6">
        <f t="shared" si="1"/>
        <v>-0.009481689069</v>
      </c>
      <c r="J386" s="1">
        <v>384.0</v>
      </c>
      <c r="K386" s="8" t="s">
        <v>173</v>
      </c>
    </row>
    <row r="387" ht="15.75" customHeight="1">
      <c r="A387" s="5">
        <v>42565.0</v>
      </c>
      <c r="B387" s="1">
        <v>44.624001</v>
      </c>
      <c r="C387" s="1">
        <v>44.987999</v>
      </c>
      <c r="D387" s="1">
        <v>44.209999</v>
      </c>
      <c r="E387" s="1">
        <v>44.306</v>
      </c>
      <c r="F387" s="1">
        <v>44.306</v>
      </c>
      <c r="G387" s="1">
        <v>1.3379E7</v>
      </c>
      <c r="H387" s="6">
        <f t="shared" si="1"/>
        <v>-0.004503925952</v>
      </c>
      <c r="J387" s="1">
        <v>385.0</v>
      </c>
      <c r="K387" s="8" t="s">
        <v>173</v>
      </c>
    </row>
    <row r="388" ht="15.75" customHeight="1">
      <c r="A388" s="5">
        <v>42566.0</v>
      </c>
      <c r="B388" s="1">
        <v>44.504002</v>
      </c>
      <c r="C388" s="1">
        <v>44.549999</v>
      </c>
      <c r="D388" s="1">
        <v>43.928001</v>
      </c>
      <c r="E388" s="1">
        <v>44.080002</v>
      </c>
      <c r="F388" s="1">
        <v>44.080002</v>
      </c>
      <c r="G388" s="1">
        <v>1.1171E7</v>
      </c>
      <c r="H388" s="6">
        <f t="shared" si="1"/>
        <v>-0.005113897844</v>
      </c>
      <c r="J388" s="1">
        <v>386.0</v>
      </c>
      <c r="K388" s="8" t="s">
        <v>174</v>
      </c>
    </row>
    <row r="389" ht="15.75" customHeight="1">
      <c r="A389" s="5">
        <v>42569.0</v>
      </c>
      <c r="B389" s="1">
        <v>43.928001</v>
      </c>
      <c r="C389" s="1">
        <v>45.417999</v>
      </c>
      <c r="D389" s="1">
        <v>43.66</v>
      </c>
      <c r="E389" s="1">
        <v>45.25</v>
      </c>
      <c r="F389" s="1">
        <v>45.25</v>
      </c>
      <c r="G389" s="1">
        <v>1.70605E7</v>
      </c>
      <c r="H389" s="6">
        <f t="shared" si="1"/>
        <v>0.02619645993</v>
      </c>
      <c r="J389" s="1">
        <v>387.0</v>
      </c>
      <c r="K389" s="8" t="s">
        <v>670</v>
      </c>
    </row>
    <row r="390" ht="15.75" customHeight="1">
      <c r="A390" s="5">
        <v>42570.0</v>
      </c>
      <c r="B390" s="1">
        <v>45.0</v>
      </c>
      <c r="C390" s="1">
        <v>45.82</v>
      </c>
      <c r="D390" s="1">
        <v>44.950001</v>
      </c>
      <c r="E390" s="1">
        <v>45.051998</v>
      </c>
      <c r="F390" s="1">
        <v>45.051998</v>
      </c>
      <c r="G390" s="1">
        <v>1.55755E7</v>
      </c>
      <c r="H390" s="6">
        <f t="shared" si="1"/>
        <v>-0.004385336354</v>
      </c>
      <c r="J390" s="1">
        <v>388.0</v>
      </c>
      <c r="K390" s="8" t="s">
        <v>670</v>
      </c>
    </row>
    <row r="391" ht="15.75" customHeight="1">
      <c r="A391" s="5">
        <v>42571.0</v>
      </c>
      <c r="B391" s="1">
        <v>45.293999</v>
      </c>
      <c r="C391" s="1">
        <v>45.959999</v>
      </c>
      <c r="D391" s="1">
        <v>45.0</v>
      </c>
      <c r="E391" s="1">
        <v>45.672001</v>
      </c>
      <c r="F391" s="1">
        <v>45.672001</v>
      </c>
      <c r="G391" s="1">
        <v>1.28425E7</v>
      </c>
      <c r="H391" s="6">
        <f t="shared" si="1"/>
        <v>0.01366810676</v>
      </c>
      <c r="J391" s="1">
        <v>389.0</v>
      </c>
      <c r="K391" s="8" t="s">
        <v>670</v>
      </c>
    </row>
    <row r="392" ht="15.75" customHeight="1">
      <c r="A392" s="5">
        <v>42572.0</v>
      </c>
      <c r="B392" s="1">
        <v>45.200001</v>
      </c>
      <c r="C392" s="1">
        <v>45.57</v>
      </c>
      <c r="D392" s="1">
        <v>43.82</v>
      </c>
      <c r="E392" s="1">
        <v>44.099998</v>
      </c>
      <c r="F392" s="1">
        <v>44.099998</v>
      </c>
      <c r="G392" s="1">
        <v>2.21435E7</v>
      </c>
      <c r="H392" s="6">
        <f t="shared" si="1"/>
        <v>-0.03502570346</v>
      </c>
      <c r="J392" s="1">
        <v>390.0</v>
      </c>
      <c r="K392" s="8" t="s">
        <v>175</v>
      </c>
    </row>
    <row r="393" ht="15.75" customHeight="1">
      <c r="A393" s="5">
        <v>42573.0</v>
      </c>
      <c r="B393" s="1">
        <v>44.397999</v>
      </c>
      <c r="C393" s="1">
        <v>44.900002</v>
      </c>
      <c r="D393" s="1">
        <v>43.776001</v>
      </c>
      <c r="E393" s="1">
        <v>44.453999</v>
      </c>
      <c r="F393" s="1">
        <v>44.453999</v>
      </c>
      <c r="G393" s="1">
        <v>1.28985E7</v>
      </c>
      <c r="H393" s="6">
        <f t="shared" si="1"/>
        <v>0.007995187066</v>
      </c>
      <c r="J393" s="1">
        <v>391.0</v>
      </c>
      <c r="K393" s="8" t="s">
        <v>175</v>
      </c>
    </row>
    <row r="394" ht="15.75" customHeight="1">
      <c r="A394" s="5">
        <v>42576.0</v>
      </c>
      <c r="B394" s="1">
        <v>44.453999</v>
      </c>
      <c r="C394" s="1">
        <v>46.278</v>
      </c>
      <c r="D394" s="1">
        <v>44.273998</v>
      </c>
      <c r="E394" s="1">
        <v>46.001999</v>
      </c>
      <c r="F394" s="1">
        <v>46.001999</v>
      </c>
      <c r="G394" s="1">
        <v>2.24535E7</v>
      </c>
      <c r="H394" s="6">
        <f t="shared" si="1"/>
        <v>0.0342299279</v>
      </c>
      <c r="J394" s="1">
        <v>392.0</v>
      </c>
      <c r="K394" s="8" t="s">
        <v>175</v>
      </c>
    </row>
    <row r="395" ht="15.75" customHeight="1">
      <c r="A395" s="5">
        <v>42577.0</v>
      </c>
      <c r="B395" s="1">
        <v>45.537998</v>
      </c>
      <c r="C395" s="1">
        <v>46.0</v>
      </c>
      <c r="D395" s="1">
        <v>45.060001</v>
      </c>
      <c r="E395" s="1">
        <v>45.902</v>
      </c>
      <c r="F395" s="1">
        <v>45.902</v>
      </c>
      <c r="G395" s="1">
        <v>1.715E7</v>
      </c>
      <c r="H395" s="6">
        <f t="shared" si="1"/>
        <v>-0.002176162965</v>
      </c>
      <c r="J395" s="1">
        <v>393.0</v>
      </c>
      <c r="K395" s="8" t="s">
        <v>176</v>
      </c>
    </row>
    <row r="396" ht="15.75" customHeight="1">
      <c r="A396" s="5">
        <v>42578.0</v>
      </c>
      <c r="B396" s="1">
        <v>45.868</v>
      </c>
      <c r="C396" s="1">
        <v>46.672001</v>
      </c>
      <c r="D396" s="1">
        <v>45.383999</v>
      </c>
      <c r="E396" s="1">
        <v>45.698002</v>
      </c>
      <c r="F396" s="1">
        <v>45.698002</v>
      </c>
      <c r="G396" s="1">
        <v>1.4445E7</v>
      </c>
      <c r="H396" s="6">
        <f t="shared" si="1"/>
        <v>-0.00445411207</v>
      </c>
      <c r="J396" s="1">
        <v>394.0</v>
      </c>
      <c r="K396" s="8" t="s">
        <v>177</v>
      </c>
    </row>
    <row r="397" ht="15.75" customHeight="1">
      <c r="A397" s="5">
        <v>42579.0</v>
      </c>
      <c r="B397" s="1">
        <v>45.59</v>
      </c>
      <c r="C397" s="1">
        <v>46.152</v>
      </c>
      <c r="D397" s="1">
        <v>45.32</v>
      </c>
      <c r="E397" s="1">
        <v>46.122002</v>
      </c>
      <c r="F397" s="1">
        <v>46.122002</v>
      </c>
      <c r="G397" s="1">
        <v>1.20955E7</v>
      </c>
      <c r="H397" s="6">
        <f t="shared" si="1"/>
        <v>0.009235525926</v>
      </c>
      <c r="J397" s="1">
        <v>395.0</v>
      </c>
      <c r="K397" s="8" t="s">
        <v>177</v>
      </c>
    </row>
    <row r="398" ht="15.75" customHeight="1">
      <c r="A398" s="5">
        <v>42580.0</v>
      </c>
      <c r="B398" s="1">
        <v>46.139999</v>
      </c>
      <c r="C398" s="1">
        <v>47.056</v>
      </c>
      <c r="D398" s="1">
        <v>46.048</v>
      </c>
      <c r="E398" s="1">
        <v>46.958</v>
      </c>
      <c r="F398" s="1">
        <v>46.958</v>
      </c>
      <c r="G398" s="1">
        <v>1.5354E7</v>
      </c>
      <c r="H398" s="6">
        <f t="shared" si="1"/>
        <v>0.01796348222</v>
      </c>
      <c r="J398" s="1">
        <v>396.0</v>
      </c>
      <c r="K398" s="8" t="s">
        <v>179</v>
      </c>
    </row>
    <row r="399" ht="15.75" customHeight="1">
      <c r="A399" s="5">
        <v>42583.0</v>
      </c>
      <c r="B399" s="1">
        <v>47.099998</v>
      </c>
      <c r="C399" s="1">
        <v>47.326</v>
      </c>
      <c r="D399" s="1">
        <v>45.875999</v>
      </c>
      <c r="E399" s="1">
        <v>46.001999</v>
      </c>
      <c r="F399" s="1">
        <v>46.001999</v>
      </c>
      <c r="G399" s="1">
        <v>2.00815E7</v>
      </c>
      <c r="H399" s="6">
        <f t="shared" si="1"/>
        <v>-0.02056873311</v>
      </c>
      <c r="J399" s="1">
        <v>397.0</v>
      </c>
      <c r="K399" s="8" t="s">
        <v>179</v>
      </c>
    </row>
    <row r="400" ht="15.75" customHeight="1">
      <c r="A400" s="5">
        <v>42584.0</v>
      </c>
      <c r="B400" s="1">
        <v>45.874001</v>
      </c>
      <c r="C400" s="1">
        <v>45.973999</v>
      </c>
      <c r="D400" s="1">
        <v>44.279999</v>
      </c>
      <c r="E400" s="1">
        <v>45.439999</v>
      </c>
      <c r="F400" s="1">
        <v>45.439999</v>
      </c>
      <c r="G400" s="1">
        <v>1.9672E7</v>
      </c>
      <c r="H400" s="6">
        <f t="shared" si="1"/>
        <v>-0.01229209966</v>
      </c>
      <c r="J400" s="1">
        <v>398.0</v>
      </c>
      <c r="K400" s="8" t="s">
        <v>180</v>
      </c>
    </row>
    <row r="401" ht="15.75" customHeight="1">
      <c r="A401" s="5">
        <v>42585.0</v>
      </c>
      <c r="B401" s="1">
        <v>45.473999</v>
      </c>
      <c r="C401" s="1">
        <v>45.939999</v>
      </c>
      <c r="D401" s="1">
        <v>44.841999</v>
      </c>
      <c r="E401" s="1">
        <v>45.158001</v>
      </c>
      <c r="F401" s="1">
        <v>45.158001</v>
      </c>
      <c r="G401" s="1">
        <v>1.9439E7</v>
      </c>
      <c r="H401" s="6">
        <f t="shared" si="1"/>
        <v>-0.00622527894</v>
      </c>
      <c r="J401" s="1">
        <v>399.0</v>
      </c>
      <c r="K401" s="8" t="s">
        <v>180</v>
      </c>
    </row>
    <row r="402" ht="15.75" customHeight="1">
      <c r="A402" s="5">
        <v>42586.0</v>
      </c>
      <c r="B402" s="1">
        <v>45.138</v>
      </c>
      <c r="C402" s="1">
        <v>46.172001</v>
      </c>
      <c r="D402" s="1">
        <v>44.41</v>
      </c>
      <c r="E402" s="1">
        <v>46.122002</v>
      </c>
      <c r="F402" s="1">
        <v>46.122002</v>
      </c>
      <c r="G402" s="1">
        <v>2.0735E7</v>
      </c>
      <c r="H402" s="6">
        <f t="shared" si="1"/>
        <v>0.02112262949</v>
      </c>
      <c r="J402" s="1">
        <v>400.0</v>
      </c>
      <c r="K402" s="8" t="s">
        <v>181</v>
      </c>
    </row>
    <row r="403" ht="15.75" customHeight="1">
      <c r="A403" s="5">
        <v>42587.0</v>
      </c>
      <c r="B403" s="1">
        <v>46.0</v>
      </c>
      <c r="C403" s="1">
        <v>46.400002</v>
      </c>
      <c r="D403" s="1">
        <v>45.48</v>
      </c>
      <c r="E403" s="1">
        <v>46.006001</v>
      </c>
      <c r="F403" s="1">
        <v>46.006001</v>
      </c>
      <c r="G403" s="1">
        <v>1.6026E7</v>
      </c>
      <c r="H403" s="6">
        <f t="shared" si="1"/>
        <v>-0.002518258456</v>
      </c>
      <c r="J403" s="1">
        <v>401.0</v>
      </c>
      <c r="K403" s="8" t="s">
        <v>181</v>
      </c>
    </row>
    <row r="404" ht="15.75" customHeight="1">
      <c r="A404" s="5">
        <v>42590.0</v>
      </c>
      <c r="B404" s="1">
        <v>45.599998</v>
      </c>
      <c r="C404" s="1">
        <v>45.919998</v>
      </c>
      <c r="D404" s="1">
        <v>45.217999</v>
      </c>
      <c r="E404" s="1">
        <v>45.231998</v>
      </c>
      <c r="F404" s="1">
        <v>45.231998</v>
      </c>
      <c r="G404" s="1">
        <v>1.1318E7</v>
      </c>
      <c r="H404" s="6">
        <f t="shared" si="1"/>
        <v>-0.01696708777</v>
      </c>
      <c r="J404" s="1">
        <v>402.0</v>
      </c>
      <c r="K404" s="8" t="s">
        <v>181</v>
      </c>
    </row>
    <row r="405" ht="15.75" customHeight="1">
      <c r="A405" s="5">
        <v>42591.0</v>
      </c>
      <c r="B405" s="1">
        <v>45.363998</v>
      </c>
      <c r="C405" s="1">
        <v>46.307999</v>
      </c>
      <c r="D405" s="1">
        <v>45.330002</v>
      </c>
      <c r="E405" s="1">
        <v>45.816002</v>
      </c>
      <c r="F405" s="1">
        <v>45.816002</v>
      </c>
      <c r="G405" s="1">
        <v>1.1039E7</v>
      </c>
      <c r="H405" s="6">
        <f t="shared" si="1"/>
        <v>0.01282866201</v>
      </c>
      <c r="J405" s="1">
        <v>403.0</v>
      </c>
      <c r="K405" s="8" t="s">
        <v>182</v>
      </c>
    </row>
    <row r="406" ht="15.75" customHeight="1">
      <c r="A406" s="5">
        <v>42592.0</v>
      </c>
      <c r="B406" s="1">
        <v>45.647999</v>
      </c>
      <c r="C406" s="1">
        <v>45.973999</v>
      </c>
      <c r="D406" s="1">
        <v>44.924</v>
      </c>
      <c r="E406" s="1">
        <v>45.130001</v>
      </c>
      <c r="F406" s="1">
        <v>45.130001</v>
      </c>
      <c r="G406" s="1">
        <v>1.16915E7</v>
      </c>
      <c r="H406" s="6">
        <f t="shared" si="1"/>
        <v>-0.01508618275</v>
      </c>
      <c r="J406" s="1">
        <v>404.0</v>
      </c>
      <c r="K406" s="8" t="s">
        <v>182</v>
      </c>
    </row>
    <row r="407" ht="15.75" customHeight="1">
      <c r="A407" s="5">
        <v>42593.0</v>
      </c>
      <c r="B407" s="1">
        <v>45.234001</v>
      </c>
      <c r="C407" s="1">
        <v>45.514</v>
      </c>
      <c r="D407" s="1">
        <v>44.681999</v>
      </c>
      <c r="E407" s="1">
        <v>44.981998</v>
      </c>
      <c r="F407" s="1">
        <v>44.981998</v>
      </c>
      <c r="G407" s="1">
        <v>9404500.0</v>
      </c>
      <c r="H407" s="6">
        <f t="shared" si="1"/>
        <v>-0.00328487071</v>
      </c>
      <c r="J407" s="1">
        <v>405.0</v>
      </c>
      <c r="K407" s="8" t="s">
        <v>183</v>
      </c>
    </row>
    <row r="408" ht="15.75" customHeight="1">
      <c r="A408" s="5">
        <v>42594.0</v>
      </c>
      <c r="B408" s="1">
        <v>45.082001</v>
      </c>
      <c r="C408" s="1">
        <v>45.330002</v>
      </c>
      <c r="D408" s="1">
        <v>44.807999</v>
      </c>
      <c r="E408" s="1">
        <v>45.122002</v>
      </c>
      <c r="F408" s="1">
        <v>45.122002</v>
      </c>
      <c r="G408" s="1">
        <v>9067500.0</v>
      </c>
      <c r="H408" s="6">
        <f t="shared" si="1"/>
        <v>0.003107611486</v>
      </c>
      <c r="J408" s="1">
        <v>406.0</v>
      </c>
      <c r="K408" s="8" t="s">
        <v>183</v>
      </c>
    </row>
    <row r="409" ht="15.75" customHeight="1">
      <c r="A409" s="5">
        <v>42597.0</v>
      </c>
      <c r="B409" s="1">
        <v>45.203999</v>
      </c>
      <c r="C409" s="1">
        <v>45.900002</v>
      </c>
      <c r="D409" s="1">
        <v>44.986</v>
      </c>
      <c r="E409" s="1">
        <v>45.118</v>
      </c>
      <c r="F409" s="1">
        <v>45.118</v>
      </c>
      <c r="G409" s="1">
        <v>1.01715E7</v>
      </c>
      <c r="H409" s="6">
        <f t="shared" si="1"/>
        <v>-0.0000886968066</v>
      </c>
      <c r="J409" s="1">
        <v>407.0</v>
      </c>
      <c r="K409" s="8" t="s">
        <v>184</v>
      </c>
    </row>
    <row r="410" ht="15.75" customHeight="1">
      <c r="A410" s="5">
        <v>42598.0</v>
      </c>
      <c r="B410" s="1">
        <v>45.098</v>
      </c>
      <c r="C410" s="1">
        <v>45.438</v>
      </c>
      <c r="D410" s="1">
        <v>44.681999</v>
      </c>
      <c r="E410" s="1">
        <v>44.722</v>
      </c>
      <c r="F410" s="1">
        <v>44.722</v>
      </c>
      <c r="G410" s="1">
        <v>1.13355E7</v>
      </c>
      <c r="H410" s="6">
        <f t="shared" si="1"/>
        <v>-0.0088157294</v>
      </c>
      <c r="J410" s="1">
        <v>408.0</v>
      </c>
      <c r="K410" s="8" t="s">
        <v>184</v>
      </c>
    </row>
    <row r="411" ht="15.75" customHeight="1">
      <c r="A411" s="5">
        <v>42599.0</v>
      </c>
      <c r="B411" s="1">
        <v>44.866001</v>
      </c>
      <c r="C411" s="1">
        <v>44.966</v>
      </c>
      <c r="D411" s="1">
        <v>44.560001</v>
      </c>
      <c r="E411" s="1">
        <v>44.647999</v>
      </c>
      <c r="F411" s="1">
        <v>44.647999</v>
      </c>
      <c r="G411" s="1">
        <v>8935500.0</v>
      </c>
      <c r="H411" s="6">
        <f t="shared" si="1"/>
        <v>-0.001656059477</v>
      </c>
      <c r="J411" s="1">
        <v>409.0</v>
      </c>
      <c r="K411" s="8" t="s">
        <v>184</v>
      </c>
    </row>
    <row r="412" ht="15.75" customHeight="1">
      <c r="A412" s="5">
        <v>42600.0</v>
      </c>
      <c r="B412" s="1">
        <v>44.764</v>
      </c>
      <c r="C412" s="1">
        <v>45.132</v>
      </c>
      <c r="D412" s="1">
        <v>44.458</v>
      </c>
      <c r="E412" s="1">
        <v>44.702</v>
      </c>
      <c r="F412" s="1">
        <v>44.702</v>
      </c>
      <c r="G412" s="1">
        <v>8572500.0</v>
      </c>
      <c r="H412" s="6">
        <f t="shared" si="1"/>
        <v>0.001208752259</v>
      </c>
      <c r="J412" s="1">
        <v>410.0</v>
      </c>
      <c r="K412" s="8" t="s">
        <v>185</v>
      </c>
    </row>
    <row r="413" ht="15.75" customHeight="1">
      <c r="A413" s="5">
        <v>42601.0</v>
      </c>
      <c r="B413" s="1">
        <v>44.708</v>
      </c>
      <c r="C413" s="1">
        <v>45.034</v>
      </c>
      <c r="D413" s="1">
        <v>44.506001</v>
      </c>
      <c r="E413" s="1">
        <v>45.0</v>
      </c>
      <c r="F413" s="1">
        <v>45.0</v>
      </c>
      <c r="G413" s="1">
        <v>8297500.0</v>
      </c>
      <c r="H413" s="6">
        <f t="shared" si="1"/>
        <v>0.006644246422</v>
      </c>
      <c r="J413" s="1">
        <v>411.0</v>
      </c>
      <c r="K413" s="8" t="s">
        <v>185</v>
      </c>
    </row>
    <row r="414" ht="15.75" customHeight="1">
      <c r="A414" s="5">
        <v>42604.0</v>
      </c>
      <c r="B414" s="1">
        <v>44.834</v>
      </c>
      <c r="C414" s="1">
        <v>45.021999</v>
      </c>
      <c r="D414" s="1">
        <v>44.535999</v>
      </c>
      <c r="E414" s="1">
        <v>44.585999</v>
      </c>
      <c r="F414" s="1">
        <v>44.585999</v>
      </c>
      <c r="G414" s="1">
        <v>1.03275E7</v>
      </c>
      <c r="H414" s="6">
        <f t="shared" si="1"/>
        <v>-0.009242603795</v>
      </c>
      <c r="J414" s="1">
        <v>412.0</v>
      </c>
      <c r="K414" s="8" t="s">
        <v>187</v>
      </c>
    </row>
    <row r="415" ht="15.75" customHeight="1">
      <c r="A415" s="5">
        <v>42605.0</v>
      </c>
      <c r="B415" s="1">
        <v>44.863998</v>
      </c>
      <c r="C415" s="1">
        <v>45.698002</v>
      </c>
      <c r="D415" s="1">
        <v>44.560001</v>
      </c>
      <c r="E415" s="1">
        <v>44.967999</v>
      </c>
      <c r="F415" s="1">
        <v>44.967999</v>
      </c>
      <c r="G415" s="1">
        <v>2.3922E7</v>
      </c>
      <c r="H415" s="6">
        <f t="shared" si="1"/>
        <v>0.008531217487</v>
      </c>
      <c r="J415" s="1">
        <v>413.0</v>
      </c>
      <c r="K415" s="8" t="s">
        <v>187</v>
      </c>
    </row>
    <row r="416" ht="15.75" customHeight="1">
      <c r="A416" s="5">
        <v>42606.0</v>
      </c>
      <c r="B416" s="1">
        <v>45.41</v>
      </c>
      <c r="C416" s="1">
        <v>45.43</v>
      </c>
      <c r="D416" s="1">
        <v>44.444</v>
      </c>
      <c r="E416" s="1">
        <v>44.523998</v>
      </c>
      <c r="F416" s="1">
        <v>44.523998</v>
      </c>
      <c r="G416" s="1">
        <v>1.28535E7</v>
      </c>
      <c r="H416" s="6">
        <f t="shared" si="1"/>
        <v>-0.00992277875</v>
      </c>
      <c r="J416" s="1">
        <v>414.0</v>
      </c>
      <c r="K416" s="8" t="s">
        <v>187</v>
      </c>
    </row>
    <row r="417" ht="15.75" customHeight="1">
      <c r="A417" s="5">
        <v>42607.0</v>
      </c>
      <c r="B417" s="1">
        <v>44.622002</v>
      </c>
      <c r="C417" s="1">
        <v>44.759998</v>
      </c>
      <c r="D417" s="1">
        <v>44.153999</v>
      </c>
      <c r="E417" s="1">
        <v>44.192001</v>
      </c>
      <c r="F417" s="1">
        <v>44.192001</v>
      </c>
      <c r="G417" s="1">
        <v>8812500.0</v>
      </c>
      <c r="H417" s="6">
        <f t="shared" si="1"/>
        <v>-0.007484524856</v>
      </c>
      <c r="J417" s="1">
        <v>415.0</v>
      </c>
      <c r="K417" s="8" t="s">
        <v>671</v>
      </c>
    </row>
    <row r="418" ht="15.75" customHeight="1">
      <c r="A418" s="5">
        <v>42608.0</v>
      </c>
      <c r="B418" s="1">
        <v>44.428001</v>
      </c>
      <c r="C418" s="1">
        <v>44.571999</v>
      </c>
      <c r="D418" s="1">
        <v>43.764</v>
      </c>
      <c r="E418" s="1">
        <v>43.998001</v>
      </c>
      <c r="F418" s="1">
        <v>43.998001</v>
      </c>
      <c r="G418" s="1">
        <v>1.1195E7</v>
      </c>
      <c r="H418" s="6">
        <f t="shared" si="1"/>
        <v>-0.004399598787</v>
      </c>
      <c r="J418" s="1">
        <v>416.0</v>
      </c>
      <c r="K418" s="8" t="s">
        <v>671</v>
      </c>
    </row>
    <row r="419" ht="15.75" customHeight="1">
      <c r="A419" s="5">
        <v>42611.0</v>
      </c>
      <c r="B419" s="1">
        <v>44.029999</v>
      </c>
      <c r="C419" s="1">
        <v>44.080002</v>
      </c>
      <c r="D419" s="1">
        <v>43.0</v>
      </c>
      <c r="E419" s="1">
        <v>43.040001</v>
      </c>
      <c r="F419" s="1">
        <v>43.040001</v>
      </c>
      <c r="G419" s="1">
        <v>1.63315E7</v>
      </c>
      <c r="H419" s="6">
        <f t="shared" si="1"/>
        <v>-0.02201426198</v>
      </c>
      <c r="J419" s="1">
        <v>417.0</v>
      </c>
      <c r="K419" s="8" t="s">
        <v>671</v>
      </c>
    </row>
    <row r="420" ht="15.75" customHeight="1">
      <c r="A420" s="5">
        <v>42612.0</v>
      </c>
      <c r="B420" s="1">
        <v>43.222</v>
      </c>
      <c r="C420" s="1">
        <v>43.222</v>
      </c>
      <c r="D420" s="1">
        <v>42.104</v>
      </c>
      <c r="E420" s="1">
        <v>42.268002</v>
      </c>
      <c r="F420" s="1">
        <v>42.268002</v>
      </c>
      <c r="G420" s="1">
        <v>1.58445E7</v>
      </c>
      <c r="H420" s="6">
        <f t="shared" si="1"/>
        <v>-0.01809959319</v>
      </c>
      <c r="J420" s="1">
        <v>418.0</v>
      </c>
      <c r="K420" s="8" t="s">
        <v>188</v>
      </c>
    </row>
    <row r="421" ht="15.75" customHeight="1">
      <c r="A421" s="5">
        <v>42613.0</v>
      </c>
      <c r="B421" s="1">
        <v>42.085999</v>
      </c>
      <c r="C421" s="1">
        <v>42.52</v>
      </c>
      <c r="D421" s="1">
        <v>41.73</v>
      </c>
      <c r="E421" s="1">
        <v>42.402</v>
      </c>
      <c r="F421" s="1">
        <v>42.402</v>
      </c>
      <c r="G421" s="1">
        <v>1.63825E7</v>
      </c>
      <c r="H421" s="6">
        <f t="shared" si="1"/>
        <v>0.003165185041</v>
      </c>
      <c r="J421" s="1">
        <v>419.0</v>
      </c>
      <c r="K421" s="8" t="s">
        <v>189</v>
      </c>
    </row>
    <row r="422" ht="15.75" customHeight="1">
      <c r="A422" s="5">
        <v>42614.0</v>
      </c>
      <c r="B422" s="1">
        <v>41.801998</v>
      </c>
      <c r="C422" s="1">
        <v>42.220001</v>
      </c>
      <c r="D422" s="1">
        <v>40.099998</v>
      </c>
      <c r="E422" s="1">
        <v>40.153999</v>
      </c>
      <c r="F422" s="1">
        <v>40.153999</v>
      </c>
      <c r="G422" s="1">
        <v>3.97155E7</v>
      </c>
      <c r="H422" s="6">
        <f t="shared" si="1"/>
        <v>-0.05447349401</v>
      </c>
      <c r="J422" s="1">
        <v>420.0</v>
      </c>
      <c r="K422" s="8" t="s">
        <v>189</v>
      </c>
    </row>
    <row r="423" ht="15.75" customHeight="1">
      <c r="A423" s="5">
        <v>42615.0</v>
      </c>
      <c r="B423" s="1">
        <v>40.466</v>
      </c>
      <c r="C423" s="1">
        <v>40.639999</v>
      </c>
      <c r="D423" s="1">
        <v>39.240002</v>
      </c>
      <c r="E423" s="1">
        <v>39.556</v>
      </c>
      <c r="F423" s="1">
        <v>39.556</v>
      </c>
      <c r="G423" s="1">
        <v>2.9887E7</v>
      </c>
      <c r="H423" s="6">
        <f t="shared" si="1"/>
        <v>-0.01500464752</v>
      </c>
      <c r="J423" s="1">
        <v>421.0</v>
      </c>
      <c r="K423" s="8" t="s">
        <v>189</v>
      </c>
    </row>
    <row r="424" ht="15.75" customHeight="1">
      <c r="A424" s="5">
        <v>42619.0</v>
      </c>
      <c r="B424" s="1">
        <v>39.804001</v>
      </c>
      <c r="C424" s="1">
        <v>40.650002</v>
      </c>
      <c r="D424" s="1">
        <v>39.799999</v>
      </c>
      <c r="E424" s="1">
        <v>40.566002</v>
      </c>
      <c r="F424" s="1">
        <v>40.566002</v>
      </c>
      <c r="G424" s="1">
        <v>2.1953E7</v>
      </c>
      <c r="H424" s="6">
        <f t="shared" si="1"/>
        <v>0.02521293723</v>
      </c>
      <c r="J424" s="1">
        <v>422.0</v>
      </c>
      <c r="K424" s="8" t="s">
        <v>189</v>
      </c>
    </row>
    <row r="425" ht="15.75" customHeight="1">
      <c r="A425" s="5">
        <v>42620.0</v>
      </c>
      <c r="B425" s="1">
        <v>41.099998</v>
      </c>
      <c r="C425" s="1">
        <v>41.299999</v>
      </c>
      <c r="D425" s="1">
        <v>40.141998</v>
      </c>
      <c r="E425" s="1">
        <v>40.341999</v>
      </c>
      <c r="F425" s="1">
        <v>40.341999</v>
      </c>
      <c r="G425" s="1">
        <v>1.82045E7</v>
      </c>
      <c r="H425" s="6">
        <f t="shared" si="1"/>
        <v>-0.005537241548</v>
      </c>
      <c r="J425" s="1">
        <v>423.0</v>
      </c>
      <c r="K425" s="8" t="s">
        <v>189</v>
      </c>
    </row>
    <row r="426" ht="15.75" customHeight="1">
      <c r="A426" s="5">
        <v>42621.0</v>
      </c>
      <c r="B426" s="1">
        <v>39.91</v>
      </c>
      <c r="C426" s="1">
        <v>39.978001</v>
      </c>
      <c r="D426" s="1">
        <v>39.271999</v>
      </c>
      <c r="E426" s="1">
        <v>39.472</v>
      </c>
      <c r="F426" s="1">
        <v>39.472</v>
      </c>
      <c r="G426" s="1">
        <v>1.68895E7</v>
      </c>
      <c r="H426" s="6">
        <f t="shared" si="1"/>
        <v>-0.0218015253</v>
      </c>
      <c r="J426" s="1">
        <v>424.0</v>
      </c>
      <c r="K426" s="8" t="s">
        <v>190</v>
      </c>
    </row>
    <row r="427" ht="15.75" customHeight="1">
      <c r="A427" s="5">
        <v>42622.0</v>
      </c>
      <c r="B427" s="1">
        <v>39.818001</v>
      </c>
      <c r="C427" s="1">
        <v>39.984001</v>
      </c>
      <c r="D427" s="1">
        <v>38.740002</v>
      </c>
      <c r="E427" s="1">
        <v>38.894001</v>
      </c>
      <c r="F427" s="1">
        <v>38.894001</v>
      </c>
      <c r="G427" s="1">
        <v>1.8785E7</v>
      </c>
      <c r="H427" s="6">
        <f t="shared" si="1"/>
        <v>-0.01475153699</v>
      </c>
      <c r="J427" s="1">
        <v>425.0</v>
      </c>
      <c r="K427" s="8" t="s">
        <v>190</v>
      </c>
    </row>
    <row r="428" ht="15.75" customHeight="1">
      <c r="A428" s="5">
        <v>42625.0</v>
      </c>
      <c r="B428" s="1">
        <v>39.0</v>
      </c>
      <c r="C428" s="1">
        <v>40.273998</v>
      </c>
      <c r="D428" s="1">
        <v>38.82</v>
      </c>
      <c r="E428" s="1">
        <v>39.66</v>
      </c>
      <c r="F428" s="1">
        <v>39.66</v>
      </c>
      <c r="G428" s="1">
        <v>1.8576E7</v>
      </c>
      <c r="H428" s="6">
        <f t="shared" si="1"/>
        <v>0.0195031003</v>
      </c>
      <c r="J428" s="1">
        <v>426.0</v>
      </c>
      <c r="K428" s="8" t="s">
        <v>191</v>
      </c>
    </row>
    <row r="429" ht="15.75" customHeight="1">
      <c r="A429" s="5">
        <v>42626.0</v>
      </c>
      <c r="B429" s="1">
        <v>39.411999</v>
      </c>
      <c r="C429" s="1">
        <v>39.698002</v>
      </c>
      <c r="D429" s="1">
        <v>38.689999</v>
      </c>
      <c r="E429" s="1">
        <v>39.209999</v>
      </c>
      <c r="F429" s="1">
        <v>39.209999</v>
      </c>
      <c r="G429" s="1">
        <v>1.7947E7</v>
      </c>
      <c r="H429" s="6">
        <f t="shared" si="1"/>
        <v>-0.01141133229</v>
      </c>
      <c r="J429" s="1">
        <v>427.0</v>
      </c>
      <c r="K429" s="8" t="s">
        <v>192</v>
      </c>
    </row>
    <row r="430" ht="15.75" customHeight="1">
      <c r="A430" s="5">
        <v>42627.0</v>
      </c>
      <c r="B430" s="1">
        <v>39.150002</v>
      </c>
      <c r="C430" s="1">
        <v>39.584</v>
      </c>
      <c r="D430" s="1">
        <v>38.972</v>
      </c>
      <c r="E430" s="1">
        <v>39.282001</v>
      </c>
      <c r="F430" s="1">
        <v>39.282001</v>
      </c>
      <c r="G430" s="1">
        <v>1.12725E7</v>
      </c>
      <c r="H430" s="6">
        <f t="shared" si="1"/>
        <v>0.001834633343</v>
      </c>
      <c r="J430" s="1">
        <v>428.0</v>
      </c>
      <c r="K430" s="8" t="s">
        <v>192</v>
      </c>
    </row>
    <row r="431" ht="15.75" customHeight="1">
      <c r="A431" s="5">
        <v>42628.0</v>
      </c>
      <c r="B431" s="1">
        <v>39.298</v>
      </c>
      <c r="C431" s="1">
        <v>40.504002</v>
      </c>
      <c r="D431" s="1">
        <v>39.279999</v>
      </c>
      <c r="E431" s="1">
        <v>40.084</v>
      </c>
      <c r="F431" s="1">
        <v>40.084</v>
      </c>
      <c r="G431" s="1">
        <v>1.5386E7</v>
      </c>
      <c r="H431" s="6">
        <f t="shared" si="1"/>
        <v>0.02021082805</v>
      </c>
      <c r="J431" s="1">
        <v>429.0</v>
      </c>
      <c r="K431" s="8" t="s">
        <v>192</v>
      </c>
    </row>
    <row r="432" ht="15.75" customHeight="1">
      <c r="A432" s="5">
        <v>42629.0</v>
      </c>
      <c r="B432" s="1">
        <v>40.084</v>
      </c>
      <c r="C432" s="1">
        <v>41.139999</v>
      </c>
      <c r="D432" s="1">
        <v>39.799999</v>
      </c>
      <c r="E432" s="1">
        <v>41.080002</v>
      </c>
      <c r="F432" s="1">
        <v>41.080002</v>
      </c>
      <c r="G432" s="1">
        <v>1.5539E7</v>
      </c>
      <c r="H432" s="6">
        <f t="shared" si="1"/>
        <v>0.02454418155</v>
      </c>
      <c r="J432" s="1">
        <v>430.0</v>
      </c>
      <c r="K432" s="8" t="s">
        <v>193</v>
      </c>
    </row>
    <row r="433" ht="15.75" customHeight="1">
      <c r="A433" s="5">
        <v>42632.0</v>
      </c>
      <c r="B433" s="1">
        <v>41.400002</v>
      </c>
      <c r="C433" s="1">
        <v>41.886002</v>
      </c>
      <c r="D433" s="1">
        <v>41.0</v>
      </c>
      <c r="E433" s="1">
        <v>41.268002</v>
      </c>
      <c r="F433" s="1">
        <v>41.268002</v>
      </c>
      <c r="G433" s="1">
        <v>1.14975E7</v>
      </c>
      <c r="H433" s="6">
        <f t="shared" si="1"/>
        <v>0.004565995956</v>
      </c>
      <c r="J433" s="1">
        <v>431.0</v>
      </c>
      <c r="K433" s="8" t="s">
        <v>194</v>
      </c>
    </row>
    <row r="434" ht="15.75" customHeight="1">
      <c r="A434" s="5">
        <v>42633.0</v>
      </c>
      <c r="B434" s="1">
        <v>41.369999</v>
      </c>
      <c r="C434" s="1">
        <v>41.549999</v>
      </c>
      <c r="D434" s="1">
        <v>40.782001</v>
      </c>
      <c r="E434" s="1">
        <v>40.928001</v>
      </c>
      <c r="F434" s="1">
        <v>40.928001</v>
      </c>
      <c r="G434" s="1">
        <v>1.20525E7</v>
      </c>
      <c r="H434" s="6">
        <f t="shared" si="1"/>
        <v>-0.008272979872</v>
      </c>
      <c r="J434" s="1">
        <v>432.0</v>
      </c>
      <c r="K434" s="8" t="s">
        <v>194</v>
      </c>
    </row>
    <row r="435" ht="15.75" customHeight="1">
      <c r="A435" s="5">
        <v>42634.0</v>
      </c>
      <c r="B435" s="1">
        <v>41.273998</v>
      </c>
      <c r="C435" s="1">
        <v>41.400002</v>
      </c>
      <c r="D435" s="1">
        <v>40.312</v>
      </c>
      <c r="E435" s="1">
        <v>41.043999</v>
      </c>
      <c r="F435" s="1">
        <v>41.043999</v>
      </c>
      <c r="G435" s="1">
        <v>1.31675E7</v>
      </c>
      <c r="H435" s="6">
        <f t="shared" si="1"/>
        <v>0.002830187806</v>
      </c>
      <c r="J435" s="1">
        <v>433.0</v>
      </c>
      <c r="K435" s="8" t="s">
        <v>194</v>
      </c>
    </row>
    <row r="436" ht="15.75" customHeight="1">
      <c r="A436" s="5">
        <v>42635.0</v>
      </c>
      <c r="B436" s="1">
        <v>41.279999</v>
      </c>
      <c r="C436" s="1">
        <v>41.456001</v>
      </c>
      <c r="D436" s="1">
        <v>40.599998</v>
      </c>
      <c r="E436" s="1">
        <v>41.285999</v>
      </c>
      <c r="F436" s="1">
        <v>41.285999</v>
      </c>
      <c r="G436" s="1">
        <v>1.19145E7</v>
      </c>
      <c r="H436" s="6">
        <f t="shared" si="1"/>
        <v>0.005878797591</v>
      </c>
      <c r="J436" s="1">
        <v>434.0</v>
      </c>
      <c r="K436" s="8" t="s">
        <v>194</v>
      </c>
    </row>
    <row r="437" ht="15.75" customHeight="1">
      <c r="A437" s="5">
        <v>42636.0</v>
      </c>
      <c r="B437" s="1">
        <v>41.198002</v>
      </c>
      <c r="C437" s="1">
        <v>42.035999</v>
      </c>
      <c r="D437" s="1">
        <v>41.133999</v>
      </c>
      <c r="E437" s="1">
        <v>41.490002</v>
      </c>
      <c r="F437" s="1">
        <v>41.490002</v>
      </c>
      <c r="G437" s="1">
        <v>1.4526E7</v>
      </c>
      <c r="H437" s="6">
        <f t="shared" si="1"/>
        <v>0.004929047322</v>
      </c>
      <c r="J437" s="1">
        <v>435.0</v>
      </c>
      <c r="K437" s="8" t="s">
        <v>195</v>
      </c>
    </row>
    <row r="438" ht="15.75" customHeight="1">
      <c r="A438" s="5">
        <v>42639.0</v>
      </c>
      <c r="B438" s="1">
        <v>41.299999</v>
      </c>
      <c r="C438" s="1">
        <v>42.200001</v>
      </c>
      <c r="D438" s="1">
        <v>41.299999</v>
      </c>
      <c r="E438" s="1">
        <v>41.798</v>
      </c>
      <c r="F438" s="1">
        <v>41.798</v>
      </c>
      <c r="G438" s="1">
        <v>1.1972E7</v>
      </c>
      <c r="H438" s="6">
        <f t="shared" si="1"/>
        <v>0.007396008947</v>
      </c>
      <c r="J438" s="1">
        <v>436.0</v>
      </c>
      <c r="K438" s="8" t="s">
        <v>196</v>
      </c>
    </row>
    <row r="439" ht="15.75" customHeight="1">
      <c r="A439" s="5">
        <v>42640.0</v>
      </c>
      <c r="B439" s="1">
        <v>41.93</v>
      </c>
      <c r="C439" s="1">
        <v>41.995998</v>
      </c>
      <c r="D439" s="1">
        <v>40.922001</v>
      </c>
      <c r="E439" s="1">
        <v>41.161999</v>
      </c>
      <c r="F439" s="1">
        <v>41.161999</v>
      </c>
      <c r="G439" s="1">
        <v>1.6866E7</v>
      </c>
      <c r="H439" s="6">
        <f t="shared" si="1"/>
        <v>-0.01533301514</v>
      </c>
      <c r="J439" s="1">
        <v>437.0</v>
      </c>
      <c r="K439" s="8" t="s">
        <v>196</v>
      </c>
    </row>
    <row r="440" ht="15.75" customHeight="1">
      <c r="A440" s="5">
        <v>42641.0</v>
      </c>
      <c r="B440" s="1">
        <v>41.501999</v>
      </c>
      <c r="C440" s="1">
        <v>41.650002</v>
      </c>
      <c r="D440" s="1">
        <v>41.051998</v>
      </c>
      <c r="E440" s="1">
        <v>41.254002</v>
      </c>
      <c r="F440" s="1">
        <v>41.254002</v>
      </c>
      <c r="G440" s="1">
        <v>1.0442E7</v>
      </c>
      <c r="H440" s="6">
        <f t="shared" si="1"/>
        <v>0.002232649901</v>
      </c>
      <c r="J440" s="1">
        <v>438.0</v>
      </c>
      <c r="K440" s="8" t="s">
        <v>196</v>
      </c>
    </row>
    <row r="441" ht="15.75" customHeight="1">
      <c r="A441" s="5">
        <v>42642.0</v>
      </c>
      <c r="B441" s="1">
        <v>41.119999</v>
      </c>
      <c r="C441" s="1">
        <v>41.466</v>
      </c>
      <c r="D441" s="1">
        <v>40.116001</v>
      </c>
      <c r="E441" s="1">
        <v>40.139999</v>
      </c>
      <c r="F441" s="1">
        <v>40.139999</v>
      </c>
      <c r="G441" s="1">
        <v>1.3635E7</v>
      </c>
      <c r="H441" s="6">
        <f t="shared" si="1"/>
        <v>-0.0273748078</v>
      </c>
      <c r="J441" s="1">
        <v>439.0</v>
      </c>
      <c r="K441" s="8" t="s">
        <v>196</v>
      </c>
    </row>
    <row r="442" ht="15.75" customHeight="1">
      <c r="A442" s="5">
        <v>42643.0</v>
      </c>
      <c r="B442" s="1">
        <v>40.442001</v>
      </c>
      <c r="C442" s="1">
        <v>40.995998</v>
      </c>
      <c r="D442" s="1">
        <v>39.91</v>
      </c>
      <c r="E442" s="1">
        <v>40.806</v>
      </c>
      <c r="F442" s="1">
        <v>40.806</v>
      </c>
      <c r="G442" s="1">
        <v>1.29315E7</v>
      </c>
      <c r="H442" s="6">
        <f t="shared" si="1"/>
        <v>0.01645581097</v>
      </c>
      <c r="J442" s="1">
        <v>440.0</v>
      </c>
      <c r="K442" s="8" t="s">
        <v>197</v>
      </c>
    </row>
    <row r="443" ht="15.75" customHeight="1">
      <c r="A443" s="5">
        <v>42646.0</v>
      </c>
      <c r="B443" s="1">
        <v>42.459999</v>
      </c>
      <c r="C443" s="1">
        <v>43.133999</v>
      </c>
      <c r="D443" s="1">
        <v>41.650002</v>
      </c>
      <c r="E443" s="1">
        <v>42.740002</v>
      </c>
      <c r="F443" s="1">
        <v>42.740002</v>
      </c>
      <c r="G443" s="1">
        <v>2.99995E7</v>
      </c>
      <c r="H443" s="6">
        <f t="shared" si="1"/>
        <v>0.04630616726</v>
      </c>
      <c r="J443" s="1">
        <v>441.0</v>
      </c>
      <c r="K443" s="8" t="s">
        <v>672</v>
      </c>
    </row>
    <row r="444" ht="15.75" customHeight="1">
      <c r="A444" s="5">
        <v>42647.0</v>
      </c>
      <c r="B444" s="1">
        <v>42.619999</v>
      </c>
      <c r="C444" s="1">
        <v>42.664001</v>
      </c>
      <c r="D444" s="1">
        <v>41.764</v>
      </c>
      <c r="E444" s="1">
        <v>42.282001</v>
      </c>
      <c r="F444" s="1">
        <v>42.282001</v>
      </c>
      <c r="G444" s="1">
        <v>1.77075E7</v>
      </c>
      <c r="H444" s="6">
        <f t="shared" si="1"/>
        <v>-0.01077380946</v>
      </c>
      <c r="J444" s="1">
        <v>442.0</v>
      </c>
      <c r="K444" s="8" t="s">
        <v>672</v>
      </c>
    </row>
    <row r="445" ht="15.75" customHeight="1">
      <c r="A445" s="5">
        <v>42648.0</v>
      </c>
      <c r="B445" s="1">
        <v>42.448002</v>
      </c>
      <c r="C445" s="1">
        <v>42.630001</v>
      </c>
      <c r="D445" s="1">
        <v>41.624001</v>
      </c>
      <c r="E445" s="1">
        <v>41.692001</v>
      </c>
      <c r="F445" s="1">
        <v>41.692001</v>
      </c>
      <c r="G445" s="1">
        <v>9387500.0</v>
      </c>
      <c r="H445" s="6">
        <f t="shared" si="1"/>
        <v>-0.01405219936</v>
      </c>
      <c r="J445" s="1">
        <v>443.0</v>
      </c>
      <c r="K445" s="8" t="s">
        <v>198</v>
      </c>
    </row>
    <row r="446" ht="15.75" customHeight="1">
      <c r="A446" s="5">
        <v>42649.0</v>
      </c>
      <c r="B446" s="1">
        <v>40.492001</v>
      </c>
      <c r="C446" s="1">
        <v>40.841999</v>
      </c>
      <c r="D446" s="1">
        <v>40.042</v>
      </c>
      <c r="E446" s="1">
        <v>40.200001</v>
      </c>
      <c r="F446" s="1">
        <v>40.200001</v>
      </c>
      <c r="G446" s="1">
        <v>2.3517E7</v>
      </c>
      <c r="H446" s="6">
        <f t="shared" si="1"/>
        <v>-0.03644226736</v>
      </c>
      <c r="J446" s="1">
        <v>444.0</v>
      </c>
      <c r="K446" s="8" t="s">
        <v>199</v>
      </c>
    </row>
    <row r="447" ht="15.75" customHeight="1">
      <c r="A447" s="5">
        <v>42650.0</v>
      </c>
      <c r="B447" s="1">
        <v>40.200001</v>
      </c>
      <c r="C447" s="1">
        <v>40.264</v>
      </c>
      <c r="D447" s="1">
        <v>39.16</v>
      </c>
      <c r="E447" s="1">
        <v>39.321999</v>
      </c>
      <c r="F447" s="1">
        <v>39.321999</v>
      </c>
      <c r="G447" s="1">
        <v>1.7465E7</v>
      </c>
      <c r="H447" s="6">
        <f t="shared" si="1"/>
        <v>-0.02208288725</v>
      </c>
      <c r="J447" s="1">
        <v>445.0</v>
      </c>
      <c r="K447" s="8" t="s">
        <v>199</v>
      </c>
    </row>
    <row r="448" ht="15.75" customHeight="1">
      <c r="A448" s="5">
        <v>42653.0</v>
      </c>
      <c r="B448" s="1">
        <v>40.27</v>
      </c>
      <c r="C448" s="1">
        <v>40.827999</v>
      </c>
      <c r="D448" s="1">
        <v>39.931999</v>
      </c>
      <c r="E448" s="1">
        <v>40.189999</v>
      </c>
      <c r="F448" s="1">
        <v>40.189999</v>
      </c>
      <c r="G448" s="1">
        <v>1.65815E7</v>
      </c>
      <c r="H448" s="6">
        <f t="shared" si="1"/>
        <v>0.02183405033</v>
      </c>
      <c r="J448" s="1">
        <v>446.0</v>
      </c>
      <c r="K448" s="8" t="s">
        <v>199</v>
      </c>
    </row>
    <row r="449" ht="15.75" customHeight="1">
      <c r="A449" s="5">
        <v>42654.0</v>
      </c>
      <c r="B449" s="1">
        <v>40.369999</v>
      </c>
      <c r="C449" s="1">
        <v>40.439999</v>
      </c>
      <c r="D449" s="1">
        <v>39.661999</v>
      </c>
      <c r="E449" s="1">
        <v>40.02</v>
      </c>
      <c r="F449" s="1">
        <v>40.02</v>
      </c>
      <c r="G449" s="1">
        <v>1.1642E7</v>
      </c>
      <c r="H449" s="6">
        <f t="shared" si="1"/>
        <v>-0.004238854424</v>
      </c>
      <c r="J449" s="1">
        <v>447.0</v>
      </c>
      <c r="K449" s="8" t="s">
        <v>200</v>
      </c>
    </row>
    <row r="450" ht="15.75" customHeight="1">
      <c r="A450" s="5">
        <v>42655.0</v>
      </c>
      <c r="B450" s="1">
        <v>40.189999</v>
      </c>
      <c r="C450" s="1">
        <v>40.776001</v>
      </c>
      <c r="D450" s="1">
        <v>40.084</v>
      </c>
      <c r="E450" s="1">
        <v>40.301998</v>
      </c>
      <c r="F450" s="1">
        <v>40.301998</v>
      </c>
      <c r="G450" s="1">
        <v>9853500.0</v>
      </c>
      <c r="H450" s="6">
        <f t="shared" si="1"/>
        <v>0.007021716732</v>
      </c>
      <c r="J450" s="1">
        <v>448.0</v>
      </c>
      <c r="K450" s="8" t="s">
        <v>200</v>
      </c>
    </row>
    <row r="451" ht="15.75" customHeight="1">
      <c r="A451" s="5">
        <v>42656.0</v>
      </c>
      <c r="B451" s="1">
        <v>40.099998</v>
      </c>
      <c r="C451" s="1">
        <v>40.18</v>
      </c>
      <c r="D451" s="1">
        <v>39.41</v>
      </c>
      <c r="E451" s="1">
        <v>40.048</v>
      </c>
      <c r="F451" s="1">
        <v>40.048</v>
      </c>
      <c r="G451" s="1">
        <v>1.2473E7</v>
      </c>
      <c r="H451" s="6">
        <f t="shared" si="1"/>
        <v>-0.006322311198</v>
      </c>
      <c r="J451" s="1">
        <v>449.0</v>
      </c>
      <c r="K451" s="8" t="s">
        <v>201</v>
      </c>
    </row>
    <row r="452" ht="15.75" customHeight="1">
      <c r="A452" s="5">
        <v>42657.0</v>
      </c>
      <c r="B452" s="1">
        <v>40.132</v>
      </c>
      <c r="C452" s="1">
        <v>40.285999</v>
      </c>
      <c r="D452" s="1">
        <v>39.259998</v>
      </c>
      <c r="E452" s="1">
        <v>39.301998</v>
      </c>
      <c r="F452" s="1">
        <v>39.301998</v>
      </c>
      <c r="G452" s="1">
        <v>2.13495E7</v>
      </c>
      <c r="H452" s="6">
        <f t="shared" si="1"/>
        <v>-0.01880337741</v>
      </c>
      <c r="J452" s="1">
        <v>450.0</v>
      </c>
      <c r="K452" s="8" t="s">
        <v>201</v>
      </c>
    </row>
    <row r="453" ht="15.75" customHeight="1">
      <c r="A453" s="5">
        <v>42660.0</v>
      </c>
      <c r="B453" s="1">
        <v>39.41</v>
      </c>
      <c r="C453" s="1">
        <v>39.678001</v>
      </c>
      <c r="D453" s="1">
        <v>38.400002</v>
      </c>
      <c r="E453" s="1">
        <v>38.792</v>
      </c>
      <c r="F453" s="1">
        <v>38.792</v>
      </c>
      <c r="G453" s="1">
        <v>2.27705E7</v>
      </c>
      <c r="H453" s="6">
        <f t="shared" si="1"/>
        <v>-0.01306131747</v>
      </c>
      <c r="J453" s="1">
        <v>451.0</v>
      </c>
      <c r="K453" s="8" t="s">
        <v>202</v>
      </c>
    </row>
    <row r="454" ht="15.75" customHeight="1">
      <c r="A454" s="5">
        <v>42661.0</v>
      </c>
      <c r="B454" s="1">
        <v>39.198002</v>
      </c>
      <c r="C454" s="1">
        <v>39.894001</v>
      </c>
      <c r="D454" s="1">
        <v>38.652</v>
      </c>
      <c r="E454" s="1">
        <v>39.82</v>
      </c>
      <c r="F454" s="1">
        <v>39.82</v>
      </c>
      <c r="G454" s="1">
        <v>2.84025E7</v>
      </c>
      <c r="H454" s="6">
        <f t="shared" si="1"/>
        <v>0.02615525883</v>
      </c>
      <c r="J454" s="1">
        <v>452.0</v>
      </c>
      <c r="K454" s="8" t="s">
        <v>202</v>
      </c>
    </row>
    <row r="455" ht="15.75" customHeight="1">
      <c r="A455" s="5">
        <v>42662.0</v>
      </c>
      <c r="B455" s="1">
        <v>39.948002</v>
      </c>
      <c r="C455" s="1">
        <v>41.332001</v>
      </c>
      <c r="D455" s="1">
        <v>39.612</v>
      </c>
      <c r="E455" s="1">
        <v>40.712002</v>
      </c>
      <c r="F455" s="1">
        <v>40.712002</v>
      </c>
      <c r="G455" s="1">
        <v>3.4956E7</v>
      </c>
      <c r="H455" s="6">
        <f t="shared" si="1"/>
        <v>0.02215363978</v>
      </c>
      <c r="J455" s="1">
        <v>453.0</v>
      </c>
      <c r="K455" s="8" t="s">
        <v>203</v>
      </c>
    </row>
    <row r="456" ht="15.75" customHeight="1">
      <c r="A456" s="5">
        <v>42663.0</v>
      </c>
      <c r="B456" s="1">
        <v>40.424</v>
      </c>
      <c r="C456" s="1">
        <v>40.599998</v>
      </c>
      <c r="D456" s="1">
        <v>39.41</v>
      </c>
      <c r="E456" s="1">
        <v>39.82</v>
      </c>
      <c r="F456" s="1">
        <v>39.82</v>
      </c>
      <c r="G456" s="1">
        <v>2.53645E7</v>
      </c>
      <c r="H456" s="6">
        <f t="shared" si="1"/>
        <v>-0.02215363978</v>
      </c>
      <c r="J456" s="1">
        <v>454.0</v>
      </c>
      <c r="K456" s="8" t="s">
        <v>203</v>
      </c>
    </row>
    <row r="457" ht="15.75" customHeight="1">
      <c r="A457" s="5">
        <v>42664.0</v>
      </c>
      <c r="B457" s="1">
        <v>39.720001</v>
      </c>
      <c r="C457" s="1">
        <v>40.313999</v>
      </c>
      <c r="D457" s="1">
        <v>39.481998</v>
      </c>
      <c r="E457" s="1">
        <v>40.018002</v>
      </c>
      <c r="F457" s="1">
        <v>40.018002</v>
      </c>
      <c r="G457" s="1">
        <v>1.4717E7</v>
      </c>
      <c r="H457" s="6">
        <f t="shared" si="1"/>
        <v>0.004960104236</v>
      </c>
      <c r="J457" s="1">
        <v>455.0</v>
      </c>
      <c r="K457" s="8" t="s">
        <v>204</v>
      </c>
    </row>
    <row r="458" ht="15.75" customHeight="1">
      <c r="A458" s="5">
        <v>42667.0</v>
      </c>
      <c r="B458" s="1">
        <v>40.200001</v>
      </c>
      <c r="C458" s="1">
        <v>40.790001</v>
      </c>
      <c r="D458" s="1">
        <v>40.049999</v>
      </c>
      <c r="E458" s="1">
        <v>40.551998</v>
      </c>
      <c r="F458" s="1">
        <v>40.551998</v>
      </c>
      <c r="G458" s="1">
        <v>1.3758E7</v>
      </c>
      <c r="H458" s="6">
        <f t="shared" si="1"/>
        <v>0.01325564898</v>
      </c>
      <c r="J458" s="1">
        <v>456.0</v>
      </c>
      <c r="K458" s="8" t="s">
        <v>204</v>
      </c>
    </row>
    <row r="459" ht="15.75" customHeight="1">
      <c r="A459" s="5">
        <v>42668.0</v>
      </c>
      <c r="B459" s="1">
        <v>40.580002</v>
      </c>
      <c r="C459" s="1">
        <v>40.938</v>
      </c>
      <c r="D459" s="1">
        <v>40.240002</v>
      </c>
      <c r="E459" s="1">
        <v>40.467999</v>
      </c>
      <c r="F459" s="1">
        <v>40.467999</v>
      </c>
      <c r="G459" s="1">
        <v>1.2225E7</v>
      </c>
      <c r="H459" s="6">
        <f t="shared" si="1"/>
        <v>-0.002073538218</v>
      </c>
      <c r="J459" s="1">
        <v>457.0</v>
      </c>
      <c r="K459" s="8" t="s">
        <v>204</v>
      </c>
    </row>
    <row r="460" ht="15.75" customHeight="1">
      <c r="A460" s="5">
        <v>42669.0</v>
      </c>
      <c r="B460" s="1">
        <v>40.200001</v>
      </c>
      <c r="C460" s="1">
        <v>40.638</v>
      </c>
      <c r="D460" s="1">
        <v>40.02</v>
      </c>
      <c r="E460" s="1">
        <v>40.448002</v>
      </c>
      <c r="F460" s="1">
        <v>40.448002</v>
      </c>
      <c r="G460" s="1">
        <v>2.8164E7</v>
      </c>
      <c r="H460" s="6">
        <f t="shared" si="1"/>
        <v>-0.0004942656622</v>
      </c>
      <c r="J460" s="1">
        <v>458.0</v>
      </c>
      <c r="K460" s="8" t="s">
        <v>204</v>
      </c>
    </row>
    <row r="461" ht="15.75" customHeight="1">
      <c r="A461" s="5">
        <v>42670.0</v>
      </c>
      <c r="B461" s="1">
        <v>42.268002</v>
      </c>
      <c r="C461" s="1">
        <v>42.740002</v>
      </c>
      <c r="D461" s="1">
        <v>40.330002</v>
      </c>
      <c r="E461" s="1">
        <v>40.801998</v>
      </c>
      <c r="F461" s="1">
        <v>40.801998</v>
      </c>
      <c r="G461" s="1">
        <v>6.54685E7</v>
      </c>
      <c r="H461" s="6">
        <f t="shared" si="1"/>
        <v>0.008713802829</v>
      </c>
      <c r="J461" s="1">
        <v>459.0</v>
      </c>
      <c r="K461" s="8" t="s">
        <v>205</v>
      </c>
    </row>
    <row r="462" ht="15.75" customHeight="1">
      <c r="A462" s="5">
        <v>42671.0</v>
      </c>
      <c r="B462" s="1">
        <v>40.799999</v>
      </c>
      <c r="C462" s="1">
        <v>41.063999</v>
      </c>
      <c r="D462" s="1">
        <v>39.966</v>
      </c>
      <c r="E462" s="1">
        <v>39.993999</v>
      </c>
      <c r="F462" s="1">
        <v>39.993999</v>
      </c>
      <c r="G462" s="1">
        <v>2.14005E7</v>
      </c>
      <c r="H462" s="6">
        <f t="shared" si="1"/>
        <v>-0.02000163294</v>
      </c>
      <c r="J462" s="1">
        <v>460.0</v>
      </c>
      <c r="K462" s="8" t="s">
        <v>205</v>
      </c>
    </row>
    <row r="463" ht="15.75" customHeight="1">
      <c r="A463" s="5">
        <v>42674.0</v>
      </c>
      <c r="B463" s="1">
        <v>40.498001</v>
      </c>
      <c r="C463" s="1">
        <v>40.498001</v>
      </c>
      <c r="D463" s="1">
        <v>39.161999</v>
      </c>
      <c r="E463" s="1">
        <v>39.546001</v>
      </c>
      <c r="F463" s="1">
        <v>39.546001</v>
      </c>
      <c r="G463" s="1">
        <v>2.34615E7</v>
      </c>
      <c r="H463" s="6">
        <f t="shared" si="1"/>
        <v>-0.01126484127</v>
      </c>
      <c r="J463" s="1">
        <v>461.0</v>
      </c>
      <c r="K463" s="8" t="s">
        <v>205</v>
      </c>
    </row>
    <row r="464" ht="15.75" customHeight="1">
      <c r="A464" s="5">
        <v>42675.0</v>
      </c>
      <c r="B464" s="1">
        <v>39.608002</v>
      </c>
      <c r="C464" s="1">
        <v>39.700001</v>
      </c>
      <c r="D464" s="1">
        <v>37.622002</v>
      </c>
      <c r="E464" s="1">
        <v>38.158001</v>
      </c>
      <c r="F464" s="1">
        <v>38.158001</v>
      </c>
      <c r="G464" s="1">
        <v>3.53E7</v>
      </c>
      <c r="H464" s="6">
        <f t="shared" si="1"/>
        <v>-0.03572911607</v>
      </c>
      <c r="J464" s="1">
        <v>462.0</v>
      </c>
      <c r="K464" s="8" t="s">
        <v>206</v>
      </c>
    </row>
    <row r="465" ht="15.75" customHeight="1">
      <c r="A465" s="5">
        <v>42676.0</v>
      </c>
      <c r="B465" s="1">
        <v>38.009998</v>
      </c>
      <c r="C465" s="1">
        <v>38.540001</v>
      </c>
      <c r="D465" s="1">
        <v>37.501999</v>
      </c>
      <c r="E465" s="1">
        <v>37.604</v>
      </c>
      <c r="F465" s="1">
        <v>37.604</v>
      </c>
      <c r="G465" s="1">
        <v>2.1267E7</v>
      </c>
      <c r="H465" s="6">
        <f t="shared" si="1"/>
        <v>-0.0146250328</v>
      </c>
      <c r="J465" s="1">
        <v>463.0</v>
      </c>
      <c r="K465" s="8" t="s">
        <v>206</v>
      </c>
    </row>
    <row r="466" ht="15.75" customHeight="1">
      <c r="A466" s="5">
        <v>42677.0</v>
      </c>
      <c r="B466" s="1">
        <v>37.799999</v>
      </c>
      <c r="C466" s="1">
        <v>38.293999</v>
      </c>
      <c r="D466" s="1">
        <v>37.408001</v>
      </c>
      <c r="E466" s="1">
        <v>37.484001</v>
      </c>
      <c r="F466" s="1">
        <v>37.484001</v>
      </c>
      <c r="G466" s="1">
        <v>1.3265E7</v>
      </c>
      <c r="H466" s="6">
        <f t="shared" si="1"/>
        <v>-0.003196225777</v>
      </c>
      <c r="J466" s="1">
        <v>464.0</v>
      </c>
      <c r="K466" s="8" t="s">
        <v>207</v>
      </c>
    </row>
    <row r="467" ht="15.75" customHeight="1">
      <c r="A467" s="5">
        <v>42678.0</v>
      </c>
      <c r="B467" s="1">
        <v>37.799999</v>
      </c>
      <c r="C467" s="1">
        <v>38.692001</v>
      </c>
      <c r="D467" s="1">
        <v>37.192001</v>
      </c>
      <c r="E467" s="1">
        <v>38.112</v>
      </c>
      <c r="F467" s="1">
        <v>38.112</v>
      </c>
      <c r="G467" s="1">
        <v>2.573E7</v>
      </c>
      <c r="H467" s="6">
        <f t="shared" si="1"/>
        <v>0.01661499123</v>
      </c>
      <c r="J467" s="1">
        <v>465.0</v>
      </c>
      <c r="K467" s="8" t="s">
        <v>207</v>
      </c>
    </row>
    <row r="468" ht="15.75" customHeight="1">
      <c r="A468" s="5">
        <v>42681.0</v>
      </c>
      <c r="B468" s="1">
        <v>38.717999</v>
      </c>
      <c r="C468" s="1">
        <v>38.858002</v>
      </c>
      <c r="D468" s="1">
        <v>38.009998</v>
      </c>
      <c r="E468" s="1">
        <v>38.641998</v>
      </c>
      <c r="F468" s="1">
        <v>38.641998</v>
      </c>
      <c r="G468" s="1">
        <v>1.93505E7</v>
      </c>
      <c r="H468" s="6">
        <f t="shared" si="1"/>
        <v>0.01381052291</v>
      </c>
      <c r="J468" s="1">
        <v>466.0</v>
      </c>
      <c r="K468" s="8" t="s">
        <v>207</v>
      </c>
    </row>
    <row r="469" ht="15.75" customHeight="1">
      <c r="A469" s="5">
        <v>42682.0</v>
      </c>
      <c r="B469" s="1">
        <v>38.757999</v>
      </c>
      <c r="C469" s="1">
        <v>39.498001</v>
      </c>
      <c r="D469" s="1">
        <v>38.251999</v>
      </c>
      <c r="E469" s="1">
        <v>38.987999</v>
      </c>
      <c r="F469" s="1">
        <v>38.987999</v>
      </c>
      <c r="G469" s="1">
        <v>1.6338E7</v>
      </c>
      <c r="H469" s="6">
        <f t="shared" si="1"/>
        <v>0.008914164744</v>
      </c>
      <c r="J469" s="1">
        <v>467.0</v>
      </c>
      <c r="K469" s="8" t="s">
        <v>207</v>
      </c>
    </row>
    <row r="470" ht="15.75" customHeight="1">
      <c r="A470" s="5">
        <v>42683.0</v>
      </c>
      <c r="B470" s="1">
        <v>37.375999</v>
      </c>
      <c r="C470" s="1">
        <v>38.400002</v>
      </c>
      <c r="D470" s="1">
        <v>36.790001</v>
      </c>
      <c r="E470" s="1">
        <v>38.012001</v>
      </c>
      <c r="F470" s="1">
        <v>38.012001</v>
      </c>
      <c r="G470" s="1">
        <v>4.08655E7</v>
      </c>
      <c r="H470" s="6">
        <f t="shared" si="1"/>
        <v>-0.02535195517</v>
      </c>
      <c r="J470" s="1">
        <v>468.0</v>
      </c>
      <c r="K470" s="8" t="s">
        <v>673</v>
      </c>
    </row>
    <row r="471" ht="15.75" customHeight="1">
      <c r="A471" s="5">
        <v>42684.0</v>
      </c>
      <c r="B471" s="1">
        <v>38.209999</v>
      </c>
      <c r="C471" s="1">
        <v>38.321999</v>
      </c>
      <c r="D471" s="1">
        <v>36.084</v>
      </c>
      <c r="E471" s="1">
        <v>37.07</v>
      </c>
      <c r="F471" s="1">
        <v>37.07</v>
      </c>
      <c r="G471" s="1">
        <v>3.37515E7</v>
      </c>
      <c r="H471" s="6">
        <f t="shared" si="1"/>
        <v>-0.02509390849</v>
      </c>
      <c r="J471" s="1">
        <v>469.0</v>
      </c>
      <c r="K471" s="8" t="s">
        <v>674</v>
      </c>
    </row>
    <row r="472" ht="15.75" customHeight="1">
      <c r="A472" s="5">
        <v>42685.0</v>
      </c>
      <c r="B472" s="1">
        <v>36.848</v>
      </c>
      <c r="C472" s="1">
        <v>37.776001</v>
      </c>
      <c r="D472" s="1">
        <v>36.599998</v>
      </c>
      <c r="E472" s="1">
        <v>37.712002</v>
      </c>
      <c r="F472" s="1">
        <v>37.712002</v>
      </c>
      <c r="G472" s="1">
        <v>1.99425E7</v>
      </c>
      <c r="H472" s="6">
        <f t="shared" si="1"/>
        <v>0.01717038206</v>
      </c>
      <c r="J472" s="1">
        <v>470.0</v>
      </c>
      <c r="K472" s="8" t="s">
        <v>674</v>
      </c>
    </row>
    <row r="473" ht="15.75" customHeight="1">
      <c r="A473" s="5">
        <v>42688.0</v>
      </c>
      <c r="B473" s="1">
        <v>37.599998</v>
      </c>
      <c r="C473" s="1">
        <v>37.650002</v>
      </c>
      <c r="D473" s="1">
        <v>35.638</v>
      </c>
      <c r="E473" s="1">
        <v>36.290001</v>
      </c>
      <c r="F473" s="1">
        <v>36.290001</v>
      </c>
      <c r="G473" s="1">
        <v>3.2761E7</v>
      </c>
      <c r="H473" s="6">
        <f t="shared" si="1"/>
        <v>-0.03843615045</v>
      </c>
      <c r="J473" s="1">
        <v>471.0</v>
      </c>
      <c r="K473" s="8" t="s">
        <v>208</v>
      </c>
    </row>
    <row r="474" ht="15.75" customHeight="1">
      <c r="A474" s="5">
        <v>42689.0</v>
      </c>
      <c r="B474" s="1">
        <v>36.556</v>
      </c>
      <c r="C474" s="1">
        <v>37.285999</v>
      </c>
      <c r="D474" s="1">
        <v>36.41</v>
      </c>
      <c r="E474" s="1">
        <v>36.754002</v>
      </c>
      <c r="F474" s="1">
        <v>36.754002</v>
      </c>
      <c r="G474" s="1">
        <v>1.951E7</v>
      </c>
      <c r="H474" s="6">
        <f t="shared" si="1"/>
        <v>0.01270486891</v>
      </c>
      <c r="J474" s="1">
        <v>472.0</v>
      </c>
      <c r="K474" s="8" t="s">
        <v>208</v>
      </c>
    </row>
    <row r="475" ht="15.75" customHeight="1">
      <c r="A475" s="5">
        <v>42690.0</v>
      </c>
      <c r="B475" s="1">
        <v>36.529999</v>
      </c>
      <c r="C475" s="1">
        <v>36.945999</v>
      </c>
      <c r="D475" s="1">
        <v>36.242001</v>
      </c>
      <c r="E475" s="1">
        <v>36.785999</v>
      </c>
      <c r="F475" s="1">
        <v>36.785999</v>
      </c>
      <c r="G475" s="1">
        <v>1.7172E7</v>
      </c>
      <c r="H475" s="6">
        <f t="shared" si="1"/>
        <v>0.0008701931353</v>
      </c>
      <c r="J475" s="1">
        <v>473.0</v>
      </c>
      <c r="K475" s="8" t="s">
        <v>208</v>
      </c>
    </row>
    <row r="476" ht="15.75" customHeight="1">
      <c r="A476" s="5">
        <v>42691.0</v>
      </c>
      <c r="B476" s="1">
        <v>36.698002</v>
      </c>
      <c r="C476" s="1">
        <v>37.897999</v>
      </c>
      <c r="D476" s="1">
        <v>36.422001</v>
      </c>
      <c r="E476" s="1">
        <v>37.731998</v>
      </c>
      <c r="F476" s="1">
        <v>37.731998</v>
      </c>
      <c r="G476" s="1">
        <v>2.44355E7</v>
      </c>
      <c r="H476" s="6">
        <f t="shared" si="1"/>
        <v>0.02539117696</v>
      </c>
      <c r="J476" s="1">
        <v>474.0</v>
      </c>
      <c r="K476" s="8" t="s">
        <v>208</v>
      </c>
    </row>
    <row r="477" ht="15.75" customHeight="1">
      <c r="A477" s="5">
        <v>42692.0</v>
      </c>
      <c r="B477" s="1">
        <v>38.130001</v>
      </c>
      <c r="C477" s="1">
        <v>38.599998</v>
      </c>
      <c r="D477" s="1">
        <v>37.0</v>
      </c>
      <c r="E477" s="1">
        <v>37.004002</v>
      </c>
      <c r="F477" s="1">
        <v>37.004002</v>
      </c>
      <c r="G477" s="1">
        <v>2.60515E7</v>
      </c>
      <c r="H477" s="6">
        <f t="shared" si="1"/>
        <v>-0.01948241882</v>
      </c>
      <c r="J477" s="1">
        <v>475.0</v>
      </c>
      <c r="K477" s="8" t="s">
        <v>209</v>
      </c>
    </row>
    <row r="478" ht="15.75" customHeight="1">
      <c r="A478" s="5">
        <v>42695.0</v>
      </c>
      <c r="B478" s="1">
        <v>37.007999</v>
      </c>
      <c r="C478" s="1">
        <v>37.778</v>
      </c>
      <c r="D478" s="1">
        <v>36.882</v>
      </c>
      <c r="E478" s="1">
        <v>36.903999</v>
      </c>
      <c r="F478" s="1">
        <v>36.903999</v>
      </c>
      <c r="G478" s="1">
        <v>2.1805E7</v>
      </c>
      <c r="H478" s="6">
        <f t="shared" si="1"/>
        <v>-0.002706149799</v>
      </c>
      <c r="J478" s="1">
        <v>476.0</v>
      </c>
      <c r="K478" s="8" t="s">
        <v>675</v>
      </c>
    </row>
    <row r="479" ht="15.75" customHeight="1">
      <c r="A479" s="5">
        <v>42696.0</v>
      </c>
      <c r="B479" s="1">
        <v>37.167999</v>
      </c>
      <c r="C479" s="1">
        <v>38.293999</v>
      </c>
      <c r="D479" s="1">
        <v>36.742001</v>
      </c>
      <c r="E479" s="1">
        <v>38.234001</v>
      </c>
      <c r="F479" s="1">
        <v>38.234001</v>
      </c>
      <c r="G479" s="1">
        <v>2.8017E7</v>
      </c>
      <c r="H479" s="6">
        <f t="shared" si="1"/>
        <v>0.0354052791</v>
      </c>
      <c r="J479" s="1">
        <v>477.0</v>
      </c>
      <c r="K479" s="8" t="s">
        <v>675</v>
      </c>
    </row>
    <row r="480" ht="15.75" customHeight="1">
      <c r="A480" s="5">
        <v>42697.0</v>
      </c>
      <c r="B480" s="1">
        <v>38.122002</v>
      </c>
      <c r="C480" s="1">
        <v>39.127998</v>
      </c>
      <c r="D480" s="1">
        <v>37.799999</v>
      </c>
      <c r="E480" s="1">
        <v>38.627998</v>
      </c>
      <c r="F480" s="1">
        <v>38.627998</v>
      </c>
      <c r="G480" s="1">
        <v>2.44595E7</v>
      </c>
      <c r="H480" s="6">
        <f t="shared" si="1"/>
        <v>0.01025215207</v>
      </c>
      <c r="J480" s="1">
        <v>478.0</v>
      </c>
      <c r="K480" s="8" t="s">
        <v>675</v>
      </c>
    </row>
    <row r="481" ht="15.75" customHeight="1">
      <c r="A481" s="5">
        <v>42699.0</v>
      </c>
      <c r="B481" s="1">
        <v>38.728001</v>
      </c>
      <c r="C481" s="1">
        <v>39.448002</v>
      </c>
      <c r="D481" s="1">
        <v>38.728001</v>
      </c>
      <c r="E481" s="1">
        <v>39.330002</v>
      </c>
      <c r="F481" s="1">
        <v>39.330002</v>
      </c>
      <c r="G481" s="1">
        <v>1.18305E7</v>
      </c>
      <c r="H481" s="6">
        <f t="shared" si="1"/>
        <v>0.01801028697</v>
      </c>
      <c r="J481" s="1">
        <v>479.0</v>
      </c>
      <c r="K481" s="8" t="s">
        <v>210</v>
      </c>
    </row>
    <row r="482" ht="15.75" customHeight="1">
      <c r="A482" s="5">
        <v>42702.0</v>
      </c>
      <c r="B482" s="1">
        <v>39.096001</v>
      </c>
      <c r="C482" s="1">
        <v>39.869999</v>
      </c>
      <c r="D482" s="1">
        <v>38.91</v>
      </c>
      <c r="E482" s="1">
        <v>39.223999</v>
      </c>
      <c r="F482" s="1">
        <v>39.223999</v>
      </c>
      <c r="G482" s="1">
        <v>2.2646E7</v>
      </c>
      <c r="H482" s="6">
        <f t="shared" si="1"/>
        <v>-0.002698858441</v>
      </c>
      <c r="J482" s="1">
        <v>480.0</v>
      </c>
      <c r="K482" s="8" t="s">
        <v>211</v>
      </c>
    </row>
    <row r="483" ht="15.75" customHeight="1">
      <c r="A483" s="5">
        <v>42703.0</v>
      </c>
      <c r="B483" s="1">
        <v>39.112</v>
      </c>
      <c r="C483" s="1">
        <v>39.346001</v>
      </c>
      <c r="D483" s="1">
        <v>37.900002</v>
      </c>
      <c r="E483" s="1">
        <v>37.914001</v>
      </c>
      <c r="F483" s="1">
        <v>37.914001</v>
      </c>
      <c r="G483" s="1">
        <v>2.21965E7</v>
      </c>
      <c r="H483" s="6">
        <f t="shared" si="1"/>
        <v>-0.03396831546</v>
      </c>
      <c r="J483" s="1">
        <v>481.0</v>
      </c>
      <c r="K483" s="8" t="s">
        <v>211</v>
      </c>
    </row>
    <row r="484" ht="15.75" customHeight="1">
      <c r="A484" s="5">
        <v>42704.0</v>
      </c>
      <c r="B484" s="1">
        <v>38.200001</v>
      </c>
      <c r="C484" s="1">
        <v>38.377998</v>
      </c>
      <c r="D484" s="1">
        <v>37.5</v>
      </c>
      <c r="E484" s="1">
        <v>37.880001</v>
      </c>
      <c r="F484" s="1">
        <v>37.880001</v>
      </c>
      <c r="G484" s="1">
        <v>1.77355E7</v>
      </c>
      <c r="H484" s="6">
        <f t="shared" si="1"/>
        <v>-0.0008971686778</v>
      </c>
      <c r="J484" s="1">
        <v>482.0</v>
      </c>
      <c r="K484" s="8" t="s">
        <v>212</v>
      </c>
    </row>
    <row r="485" ht="15.75" customHeight="1">
      <c r="A485" s="5">
        <v>42705.0</v>
      </c>
      <c r="B485" s="1">
        <v>37.650002</v>
      </c>
      <c r="C485" s="1">
        <v>37.706001</v>
      </c>
      <c r="D485" s="1">
        <v>36.200001</v>
      </c>
      <c r="E485" s="1">
        <v>36.375999</v>
      </c>
      <c r="F485" s="1">
        <v>36.375999</v>
      </c>
      <c r="G485" s="1">
        <v>2.5632E7</v>
      </c>
      <c r="H485" s="6">
        <f t="shared" si="1"/>
        <v>-0.04051410568</v>
      </c>
      <c r="J485" s="1">
        <v>483.0</v>
      </c>
      <c r="K485" s="8" t="s">
        <v>213</v>
      </c>
    </row>
    <row r="486" ht="15.75" customHeight="1">
      <c r="A486" s="5">
        <v>42706.0</v>
      </c>
      <c r="B486" s="1">
        <v>36.576</v>
      </c>
      <c r="C486" s="1">
        <v>36.976002</v>
      </c>
      <c r="D486" s="1">
        <v>36.0</v>
      </c>
      <c r="E486" s="1">
        <v>36.293999</v>
      </c>
      <c r="F486" s="1">
        <v>36.293999</v>
      </c>
      <c r="G486" s="1">
        <v>2.02115E7</v>
      </c>
      <c r="H486" s="6">
        <f t="shared" si="1"/>
        <v>-0.002256778232</v>
      </c>
      <c r="J486" s="1">
        <v>484.0</v>
      </c>
      <c r="K486" s="8" t="s">
        <v>213</v>
      </c>
    </row>
    <row r="487" ht="15.75" customHeight="1">
      <c r="A487" s="5">
        <v>42709.0</v>
      </c>
      <c r="B487" s="1">
        <v>36.501999</v>
      </c>
      <c r="C487" s="1">
        <v>37.778</v>
      </c>
      <c r="D487" s="1">
        <v>36.501999</v>
      </c>
      <c r="E487" s="1">
        <v>37.360001</v>
      </c>
      <c r="F487" s="1">
        <v>37.360001</v>
      </c>
      <c r="G487" s="1">
        <v>2.0361E7</v>
      </c>
      <c r="H487" s="6">
        <f t="shared" si="1"/>
        <v>0.02894822933</v>
      </c>
      <c r="J487" s="1">
        <v>485.0</v>
      </c>
      <c r="K487" s="8" t="s">
        <v>214</v>
      </c>
    </row>
    <row r="488" ht="15.75" customHeight="1">
      <c r="A488" s="5">
        <v>42710.0</v>
      </c>
      <c r="B488" s="1">
        <v>37.104</v>
      </c>
      <c r="C488" s="1">
        <v>37.316002</v>
      </c>
      <c r="D488" s="1">
        <v>36.535999</v>
      </c>
      <c r="E488" s="1">
        <v>37.169998</v>
      </c>
      <c r="F488" s="1">
        <v>37.169998</v>
      </c>
      <c r="G488" s="1">
        <v>1.6958E7</v>
      </c>
      <c r="H488" s="6">
        <f t="shared" si="1"/>
        <v>-0.005098709625</v>
      </c>
      <c r="J488" s="1">
        <v>486.0</v>
      </c>
      <c r="K488" s="8" t="s">
        <v>215</v>
      </c>
    </row>
    <row r="489" ht="15.75" customHeight="1">
      <c r="A489" s="5">
        <v>42711.0</v>
      </c>
      <c r="B489" s="1">
        <v>37.23</v>
      </c>
      <c r="C489" s="1">
        <v>38.68</v>
      </c>
      <c r="D489" s="1">
        <v>37.0</v>
      </c>
      <c r="E489" s="1">
        <v>38.630001</v>
      </c>
      <c r="F489" s="1">
        <v>38.630001</v>
      </c>
      <c r="G489" s="1">
        <v>2.73095E7</v>
      </c>
      <c r="H489" s="6">
        <f t="shared" si="1"/>
        <v>0.03852727206</v>
      </c>
      <c r="J489" s="1">
        <v>487.0</v>
      </c>
      <c r="K489" s="8" t="s">
        <v>216</v>
      </c>
    </row>
    <row r="490" ht="15.75" customHeight="1">
      <c r="A490" s="5">
        <v>42712.0</v>
      </c>
      <c r="B490" s="1">
        <v>38.41</v>
      </c>
      <c r="C490" s="1">
        <v>38.5</v>
      </c>
      <c r="D490" s="1">
        <v>37.908001</v>
      </c>
      <c r="E490" s="1">
        <v>38.458</v>
      </c>
      <c r="F490" s="1">
        <v>38.458</v>
      </c>
      <c r="G490" s="1">
        <v>1.59705E7</v>
      </c>
      <c r="H490" s="6">
        <f t="shared" si="1"/>
        <v>-0.004462465836</v>
      </c>
      <c r="J490" s="1">
        <v>488.0</v>
      </c>
      <c r="K490" s="8" t="s">
        <v>216</v>
      </c>
    </row>
    <row r="491" ht="15.75" customHeight="1">
      <c r="A491" s="5">
        <v>42713.0</v>
      </c>
      <c r="B491" s="1">
        <v>38.174</v>
      </c>
      <c r="C491" s="1">
        <v>38.768002</v>
      </c>
      <c r="D491" s="1">
        <v>38.161999</v>
      </c>
      <c r="E491" s="1">
        <v>38.436001</v>
      </c>
      <c r="F491" s="1">
        <v>38.436001</v>
      </c>
      <c r="G491" s="1">
        <v>1.36125E7</v>
      </c>
      <c r="H491" s="6">
        <f t="shared" si="1"/>
        <v>-0.0005721902961</v>
      </c>
      <c r="J491" s="1">
        <v>489.0</v>
      </c>
      <c r="K491" s="8" t="s">
        <v>218</v>
      </c>
    </row>
    <row r="492" ht="15.75" customHeight="1">
      <c r="A492" s="5">
        <v>42716.0</v>
      </c>
      <c r="B492" s="1">
        <v>38.560001</v>
      </c>
      <c r="C492" s="1">
        <v>38.883999</v>
      </c>
      <c r="D492" s="1">
        <v>38.236</v>
      </c>
      <c r="E492" s="1">
        <v>38.486</v>
      </c>
      <c r="F492" s="1">
        <v>38.486</v>
      </c>
      <c r="G492" s="1">
        <v>1.21945E7</v>
      </c>
      <c r="H492" s="6">
        <f t="shared" si="1"/>
        <v>0.001299992366</v>
      </c>
      <c r="J492" s="1">
        <v>490.0</v>
      </c>
      <c r="K492" s="8" t="s">
        <v>218</v>
      </c>
    </row>
    <row r="493" ht="15.75" customHeight="1">
      <c r="A493" s="5">
        <v>42717.0</v>
      </c>
      <c r="B493" s="1">
        <v>38.636002</v>
      </c>
      <c r="C493" s="1">
        <v>40.256001</v>
      </c>
      <c r="D493" s="1">
        <v>38.599998</v>
      </c>
      <c r="E493" s="1">
        <v>39.630001</v>
      </c>
      <c r="F493" s="1">
        <v>39.630001</v>
      </c>
      <c r="G493" s="1">
        <v>3.41195E7</v>
      </c>
      <c r="H493" s="6">
        <f t="shared" si="1"/>
        <v>0.02929189364</v>
      </c>
      <c r="J493" s="1">
        <v>491.0</v>
      </c>
      <c r="K493" s="8" t="s">
        <v>218</v>
      </c>
    </row>
    <row r="494" ht="15.75" customHeight="1">
      <c r="A494" s="5">
        <v>42718.0</v>
      </c>
      <c r="B494" s="1">
        <v>39.748001</v>
      </c>
      <c r="C494" s="1">
        <v>40.599998</v>
      </c>
      <c r="D494" s="1">
        <v>39.352001</v>
      </c>
      <c r="E494" s="1">
        <v>39.737999</v>
      </c>
      <c r="F494" s="1">
        <v>39.737999</v>
      </c>
      <c r="G494" s="1">
        <v>2.07545E7</v>
      </c>
      <c r="H494" s="6">
        <f t="shared" si="1"/>
        <v>0.00272145113</v>
      </c>
      <c r="J494" s="1">
        <v>492.0</v>
      </c>
      <c r="K494" s="8" t="s">
        <v>219</v>
      </c>
    </row>
    <row r="495" ht="15.75" customHeight="1">
      <c r="A495" s="5">
        <v>42719.0</v>
      </c>
      <c r="B495" s="1">
        <v>39.681999</v>
      </c>
      <c r="C495" s="1">
        <v>40.147999</v>
      </c>
      <c r="D495" s="1">
        <v>39.478001</v>
      </c>
      <c r="E495" s="1">
        <v>39.515999</v>
      </c>
      <c r="F495" s="1">
        <v>39.515999</v>
      </c>
      <c r="G495" s="1">
        <v>1.6098E7</v>
      </c>
      <c r="H495" s="6">
        <f t="shared" si="1"/>
        <v>-0.00560225569</v>
      </c>
      <c r="J495" s="1">
        <v>493.0</v>
      </c>
      <c r="K495" s="8" t="s">
        <v>219</v>
      </c>
    </row>
    <row r="496" ht="15.75" customHeight="1">
      <c r="A496" s="5">
        <v>42720.0</v>
      </c>
      <c r="B496" s="1">
        <v>39.616001</v>
      </c>
      <c r="C496" s="1">
        <v>40.518002</v>
      </c>
      <c r="D496" s="1">
        <v>39.52</v>
      </c>
      <c r="E496" s="1">
        <v>40.498001</v>
      </c>
      <c r="F496" s="1">
        <v>40.498001</v>
      </c>
      <c r="G496" s="1">
        <v>1.89845E7</v>
      </c>
      <c r="H496" s="6">
        <f t="shared" si="1"/>
        <v>0.02454698699</v>
      </c>
      <c r="J496" s="1">
        <v>494.0</v>
      </c>
      <c r="K496" s="8" t="s">
        <v>220</v>
      </c>
    </row>
    <row r="497" ht="15.75" customHeight="1">
      <c r="A497" s="5">
        <v>42723.0</v>
      </c>
      <c r="B497" s="1">
        <v>40.498001</v>
      </c>
      <c r="C497" s="1">
        <v>40.889999</v>
      </c>
      <c r="D497" s="1">
        <v>39.967999</v>
      </c>
      <c r="E497" s="1">
        <v>40.546001</v>
      </c>
      <c r="F497" s="1">
        <v>40.546001</v>
      </c>
      <c r="G497" s="1">
        <v>1.74405E7</v>
      </c>
      <c r="H497" s="6">
        <f t="shared" si="1"/>
        <v>0.00118454184</v>
      </c>
      <c r="J497" s="1">
        <v>495.0</v>
      </c>
      <c r="K497" s="8" t="s">
        <v>221</v>
      </c>
    </row>
    <row r="498" ht="15.75" customHeight="1">
      <c r="A498" s="5">
        <v>42724.0</v>
      </c>
      <c r="B498" s="1">
        <v>40.610001</v>
      </c>
      <c r="C498" s="1">
        <v>41.799999</v>
      </c>
      <c r="D498" s="1">
        <v>40.5</v>
      </c>
      <c r="E498" s="1">
        <v>41.757999</v>
      </c>
      <c r="F498" s="1">
        <v>41.757999</v>
      </c>
      <c r="G498" s="1">
        <v>2.34455E7</v>
      </c>
      <c r="H498" s="6">
        <f t="shared" si="1"/>
        <v>0.02945386905</v>
      </c>
      <c r="J498" s="1">
        <v>496.0</v>
      </c>
      <c r="K498" s="8" t="s">
        <v>221</v>
      </c>
    </row>
    <row r="499" ht="15.75" customHeight="1">
      <c r="A499" s="5">
        <v>42725.0</v>
      </c>
      <c r="B499" s="1">
        <v>41.689999</v>
      </c>
      <c r="C499" s="1">
        <v>42.445999</v>
      </c>
      <c r="D499" s="1">
        <v>41.481998</v>
      </c>
      <c r="E499" s="1">
        <v>41.540001</v>
      </c>
      <c r="F499" s="1">
        <v>41.540001</v>
      </c>
      <c r="G499" s="1">
        <v>2.6038E7</v>
      </c>
      <c r="H499" s="6">
        <f t="shared" si="1"/>
        <v>-0.005234183239</v>
      </c>
      <c r="J499" s="1">
        <v>497.0</v>
      </c>
      <c r="K499" s="8" t="s">
        <v>221</v>
      </c>
    </row>
    <row r="500" ht="15.75" customHeight="1">
      <c r="A500" s="5">
        <v>42726.0</v>
      </c>
      <c r="B500" s="1">
        <v>41.644001</v>
      </c>
      <c r="C500" s="1">
        <v>41.998001</v>
      </c>
      <c r="D500" s="1">
        <v>41.299999</v>
      </c>
      <c r="E500" s="1">
        <v>41.689999</v>
      </c>
      <c r="F500" s="1">
        <v>41.689999</v>
      </c>
      <c r="G500" s="1">
        <v>1.55555E7</v>
      </c>
      <c r="H500" s="6">
        <f t="shared" si="1"/>
        <v>0.003604425385</v>
      </c>
      <c r="J500" s="1">
        <v>498.0</v>
      </c>
      <c r="K500" s="8" t="s">
        <v>222</v>
      </c>
    </row>
    <row r="501" ht="15.75" customHeight="1">
      <c r="A501" s="5">
        <v>42727.0</v>
      </c>
      <c r="B501" s="1">
        <v>41.599998</v>
      </c>
      <c r="C501" s="1">
        <v>42.689999</v>
      </c>
      <c r="D501" s="1">
        <v>41.542</v>
      </c>
      <c r="E501" s="1">
        <v>42.667999</v>
      </c>
      <c r="F501" s="1">
        <v>42.667999</v>
      </c>
      <c r="G501" s="1">
        <v>2.33525E7</v>
      </c>
      <c r="H501" s="6">
        <f t="shared" si="1"/>
        <v>0.02318793342</v>
      </c>
      <c r="J501" s="1">
        <v>499.0</v>
      </c>
      <c r="K501" s="8" t="s">
        <v>222</v>
      </c>
    </row>
    <row r="502" ht="15.75" customHeight="1">
      <c r="A502" s="5">
        <v>42731.0</v>
      </c>
      <c r="B502" s="1">
        <v>42.976002</v>
      </c>
      <c r="C502" s="1">
        <v>44.450001</v>
      </c>
      <c r="D502" s="1">
        <v>42.883999</v>
      </c>
      <c r="E502" s="1">
        <v>43.905998</v>
      </c>
      <c r="F502" s="1">
        <v>43.905998</v>
      </c>
      <c r="G502" s="1">
        <v>2.95785E7</v>
      </c>
      <c r="H502" s="6">
        <f t="shared" si="1"/>
        <v>0.02860173812</v>
      </c>
      <c r="J502" s="1">
        <v>500.0</v>
      </c>
      <c r="K502" s="8" t="s">
        <v>223</v>
      </c>
    </row>
    <row r="503" ht="15.75" customHeight="1">
      <c r="A503" s="5">
        <v>42732.0</v>
      </c>
      <c r="B503" s="1">
        <v>44.306</v>
      </c>
      <c r="C503" s="1">
        <v>44.759998</v>
      </c>
      <c r="D503" s="1">
        <v>43.439999</v>
      </c>
      <c r="E503" s="1">
        <v>43.948002</v>
      </c>
      <c r="F503" s="1">
        <v>43.948002</v>
      </c>
      <c r="G503" s="1">
        <v>1.89125E7</v>
      </c>
      <c r="H503" s="6">
        <f t="shared" si="1"/>
        <v>0.0009562228971</v>
      </c>
      <c r="J503" s="1">
        <v>501.0</v>
      </c>
      <c r="K503" s="8" t="s">
        <v>224</v>
      </c>
    </row>
    <row r="504" ht="15.75" customHeight="1">
      <c r="A504" s="5">
        <v>42733.0</v>
      </c>
      <c r="B504" s="1">
        <v>43.712002</v>
      </c>
      <c r="C504" s="1">
        <v>43.84</v>
      </c>
      <c r="D504" s="1">
        <v>42.824001</v>
      </c>
      <c r="E504" s="1">
        <v>42.936001</v>
      </c>
      <c r="F504" s="1">
        <v>42.936001</v>
      </c>
      <c r="G504" s="1">
        <v>2.0225E7</v>
      </c>
      <c r="H504" s="6">
        <f t="shared" si="1"/>
        <v>-0.02329650418</v>
      </c>
      <c r="J504" s="1">
        <v>502.0</v>
      </c>
      <c r="K504" s="8" t="s">
        <v>224</v>
      </c>
    </row>
    <row r="505" ht="15.75" customHeight="1">
      <c r="A505" s="5">
        <v>42734.0</v>
      </c>
      <c r="B505" s="1">
        <v>43.259998</v>
      </c>
      <c r="C505" s="1">
        <v>43.5</v>
      </c>
      <c r="D505" s="1">
        <v>42.335999</v>
      </c>
      <c r="E505" s="1">
        <v>42.737999</v>
      </c>
      <c r="F505" s="1">
        <v>42.737999</v>
      </c>
      <c r="G505" s="1">
        <v>2.3213E7</v>
      </c>
      <c r="H505" s="6">
        <f t="shared" si="1"/>
        <v>-0.004622227339</v>
      </c>
      <c r="J505" s="1">
        <v>503.0</v>
      </c>
      <c r="K505" s="8" t="s">
        <v>224</v>
      </c>
    </row>
    <row r="506" ht="15.75" customHeight="1">
      <c r="A506" s="5">
        <v>42738.0</v>
      </c>
      <c r="B506" s="1">
        <v>42.972</v>
      </c>
      <c r="C506" s="1">
        <v>44.066002</v>
      </c>
      <c r="D506" s="1">
        <v>42.192001</v>
      </c>
      <c r="E506" s="1">
        <v>43.397999</v>
      </c>
      <c r="F506" s="1">
        <v>43.397999</v>
      </c>
      <c r="G506" s="1">
        <v>2.96165E7</v>
      </c>
      <c r="H506" s="6">
        <f t="shared" si="1"/>
        <v>0.01532490323</v>
      </c>
      <c r="J506" s="1">
        <v>504.0</v>
      </c>
      <c r="K506" s="8" t="s">
        <v>224</v>
      </c>
    </row>
    <row r="507" ht="15.75" customHeight="1">
      <c r="A507" s="5">
        <v>42739.0</v>
      </c>
      <c r="B507" s="1">
        <v>42.950001</v>
      </c>
      <c r="C507" s="1">
        <v>45.599998</v>
      </c>
      <c r="D507" s="1">
        <v>42.862</v>
      </c>
      <c r="E507" s="1">
        <v>45.397999</v>
      </c>
      <c r="F507" s="1">
        <v>45.397999</v>
      </c>
      <c r="G507" s="1">
        <v>5.60675E7</v>
      </c>
      <c r="H507" s="6">
        <f t="shared" si="1"/>
        <v>0.04505469513</v>
      </c>
      <c r="J507" s="1">
        <v>505.0</v>
      </c>
      <c r="K507" s="8" t="s">
        <v>225</v>
      </c>
    </row>
    <row r="508" ht="15.75" customHeight="1">
      <c r="A508" s="5">
        <v>42740.0</v>
      </c>
      <c r="B508" s="1">
        <v>45.284</v>
      </c>
      <c r="C508" s="1">
        <v>45.495998</v>
      </c>
      <c r="D508" s="1">
        <v>44.389999</v>
      </c>
      <c r="E508" s="1">
        <v>45.349998</v>
      </c>
      <c r="F508" s="1">
        <v>45.349998</v>
      </c>
      <c r="G508" s="1">
        <v>2.95585E7</v>
      </c>
      <c r="H508" s="6">
        <f t="shared" si="1"/>
        <v>-0.001057896726</v>
      </c>
      <c r="J508" s="1">
        <v>506.0</v>
      </c>
      <c r="K508" s="8" t="s">
        <v>226</v>
      </c>
    </row>
    <row r="509" ht="15.75" customHeight="1">
      <c r="A509" s="5">
        <v>42741.0</v>
      </c>
      <c r="B509" s="1">
        <v>45.386002</v>
      </c>
      <c r="C509" s="1">
        <v>46.062</v>
      </c>
      <c r="D509" s="1">
        <v>45.09</v>
      </c>
      <c r="E509" s="1">
        <v>45.801998</v>
      </c>
      <c r="F509" s="1">
        <v>45.801998</v>
      </c>
      <c r="G509" s="1">
        <v>2.76395E7</v>
      </c>
      <c r="H509" s="6">
        <f t="shared" si="1"/>
        <v>0.009917582163</v>
      </c>
      <c r="J509" s="1">
        <v>507.0</v>
      </c>
      <c r="K509" s="8" t="s">
        <v>227</v>
      </c>
    </row>
    <row r="510" ht="15.75" customHeight="1">
      <c r="A510" s="5">
        <v>42744.0</v>
      </c>
      <c r="B510" s="1">
        <v>45.793999</v>
      </c>
      <c r="C510" s="1">
        <v>46.383999</v>
      </c>
      <c r="D510" s="1">
        <v>45.599998</v>
      </c>
      <c r="E510" s="1">
        <v>46.256001</v>
      </c>
      <c r="F510" s="1">
        <v>46.256001</v>
      </c>
      <c r="G510" s="1">
        <v>1.98975E7</v>
      </c>
      <c r="H510" s="6">
        <f t="shared" si="1"/>
        <v>0.00986349227</v>
      </c>
      <c r="J510" s="1">
        <v>508.0</v>
      </c>
      <c r="K510" s="8" t="s">
        <v>228</v>
      </c>
    </row>
    <row r="511" ht="15.75" customHeight="1">
      <c r="A511" s="5">
        <v>42745.0</v>
      </c>
      <c r="B511" s="1">
        <v>46.400002</v>
      </c>
      <c r="C511" s="1">
        <v>46.400002</v>
      </c>
      <c r="D511" s="1">
        <v>45.377998</v>
      </c>
      <c r="E511" s="1">
        <v>45.973999</v>
      </c>
      <c r="F511" s="1">
        <v>45.973999</v>
      </c>
      <c r="G511" s="1">
        <v>1.83E7</v>
      </c>
      <c r="H511" s="6">
        <f t="shared" si="1"/>
        <v>-0.006115209342</v>
      </c>
      <c r="J511" s="1">
        <v>509.0</v>
      </c>
      <c r="K511" s="8" t="s">
        <v>228</v>
      </c>
    </row>
    <row r="512" ht="15.75" customHeight="1">
      <c r="A512" s="5">
        <v>42746.0</v>
      </c>
      <c r="B512" s="1">
        <v>45.813999</v>
      </c>
      <c r="C512" s="1">
        <v>45.995998</v>
      </c>
      <c r="D512" s="1">
        <v>45.335999</v>
      </c>
      <c r="E512" s="1">
        <v>45.945999</v>
      </c>
      <c r="F512" s="1">
        <v>45.945999</v>
      </c>
      <c r="G512" s="1">
        <v>1.8254E7</v>
      </c>
      <c r="H512" s="6">
        <f t="shared" si="1"/>
        <v>-0.0006092254455</v>
      </c>
      <c r="J512" s="1">
        <v>510.0</v>
      </c>
      <c r="K512" s="8" t="s">
        <v>228</v>
      </c>
    </row>
    <row r="513" ht="15.75" customHeight="1">
      <c r="A513" s="5">
        <v>42747.0</v>
      </c>
      <c r="B513" s="1">
        <v>45.812</v>
      </c>
      <c r="C513" s="1">
        <v>46.139999</v>
      </c>
      <c r="D513" s="1">
        <v>45.116001</v>
      </c>
      <c r="E513" s="1">
        <v>45.917999</v>
      </c>
      <c r="F513" s="1">
        <v>45.917999</v>
      </c>
      <c r="G513" s="1">
        <v>1.8951E7</v>
      </c>
      <c r="H513" s="6">
        <f t="shared" si="1"/>
        <v>-0.0006095968274</v>
      </c>
      <c r="J513" s="1">
        <v>511.0</v>
      </c>
      <c r="K513" s="8" t="s">
        <v>228</v>
      </c>
    </row>
    <row r="514" ht="15.75" customHeight="1">
      <c r="A514" s="5">
        <v>42748.0</v>
      </c>
      <c r="B514" s="1">
        <v>46.0</v>
      </c>
      <c r="C514" s="1">
        <v>47.57</v>
      </c>
      <c r="D514" s="1">
        <v>45.917999</v>
      </c>
      <c r="E514" s="1">
        <v>47.549999</v>
      </c>
      <c r="F514" s="1">
        <v>47.549999</v>
      </c>
      <c r="G514" s="1">
        <v>3.0465E7</v>
      </c>
      <c r="H514" s="6">
        <f t="shared" si="1"/>
        <v>0.03492459268</v>
      </c>
      <c r="J514" s="1">
        <v>512.0</v>
      </c>
      <c r="K514" s="8" t="s">
        <v>230</v>
      </c>
    </row>
    <row r="515" ht="15.75" customHeight="1">
      <c r="A515" s="5">
        <v>42752.0</v>
      </c>
      <c r="B515" s="1">
        <v>47.34</v>
      </c>
      <c r="C515" s="1">
        <v>47.992001</v>
      </c>
      <c r="D515" s="1">
        <v>46.874001</v>
      </c>
      <c r="E515" s="1">
        <v>47.116001</v>
      </c>
      <c r="F515" s="1">
        <v>47.116001</v>
      </c>
      <c r="G515" s="1">
        <v>2.30875E7</v>
      </c>
      <c r="H515" s="6">
        <f t="shared" si="1"/>
        <v>-0.00916910064</v>
      </c>
      <c r="J515" s="1">
        <v>513.0</v>
      </c>
      <c r="K515" s="8" t="s">
        <v>230</v>
      </c>
    </row>
    <row r="516" ht="15.75" customHeight="1">
      <c r="A516" s="5">
        <v>42753.0</v>
      </c>
      <c r="B516" s="1">
        <v>47.330002</v>
      </c>
      <c r="C516" s="1">
        <v>47.942001</v>
      </c>
      <c r="D516" s="1">
        <v>47.116001</v>
      </c>
      <c r="E516" s="1">
        <v>47.672001</v>
      </c>
      <c r="F516" s="1">
        <v>47.672001</v>
      </c>
      <c r="G516" s="1">
        <v>1.8845E7</v>
      </c>
      <c r="H516" s="6">
        <f t="shared" si="1"/>
        <v>0.0117315771</v>
      </c>
      <c r="J516" s="1">
        <v>514.0</v>
      </c>
      <c r="K516" s="8" t="s">
        <v>230</v>
      </c>
    </row>
    <row r="517" ht="15.75" customHeight="1">
      <c r="A517" s="5">
        <v>42754.0</v>
      </c>
      <c r="B517" s="1">
        <v>49.450001</v>
      </c>
      <c r="C517" s="1">
        <v>49.736</v>
      </c>
      <c r="D517" s="1">
        <v>48.150002</v>
      </c>
      <c r="E517" s="1">
        <v>48.751999</v>
      </c>
      <c r="F517" s="1">
        <v>48.751999</v>
      </c>
      <c r="G517" s="1">
        <v>3.86615E7</v>
      </c>
      <c r="H517" s="6">
        <f t="shared" si="1"/>
        <v>0.02240195731</v>
      </c>
      <c r="J517" s="1">
        <v>515.0</v>
      </c>
      <c r="K517" s="8" t="s">
        <v>230</v>
      </c>
    </row>
    <row r="518" ht="15.75" customHeight="1">
      <c r="A518" s="5">
        <v>42755.0</v>
      </c>
      <c r="B518" s="1">
        <v>49.091999</v>
      </c>
      <c r="C518" s="1">
        <v>49.200001</v>
      </c>
      <c r="D518" s="1">
        <v>48.602001</v>
      </c>
      <c r="E518" s="1">
        <v>48.945999</v>
      </c>
      <c r="F518" s="1">
        <v>48.945999</v>
      </c>
      <c r="G518" s="1">
        <v>2.10215E7</v>
      </c>
      <c r="H518" s="6">
        <f t="shared" si="1"/>
        <v>0.003971427439</v>
      </c>
      <c r="J518" s="1">
        <v>516.0</v>
      </c>
      <c r="K518" s="8" t="s">
        <v>230</v>
      </c>
    </row>
    <row r="519" ht="15.75" customHeight="1">
      <c r="A519" s="5">
        <v>42758.0</v>
      </c>
      <c r="B519" s="1">
        <v>49.169998</v>
      </c>
      <c r="C519" s="1">
        <v>50.178001</v>
      </c>
      <c r="D519" s="1">
        <v>49.099998</v>
      </c>
      <c r="E519" s="1">
        <v>49.784</v>
      </c>
      <c r="F519" s="1">
        <v>49.784</v>
      </c>
      <c r="G519" s="1">
        <v>3.13145E7</v>
      </c>
      <c r="H519" s="6">
        <f t="shared" si="1"/>
        <v>0.0169760181</v>
      </c>
      <c r="J519" s="1">
        <v>517.0</v>
      </c>
      <c r="K519" s="8" t="s">
        <v>231</v>
      </c>
    </row>
    <row r="520" ht="15.75" customHeight="1">
      <c r="A520" s="5">
        <v>42759.0</v>
      </c>
      <c r="B520" s="1">
        <v>50.0</v>
      </c>
      <c r="C520" s="1">
        <v>50.959999</v>
      </c>
      <c r="D520" s="1">
        <v>49.93</v>
      </c>
      <c r="E520" s="1">
        <v>50.922001</v>
      </c>
      <c r="F520" s="1">
        <v>50.922001</v>
      </c>
      <c r="G520" s="1">
        <v>2.48275E7</v>
      </c>
      <c r="H520" s="6">
        <f t="shared" si="1"/>
        <v>0.02260142259</v>
      </c>
      <c r="J520" s="1">
        <v>518.0</v>
      </c>
      <c r="K520" s="8" t="s">
        <v>231</v>
      </c>
    </row>
    <row r="521" ht="15.75" customHeight="1">
      <c r="A521" s="5">
        <v>42760.0</v>
      </c>
      <c r="B521" s="1">
        <v>51.462002</v>
      </c>
      <c r="C521" s="1">
        <v>51.692001</v>
      </c>
      <c r="D521" s="1">
        <v>50.360001</v>
      </c>
      <c r="E521" s="1">
        <v>50.894001</v>
      </c>
      <c r="F521" s="1">
        <v>50.894001</v>
      </c>
      <c r="G521" s="1">
        <v>2.5713E7</v>
      </c>
      <c r="H521" s="6">
        <f t="shared" si="1"/>
        <v>-0.000550011789</v>
      </c>
      <c r="J521" s="1">
        <v>519.0</v>
      </c>
      <c r="K521" s="8" t="s">
        <v>232</v>
      </c>
    </row>
    <row r="522" ht="15.75" customHeight="1">
      <c r="A522" s="5">
        <v>42761.0</v>
      </c>
      <c r="B522" s="1">
        <v>50.858002</v>
      </c>
      <c r="C522" s="1">
        <v>51.147999</v>
      </c>
      <c r="D522" s="1">
        <v>50.150002</v>
      </c>
      <c r="E522" s="1">
        <v>50.501999</v>
      </c>
      <c r="F522" s="1">
        <v>50.501999</v>
      </c>
      <c r="G522" s="1">
        <v>1.57605E7</v>
      </c>
      <c r="H522" s="6">
        <f t="shared" si="1"/>
        <v>-0.007732138408</v>
      </c>
      <c r="J522" s="1">
        <v>520.0</v>
      </c>
      <c r="K522" s="8" t="s">
        <v>232</v>
      </c>
    </row>
    <row r="523" ht="15.75" customHeight="1">
      <c r="A523" s="5">
        <v>42762.0</v>
      </c>
      <c r="B523" s="1">
        <v>50.276001</v>
      </c>
      <c r="C523" s="1">
        <v>50.599998</v>
      </c>
      <c r="D523" s="1">
        <v>49.703999</v>
      </c>
      <c r="E523" s="1">
        <v>50.59</v>
      </c>
      <c r="F523" s="1">
        <v>50.59</v>
      </c>
      <c r="G523" s="1">
        <v>1.58315E7</v>
      </c>
      <c r="H523" s="6">
        <f t="shared" si="1"/>
        <v>0.001741008648</v>
      </c>
      <c r="J523" s="1">
        <v>521.0</v>
      </c>
      <c r="K523" s="8" t="s">
        <v>232</v>
      </c>
    </row>
    <row r="524" ht="15.75" customHeight="1">
      <c r="A524" s="5">
        <v>42765.0</v>
      </c>
      <c r="B524" s="1">
        <v>50.506001</v>
      </c>
      <c r="C524" s="1">
        <v>51.057999</v>
      </c>
      <c r="D524" s="1">
        <v>49.419998</v>
      </c>
      <c r="E524" s="1">
        <v>50.125999</v>
      </c>
      <c r="F524" s="1">
        <v>50.125999</v>
      </c>
      <c r="G524" s="1">
        <v>1.90055E7</v>
      </c>
      <c r="H524" s="6">
        <f t="shared" si="1"/>
        <v>-0.009214112701</v>
      </c>
      <c r="J524" s="1">
        <v>522.0</v>
      </c>
      <c r="K524" s="8" t="s">
        <v>233</v>
      </c>
    </row>
    <row r="525" ht="15.75" customHeight="1">
      <c r="A525" s="5">
        <v>42766.0</v>
      </c>
      <c r="B525" s="1">
        <v>49.848</v>
      </c>
      <c r="C525" s="1">
        <v>51.178001</v>
      </c>
      <c r="D525" s="1">
        <v>49.540001</v>
      </c>
      <c r="E525" s="1">
        <v>50.386002</v>
      </c>
      <c r="F525" s="1">
        <v>50.386002</v>
      </c>
      <c r="G525" s="1">
        <v>2.05805E7</v>
      </c>
      <c r="H525" s="6">
        <f t="shared" si="1"/>
        <v>0.005173582803</v>
      </c>
      <c r="J525" s="1">
        <v>523.0</v>
      </c>
      <c r="K525" s="8" t="s">
        <v>233</v>
      </c>
    </row>
    <row r="526" ht="15.75" customHeight="1">
      <c r="A526" s="5">
        <v>42767.0</v>
      </c>
      <c r="B526" s="1">
        <v>50.610001</v>
      </c>
      <c r="C526" s="1">
        <v>50.639999</v>
      </c>
      <c r="D526" s="1">
        <v>49.810001</v>
      </c>
      <c r="E526" s="1">
        <v>49.848</v>
      </c>
      <c r="F526" s="1">
        <v>49.848</v>
      </c>
      <c r="G526" s="1">
        <v>1.9794E7</v>
      </c>
      <c r="H526" s="6">
        <f t="shared" si="1"/>
        <v>-0.01073502316</v>
      </c>
      <c r="J526" s="1">
        <v>524.0</v>
      </c>
      <c r="K526" s="8" t="s">
        <v>233</v>
      </c>
    </row>
    <row r="527" ht="15.75" customHeight="1">
      <c r="A527" s="5">
        <v>42768.0</v>
      </c>
      <c r="B527" s="1">
        <v>49.667999</v>
      </c>
      <c r="C527" s="1">
        <v>50.484001</v>
      </c>
      <c r="D527" s="1">
        <v>49.542</v>
      </c>
      <c r="E527" s="1">
        <v>50.310001</v>
      </c>
      <c r="F527" s="1">
        <v>50.310001</v>
      </c>
      <c r="G527" s="1">
        <v>1.2499E7</v>
      </c>
      <c r="H527" s="6">
        <f t="shared" si="1"/>
        <v>0.009225509138</v>
      </c>
      <c r="J527" s="1">
        <v>525.0</v>
      </c>
      <c r="K527" s="8" t="s">
        <v>234</v>
      </c>
    </row>
    <row r="528" ht="15.75" customHeight="1">
      <c r="A528" s="5">
        <v>42769.0</v>
      </c>
      <c r="B528" s="1">
        <v>50.382</v>
      </c>
      <c r="C528" s="1">
        <v>50.436001</v>
      </c>
      <c r="D528" s="1">
        <v>49.936001</v>
      </c>
      <c r="E528" s="1">
        <v>50.265999</v>
      </c>
      <c r="F528" s="1">
        <v>50.265999</v>
      </c>
      <c r="G528" s="1">
        <v>1.09335E7</v>
      </c>
      <c r="H528" s="6">
        <f t="shared" si="1"/>
        <v>-0.0008750000558</v>
      </c>
      <c r="J528" s="1">
        <v>526.0</v>
      </c>
      <c r="K528" s="8" t="s">
        <v>234</v>
      </c>
    </row>
    <row r="529" ht="15.75" customHeight="1">
      <c r="A529" s="5">
        <v>42772.0</v>
      </c>
      <c r="B529" s="1">
        <v>50.200001</v>
      </c>
      <c r="C529" s="1">
        <v>51.563999</v>
      </c>
      <c r="D529" s="1">
        <v>50.125999</v>
      </c>
      <c r="E529" s="1">
        <v>51.554001</v>
      </c>
      <c r="F529" s="1">
        <v>51.554001</v>
      </c>
      <c r="G529" s="1">
        <v>1.78125E7</v>
      </c>
      <c r="H529" s="6">
        <f t="shared" si="1"/>
        <v>0.02530093709</v>
      </c>
      <c r="J529" s="1">
        <v>527.0</v>
      </c>
      <c r="K529" s="8" t="s">
        <v>234</v>
      </c>
    </row>
    <row r="530" ht="15.75" customHeight="1">
      <c r="A530" s="5">
        <v>42773.0</v>
      </c>
      <c r="B530" s="1">
        <v>51.638</v>
      </c>
      <c r="C530" s="1">
        <v>52.0</v>
      </c>
      <c r="D530" s="1">
        <v>51.284</v>
      </c>
      <c r="E530" s="1">
        <v>51.495998</v>
      </c>
      <c r="F530" s="1">
        <v>51.495998</v>
      </c>
      <c r="G530" s="1">
        <v>2.1224E7</v>
      </c>
      <c r="H530" s="6">
        <f t="shared" si="1"/>
        <v>-0.001125725506</v>
      </c>
      <c r="J530" s="1">
        <v>528.0</v>
      </c>
      <c r="K530" s="8" t="s">
        <v>235</v>
      </c>
    </row>
    <row r="531" ht="15.75" customHeight="1">
      <c r="A531" s="5">
        <v>42774.0</v>
      </c>
      <c r="B531" s="1">
        <v>51.470001</v>
      </c>
      <c r="C531" s="1">
        <v>52.672001</v>
      </c>
      <c r="D531" s="1">
        <v>51.240002</v>
      </c>
      <c r="E531" s="1">
        <v>52.416</v>
      </c>
      <c r="F531" s="1">
        <v>52.416</v>
      </c>
      <c r="G531" s="1">
        <v>1.9665E7</v>
      </c>
      <c r="H531" s="6">
        <f t="shared" si="1"/>
        <v>0.01770779232</v>
      </c>
      <c r="J531" s="1">
        <v>529.0</v>
      </c>
      <c r="K531" s="8" t="s">
        <v>235</v>
      </c>
    </row>
    <row r="532" ht="15.75" customHeight="1">
      <c r="A532" s="5">
        <v>42775.0</v>
      </c>
      <c r="B532" s="1">
        <v>53.25</v>
      </c>
      <c r="C532" s="1">
        <v>54.236</v>
      </c>
      <c r="D532" s="1">
        <v>53.23</v>
      </c>
      <c r="E532" s="1">
        <v>53.84</v>
      </c>
      <c r="F532" s="1">
        <v>53.84</v>
      </c>
      <c r="G532" s="1">
        <v>3.9101E7</v>
      </c>
      <c r="H532" s="6">
        <f t="shared" si="1"/>
        <v>0.02680479711</v>
      </c>
      <c r="J532" s="1">
        <v>530.0</v>
      </c>
      <c r="K532" s="8" t="s">
        <v>235</v>
      </c>
    </row>
    <row r="533" ht="15.75" customHeight="1">
      <c r="A533" s="5">
        <v>42776.0</v>
      </c>
      <c r="B533" s="1">
        <v>53.958</v>
      </c>
      <c r="C533" s="1">
        <v>54.189999</v>
      </c>
      <c r="D533" s="1">
        <v>53.222</v>
      </c>
      <c r="E533" s="1">
        <v>53.846001</v>
      </c>
      <c r="F533" s="1">
        <v>53.846001</v>
      </c>
      <c r="G533" s="1">
        <v>1.80985E7</v>
      </c>
      <c r="H533" s="6">
        <f t="shared" si="1"/>
        <v>0.0001114536699</v>
      </c>
      <c r="J533" s="1">
        <v>531.0</v>
      </c>
      <c r="K533" s="8" t="s">
        <v>235</v>
      </c>
    </row>
    <row r="534" ht="15.75" customHeight="1">
      <c r="A534" s="5">
        <v>42779.0</v>
      </c>
      <c r="B534" s="1">
        <v>54.147999</v>
      </c>
      <c r="C534" s="1">
        <v>56.158001</v>
      </c>
      <c r="D534" s="1">
        <v>54.102001</v>
      </c>
      <c r="E534" s="1">
        <v>56.119999</v>
      </c>
      <c r="F534" s="1">
        <v>56.119999</v>
      </c>
      <c r="G534" s="1">
        <v>3.5148E7</v>
      </c>
      <c r="H534" s="6">
        <f t="shared" si="1"/>
        <v>0.04136409841</v>
      </c>
      <c r="J534" s="1">
        <v>532.0</v>
      </c>
      <c r="K534" s="8" t="s">
        <v>236</v>
      </c>
    </row>
    <row r="535" ht="15.75" customHeight="1">
      <c r="A535" s="5">
        <v>42780.0</v>
      </c>
      <c r="B535" s="1">
        <v>55.806</v>
      </c>
      <c r="C535" s="1">
        <v>57.478001</v>
      </c>
      <c r="D535" s="1">
        <v>55.722</v>
      </c>
      <c r="E535" s="1">
        <v>56.195999</v>
      </c>
      <c r="F535" s="1">
        <v>56.195999</v>
      </c>
      <c r="G535" s="1">
        <v>3.6726E7</v>
      </c>
      <c r="H535" s="6">
        <f t="shared" si="1"/>
        <v>0.001353324779</v>
      </c>
      <c r="J535" s="1">
        <v>533.0</v>
      </c>
      <c r="K535" s="8" t="s">
        <v>236</v>
      </c>
    </row>
    <row r="536" ht="15.75" customHeight="1">
      <c r="A536" s="5">
        <v>42781.0</v>
      </c>
      <c r="B536" s="1">
        <v>56.0</v>
      </c>
      <c r="C536" s="1">
        <v>56.448002</v>
      </c>
      <c r="D536" s="1">
        <v>55.287998</v>
      </c>
      <c r="E536" s="1">
        <v>55.952</v>
      </c>
      <c r="F536" s="1">
        <v>55.952</v>
      </c>
      <c r="G536" s="1">
        <v>2.47395E7</v>
      </c>
      <c r="H536" s="6">
        <f t="shared" si="1"/>
        <v>-0.004351381874</v>
      </c>
      <c r="J536" s="1">
        <v>534.0</v>
      </c>
      <c r="K536" s="8" t="s">
        <v>236</v>
      </c>
    </row>
    <row r="537" ht="15.75" customHeight="1">
      <c r="A537" s="5">
        <v>42782.0</v>
      </c>
      <c r="B537" s="1">
        <v>55.52</v>
      </c>
      <c r="C537" s="1">
        <v>56.0</v>
      </c>
      <c r="D537" s="1">
        <v>53.700001</v>
      </c>
      <c r="E537" s="1">
        <v>53.790001</v>
      </c>
      <c r="F537" s="1">
        <v>53.790001</v>
      </c>
      <c r="G537" s="1">
        <v>3.53865E7</v>
      </c>
      <c r="H537" s="6">
        <f t="shared" si="1"/>
        <v>-0.03940658545</v>
      </c>
      <c r="J537" s="1">
        <v>535.0</v>
      </c>
      <c r="K537" s="8" t="s">
        <v>236</v>
      </c>
    </row>
    <row r="538" ht="15.75" customHeight="1">
      <c r="A538" s="5">
        <v>42783.0</v>
      </c>
      <c r="B538" s="1">
        <v>53.16</v>
      </c>
      <c r="C538" s="1">
        <v>54.577999</v>
      </c>
      <c r="D538" s="1">
        <v>52.830002</v>
      </c>
      <c r="E538" s="1">
        <v>54.445999</v>
      </c>
      <c r="F538" s="1">
        <v>54.445999</v>
      </c>
      <c r="G538" s="1">
        <v>3.12855E7</v>
      </c>
      <c r="H538" s="6">
        <f t="shared" si="1"/>
        <v>0.01212177155</v>
      </c>
      <c r="J538" s="1">
        <v>536.0</v>
      </c>
      <c r="K538" s="8" t="s">
        <v>237</v>
      </c>
    </row>
    <row r="539" ht="15.75" customHeight="1">
      <c r="A539" s="5">
        <v>42787.0</v>
      </c>
      <c r="B539" s="1">
        <v>55.09</v>
      </c>
      <c r="C539" s="1">
        <v>56.279999</v>
      </c>
      <c r="D539" s="1">
        <v>54.801998</v>
      </c>
      <c r="E539" s="1">
        <v>55.478001</v>
      </c>
      <c r="F539" s="1">
        <v>55.478001</v>
      </c>
      <c r="G539" s="1">
        <v>2.83835E7</v>
      </c>
      <c r="H539" s="6">
        <f t="shared" si="1"/>
        <v>0.01877719737</v>
      </c>
      <c r="J539" s="1">
        <v>537.0</v>
      </c>
      <c r="K539" s="8" t="s">
        <v>237</v>
      </c>
    </row>
    <row r="540" ht="15.75" customHeight="1">
      <c r="A540" s="5">
        <v>42788.0</v>
      </c>
      <c r="B540" s="1">
        <v>56.062</v>
      </c>
      <c r="C540" s="1">
        <v>56.689999</v>
      </c>
      <c r="D540" s="1">
        <v>54.52</v>
      </c>
      <c r="E540" s="1">
        <v>54.702</v>
      </c>
      <c r="F540" s="1">
        <v>54.702</v>
      </c>
      <c r="G540" s="1">
        <v>4.3775E7</v>
      </c>
      <c r="H540" s="6">
        <f t="shared" si="1"/>
        <v>-0.01408629196</v>
      </c>
      <c r="J540" s="1">
        <v>538.0</v>
      </c>
      <c r="K540" s="8" t="s">
        <v>238</v>
      </c>
    </row>
    <row r="541" ht="15.75" customHeight="1">
      <c r="A541" s="5">
        <v>42789.0</v>
      </c>
      <c r="B541" s="1">
        <v>52.799999</v>
      </c>
      <c r="C541" s="1">
        <v>52.931999</v>
      </c>
      <c r="D541" s="1">
        <v>51.112</v>
      </c>
      <c r="E541" s="1">
        <v>51.198002</v>
      </c>
      <c r="F541" s="1">
        <v>51.198002</v>
      </c>
      <c r="G541" s="1">
        <v>7.4576E7</v>
      </c>
      <c r="H541" s="6">
        <f t="shared" si="1"/>
        <v>-0.06619976398</v>
      </c>
      <c r="J541" s="1">
        <v>539.0</v>
      </c>
      <c r="K541" s="8" t="s">
        <v>238</v>
      </c>
    </row>
    <row r="542" ht="15.75" customHeight="1">
      <c r="A542" s="5">
        <v>42790.0</v>
      </c>
      <c r="B542" s="1">
        <v>50.532001</v>
      </c>
      <c r="C542" s="1">
        <v>51.650002</v>
      </c>
      <c r="D542" s="1">
        <v>50.040001</v>
      </c>
      <c r="E542" s="1">
        <v>51.400002</v>
      </c>
      <c r="F542" s="1">
        <v>51.400002</v>
      </c>
      <c r="G542" s="1">
        <v>4.0858E7</v>
      </c>
      <c r="H542" s="6">
        <f t="shared" si="1"/>
        <v>0.003937703525</v>
      </c>
      <c r="J542" s="1">
        <v>540.0</v>
      </c>
      <c r="K542" s="8" t="s">
        <v>239</v>
      </c>
    </row>
    <row r="543" ht="15.75" customHeight="1">
      <c r="A543" s="5">
        <v>42793.0</v>
      </c>
      <c r="B543" s="1">
        <v>49.633999</v>
      </c>
      <c r="C543" s="1">
        <v>49.672001</v>
      </c>
      <c r="D543" s="1">
        <v>48.402</v>
      </c>
      <c r="E543" s="1">
        <v>49.245998</v>
      </c>
      <c r="F543" s="1">
        <v>49.245998</v>
      </c>
      <c r="G543" s="1">
        <v>5.7304E7</v>
      </c>
      <c r="H543" s="6">
        <f t="shared" si="1"/>
        <v>-0.04281010594</v>
      </c>
      <c r="J543" s="1">
        <v>541.0</v>
      </c>
      <c r="K543" s="8" t="s">
        <v>239</v>
      </c>
    </row>
    <row r="544" ht="15.75" customHeight="1">
      <c r="A544" s="5">
        <v>42794.0</v>
      </c>
      <c r="B544" s="1">
        <v>48.838001</v>
      </c>
      <c r="C544" s="1">
        <v>50.200001</v>
      </c>
      <c r="D544" s="1">
        <v>48.779999</v>
      </c>
      <c r="E544" s="1">
        <v>49.998001</v>
      </c>
      <c r="F544" s="1">
        <v>49.998001</v>
      </c>
      <c r="G544" s="1">
        <v>3.03905E7</v>
      </c>
      <c r="H544" s="6">
        <f t="shared" si="1"/>
        <v>0.0151549192</v>
      </c>
      <c r="J544" s="1">
        <v>542.0</v>
      </c>
      <c r="K544" s="8" t="s">
        <v>240</v>
      </c>
    </row>
    <row r="545" ht="15.75" customHeight="1">
      <c r="A545" s="5">
        <v>42795.0</v>
      </c>
      <c r="B545" s="1">
        <v>50.835999</v>
      </c>
      <c r="C545" s="1">
        <v>50.970001</v>
      </c>
      <c r="D545" s="1">
        <v>49.821999</v>
      </c>
      <c r="E545" s="1">
        <v>50.004002</v>
      </c>
      <c r="F545" s="1">
        <v>50.004002</v>
      </c>
      <c r="G545" s="1">
        <v>2.40475E7</v>
      </c>
      <c r="H545" s="6">
        <f t="shared" si="1"/>
        <v>0.0001200175962</v>
      </c>
      <c r="J545" s="1">
        <v>543.0</v>
      </c>
      <c r="K545" s="8" t="s">
        <v>240</v>
      </c>
    </row>
    <row r="546" ht="15.75" customHeight="1">
      <c r="A546" s="5">
        <v>42796.0</v>
      </c>
      <c r="B546" s="1">
        <v>49.942001</v>
      </c>
      <c r="C546" s="1">
        <v>50.655998</v>
      </c>
      <c r="D546" s="1">
        <v>49.653999</v>
      </c>
      <c r="E546" s="1">
        <v>50.096001</v>
      </c>
      <c r="F546" s="1">
        <v>50.096001</v>
      </c>
      <c r="G546" s="1">
        <v>1.6759E7</v>
      </c>
      <c r="H546" s="6">
        <f t="shared" si="1"/>
        <v>0.001838142321</v>
      </c>
      <c r="J546" s="1">
        <v>544.0</v>
      </c>
      <c r="K546" s="8" t="s">
        <v>240</v>
      </c>
    </row>
    <row r="547" ht="15.75" customHeight="1">
      <c r="A547" s="5">
        <v>42797.0</v>
      </c>
      <c r="B547" s="1">
        <v>50.147999</v>
      </c>
      <c r="C547" s="1">
        <v>50.380001</v>
      </c>
      <c r="D547" s="1">
        <v>49.799999</v>
      </c>
      <c r="E547" s="1">
        <v>50.313999</v>
      </c>
      <c r="F547" s="1">
        <v>50.313999</v>
      </c>
      <c r="G547" s="1">
        <v>1.4597E7</v>
      </c>
      <c r="H547" s="6">
        <f t="shared" si="1"/>
        <v>0.004342163978</v>
      </c>
      <c r="J547" s="1">
        <v>545.0</v>
      </c>
      <c r="K547" s="8" t="s">
        <v>241</v>
      </c>
    </row>
    <row r="548" ht="15.75" customHeight="1">
      <c r="A548" s="5">
        <v>42800.0</v>
      </c>
      <c r="B548" s="1">
        <v>49.582001</v>
      </c>
      <c r="C548" s="1">
        <v>50.34</v>
      </c>
      <c r="D548" s="1">
        <v>49.501999</v>
      </c>
      <c r="E548" s="1">
        <v>50.242001</v>
      </c>
      <c r="F548" s="1">
        <v>50.242001</v>
      </c>
      <c r="G548" s="1">
        <v>1.67775E7</v>
      </c>
      <c r="H548" s="6">
        <f t="shared" si="1"/>
        <v>-0.001431998335</v>
      </c>
      <c r="J548" s="1">
        <v>546.0</v>
      </c>
      <c r="K548" s="8" t="s">
        <v>241</v>
      </c>
    </row>
    <row r="549" ht="15.75" customHeight="1">
      <c r="A549" s="5">
        <v>42801.0</v>
      </c>
      <c r="B549" s="1">
        <v>50.383999</v>
      </c>
      <c r="C549" s="1">
        <v>50.778</v>
      </c>
      <c r="D549" s="1">
        <v>49.664001</v>
      </c>
      <c r="E549" s="1">
        <v>49.717999</v>
      </c>
      <c r="F549" s="1">
        <v>49.717999</v>
      </c>
      <c r="G549" s="1">
        <v>1.72975E7</v>
      </c>
      <c r="H549" s="6">
        <f t="shared" si="1"/>
        <v>-0.01048432973</v>
      </c>
      <c r="J549" s="1">
        <v>547.0</v>
      </c>
      <c r="K549" s="8" t="s">
        <v>241</v>
      </c>
    </row>
    <row r="550" ht="15.75" customHeight="1">
      <c r="A550" s="5">
        <v>42802.0</v>
      </c>
      <c r="B550" s="1">
        <v>49.400002</v>
      </c>
      <c r="C550" s="1">
        <v>50.014</v>
      </c>
      <c r="D550" s="1">
        <v>49.063999</v>
      </c>
      <c r="E550" s="1">
        <v>49.374001</v>
      </c>
      <c r="F550" s="1">
        <v>49.374001</v>
      </c>
      <c r="G550" s="1">
        <v>1.8626E7</v>
      </c>
      <c r="H550" s="6">
        <f t="shared" si="1"/>
        <v>-0.006943030353</v>
      </c>
      <c r="J550" s="1">
        <v>548.0</v>
      </c>
      <c r="K550" s="8" t="s">
        <v>241</v>
      </c>
    </row>
    <row r="551" ht="15.75" customHeight="1">
      <c r="A551" s="5">
        <v>42803.0</v>
      </c>
      <c r="B551" s="1">
        <v>49.526001</v>
      </c>
      <c r="C551" s="1">
        <v>49.731998</v>
      </c>
      <c r="D551" s="1">
        <v>48.599998</v>
      </c>
      <c r="E551" s="1">
        <v>48.98</v>
      </c>
      <c r="F551" s="1">
        <v>48.98</v>
      </c>
      <c r="G551" s="1">
        <v>1.93965E7</v>
      </c>
      <c r="H551" s="6">
        <f t="shared" si="1"/>
        <v>-0.008011938581</v>
      </c>
      <c r="J551" s="1">
        <v>549.0</v>
      </c>
      <c r="K551" s="8" t="s">
        <v>242</v>
      </c>
    </row>
    <row r="552" ht="15.75" customHeight="1">
      <c r="A552" s="5">
        <v>42804.0</v>
      </c>
      <c r="B552" s="1">
        <v>49.242001</v>
      </c>
      <c r="C552" s="1">
        <v>49.299999</v>
      </c>
      <c r="D552" s="1">
        <v>48.599998</v>
      </c>
      <c r="E552" s="1">
        <v>48.737999</v>
      </c>
      <c r="F552" s="1">
        <v>48.737999</v>
      </c>
      <c r="G552" s="1">
        <v>1.53315E7</v>
      </c>
      <c r="H552" s="6">
        <f t="shared" si="1"/>
        <v>-0.004953058745</v>
      </c>
      <c r="J552" s="1">
        <v>550.0</v>
      </c>
      <c r="K552" s="8" t="s">
        <v>242</v>
      </c>
    </row>
    <row r="553" ht="15.75" customHeight="1">
      <c r="A553" s="5">
        <v>42807.0</v>
      </c>
      <c r="B553" s="1">
        <v>48.964001</v>
      </c>
      <c r="C553" s="1">
        <v>49.369999</v>
      </c>
      <c r="D553" s="1">
        <v>48.556</v>
      </c>
      <c r="E553" s="1">
        <v>49.234001</v>
      </c>
      <c r="F553" s="1">
        <v>49.234001</v>
      </c>
      <c r="G553" s="1">
        <v>1.5113E7</v>
      </c>
      <c r="H553" s="6">
        <f t="shared" si="1"/>
        <v>0.01012546927</v>
      </c>
      <c r="J553" s="1">
        <v>551.0</v>
      </c>
      <c r="K553" s="8" t="s">
        <v>243</v>
      </c>
    </row>
    <row r="554" ht="15.75" customHeight="1">
      <c r="A554" s="5">
        <v>42808.0</v>
      </c>
      <c r="B554" s="1">
        <v>49.222</v>
      </c>
      <c r="C554" s="1">
        <v>51.624001</v>
      </c>
      <c r="D554" s="1">
        <v>49.203999</v>
      </c>
      <c r="E554" s="1">
        <v>51.599998</v>
      </c>
      <c r="F554" s="1">
        <v>51.599998</v>
      </c>
      <c r="G554" s="1">
        <v>3.7992E7</v>
      </c>
      <c r="H554" s="6">
        <f t="shared" si="1"/>
        <v>0.04693717168</v>
      </c>
      <c r="J554" s="1">
        <v>552.0</v>
      </c>
      <c r="K554" s="8" t="s">
        <v>243</v>
      </c>
    </row>
    <row r="555" ht="15.75" customHeight="1">
      <c r="A555" s="5">
        <v>42809.0</v>
      </c>
      <c r="B555" s="1">
        <v>51.400002</v>
      </c>
      <c r="C555" s="1">
        <v>52.200001</v>
      </c>
      <c r="D555" s="1">
        <v>50.854</v>
      </c>
      <c r="E555" s="1">
        <v>51.146</v>
      </c>
      <c r="F555" s="1">
        <v>51.146</v>
      </c>
      <c r="G555" s="1">
        <v>2.6654E7</v>
      </c>
      <c r="H555" s="6">
        <f t="shared" si="1"/>
        <v>-0.008837345757</v>
      </c>
      <c r="J555" s="1">
        <v>553.0</v>
      </c>
      <c r="K555" s="8" t="s">
        <v>244</v>
      </c>
    </row>
    <row r="556" ht="15.75" customHeight="1">
      <c r="A556" s="5">
        <v>42810.0</v>
      </c>
      <c r="B556" s="1">
        <v>52.48</v>
      </c>
      <c r="C556" s="1">
        <v>53.150002</v>
      </c>
      <c r="D556" s="1">
        <v>51.812</v>
      </c>
      <c r="E556" s="1">
        <v>52.41</v>
      </c>
      <c r="F556" s="1">
        <v>52.41</v>
      </c>
      <c r="G556" s="1">
        <v>3.5661E7</v>
      </c>
      <c r="H556" s="6">
        <f t="shared" si="1"/>
        <v>0.02441312484</v>
      </c>
      <c r="J556" s="1">
        <v>554.0</v>
      </c>
      <c r="K556" s="8" t="s">
        <v>244</v>
      </c>
    </row>
    <row r="557" ht="15.75" customHeight="1">
      <c r="A557" s="5">
        <v>42811.0</v>
      </c>
      <c r="B557" s="1">
        <v>52.799999</v>
      </c>
      <c r="C557" s="1">
        <v>53.066002</v>
      </c>
      <c r="D557" s="1">
        <v>52.240002</v>
      </c>
      <c r="E557" s="1">
        <v>52.299999</v>
      </c>
      <c r="F557" s="1">
        <v>52.299999</v>
      </c>
      <c r="G557" s="1">
        <v>3.24875E7</v>
      </c>
      <c r="H557" s="6">
        <f t="shared" si="1"/>
        <v>-0.002101060864</v>
      </c>
      <c r="J557" s="1">
        <v>555.0</v>
      </c>
      <c r="K557" s="8" t="s">
        <v>244</v>
      </c>
    </row>
    <row r="558" ht="15.75" customHeight="1">
      <c r="A558" s="5">
        <v>42814.0</v>
      </c>
      <c r="B558" s="1">
        <v>52.119999</v>
      </c>
      <c r="C558" s="1">
        <v>52.91</v>
      </c>
      <c r="D558" s="1">
        <v>51.764</v>
      </c>
      <c r="E558" s="1">
        <v>52.383999</v>
      </c>
      <c r="F558" s="1">
        <v>52.383999</v>
      </c>
      <c r="G558" s="1">
        <v>1.80715E7</v>
      </c>
      <c r="H558" s="6">
        <f t="shared" si="1"/>
        <v>0.001604830149</v>
      </c>
      <c r="J558" s="1">
        <v>556.0</v>
      </c>
      <c r="K558" s="8" t="s">
        <v>244</v>
      </c>
    </row>
    <row r="559" ht="15.75" customHeight="1">
      <c r="A559" s="5">
        <v>42815.0</v>
      </c>
      <c r="B559" s="1">
        <v>52.566002</v>
      </c>
      <c r="C559" s="1">
        <v>52.959999</v>
      </c>
      <c r="D559" s="1">
        <v>50.048</v>
      </c>
      <c r="E559" s="1">
        <v>50.136002</v>
      </c>
      <c r="F559" s="1">
        <v>50.136002</v>
      </c>
      <c r="G559" s="1">
        <v>3.4543E7</v>
      </c>
      <c r="H559" s="6">
        <f t="shared" si="1"/>
        <v>-0.04386182929</v>
      </c>
      <c r="J559" s="1">
        <v>557.0</v>
      </c>
      <c r="K559" s="8" t="s">
        <v>244</v>
      </c>
    </row>
    <row r="560" ht="15.75" customHeight="1">
      <c r="A560" s="5">
        <v>42816.0</v>
      </c>
      <c r="B560" s="1">
        <v>50.312</v>
      </c>
      <c r="C560" s="1">
        <v>51.014</v>
      </c>
      <c r="D560" s="1">
        <v>50.102001</v>
      </c>
      <c r="E560" s="1">
        <v>51.001999</v>
      </c>
      <c r="F560" s="1">
        <v>51.001999</v>
      </c>
      <c r="G560" s="1">
        <v>2.02965E7</v>
      </c>
      <c r="H560" s="6">
        <f t="shared" si="1"/>
        <v>0.01712547522</v>
      </c>
      <c r="J560" s="1">
        <v>558.0</v>
      </c>
      <c r="K560" s="8" t="s">
        <v>245</v>
      </c>
    </row>
    <row r="561" ht="15.75" customHeight="1">
      <c r="A561" s="5">
        <v>42817.0</v>
      </c>
      <c r="B561" s="1">
        <v>51.077999</v>
      </c>
      <c r="C561" s="1">
        <v>51.534</v>
      </c>
      <c r="D561" s="1">
        <v>50.66</v>
      </c>
      <c r="E561" s="1">
        <v>50.956001</v>
      </c>
      <c r="F561" s="1">
        <v>50.956001</v>
      </c>
      <c r="G561" s="1">
        <v>1.6601E7</v>
      </c>
      <c r="H561" s="6">
        <f t="shared" si="1"/>
        <v>-0.0009022931623</v>
      </c>
      <c r="J561" s="1">
        <v>559.0</v>
      </c>
      <c r="K561" s="8" t="s">
        <v>245</v>
      </c>
    </row>
    <row r="562" ht="15.75" customHeight="1">
      <c r="A562" s="5">
        <v>42818.0</v>
      </c>
      <c r="B562" s="1">
        <v>51.139999</v>
      </c>
      <c r="C562" s="1">
        <v>52.778</v>
      </c>
      <c r="D562" s="1">
        <v>51.001999</v>
      </c>
      <c r="E562" s="1">
        <v>52.632</v>
      </c>
      <c r="F562" s="1">
        <v>52.632</v>
      </c>
      <c r="G562" s="1">
        <v>2.82365E7</v>
      </c>
      <c r="H562" s="6">
        <f t="shared" si="1"/>
        <v>0.03236176491</v>
      </c>
      <c r="J562" s="1">
        <v>560.0</v>
      </c>
      <c r="K562" s="8" t="s">
        <v>246</v>
      </c>
    </row>
    <row r="563" ht="15.75" customHeight="1">
      <c r="A563" s="5">
        <v>42821.0</v>
      </c>
      <c r="B563" s="1">
        <v>52.119999</v>
      </c>
      <c r="C563" s="1">
        <v>54.113998</v>
      </c>
      <c r="D563" s="1">
        <v>51.950001</v>
      </c>
      <c r="E563" s="1">
        <v>54.043999</v>
      </c>
      <c r="F563" s="1">
        <v>54.043999</v>
      </c>
      <c r="G563" s="1">
        <v>3.1154E7</v>
      </c>
      <c r="H563" s="6">
        <f t="shared" si="1"/>
        <v>0.02647421131</v>
      </c>
      <c r="J563" s="1">
        <v>561.0</v>
      </c>
      <c r="K563" s="8" t="s">
        <v>246</v>
      </c>
    </row>
    <row r="564" ht="15.75" customHeight="1">
      <c r="A564" s="5">
        <v>42822.0</v>
      </c>
      <c r="B564" s="1">
        <v>55.403999</v>
      </c>
      <c r="C564" s="1">
        <v>56.136002</v>
      </c>
      <c r="D564" s="1">
        <v>55.0</v>
      </c>
      <c r="E564" s="1">
        <v>55.490002</v>
      </c>
      <c r="F564" s="1">
        <v>55.490002</v>
      </c>
      <c r="G564" s="1">
        <v>3.9938E7</v>
      </c>
      <c r="H564" s="6">
        <f t="shared" si="1"/>
        <v>0.02640434929</v>
      </c>
      <c r="J564" s="1">
        <v>562.0</v>
      </c>
      <c r="K564" s="8" t="s">
        <v>246</v>
      </c>
    </row>
    <row r="565" ht="15.75" customHeight="1">
      <c r="A565" s="5">
        <v>42823.0</v>
      </c>
      <c r="B565" s="1">
        <v>55.667999</v>
      </c>
      <c r="C565" s="1">
        <v>55.919998</v>
      </c>
      <c r="D565" s="1">
        <v>55.108002</v>
      </c>
      <c r="E565" s="1">
        <v>55.476002</v>
      </c>
      <c r="F565" s="1">
        <v>55.476002</v>
      </c>
      <c r="G565" s="1">
        <v>1.8381E7</v>
      </c>
      <c r="H565" s="6">
        <f t="shared" si="1"/>
        <v>-0.0002523295346</v>
      </c>
      <c r="J565" s="1">
        <v>563.0</v>
      </c>
      <c r="K565" s="8" t="s">
        <v>247</v>
      </c>
    </row>
    <row r="566" ht="15.75" customHeight="1">
      <c r="A566" s="5">
        <v>42824.0</v>
      </c>
      <c r="B566" s="1">
        <v>55.608002</v>
      </c>
      <c r="C566" s="1">
        <v>56.400002</v>
      </c>
      <c r="D566" s="1">
        <v>55.442001</v>
      </c>
      <c r="E566" s="1">
        <v>55.584</v>
      </c>
      <c r="F566" s="1">
        <v>55.584</v>
      </c>
      <c r="G566" s="1">
        <v>2.0742E7</v>
      </c>
      <c r="H566" s="6">
        <f t="shared" si="1"/>
        <v>0.001944859213</v>
      </c>
      <c r="J566" s="1">
        <v>564.0</v>
      </c>
      <c r="K566" s="8" t="s">
        <v>247</v>
      </c>
    </row>
    <row r="567" ht="15.75" customHeight="1">
      <c r="A567" s="5">
        <v>42825.0</v>
      </c>
      <c r="B567" s="1">
        <v>55.745998</v>
      </c>
      <c r="C567" s="1">
        <v>55.936001</v>
      </c>
      <c r="D567" s="1">
        <v>55.264</v>
      </c>
      <c r="E567" s="1">
        <v>55.66</v>
      </c>
      <c r="F567" s="1">
        <v>55.66</v>
      </c>
      <c r="G567" s="1">
        <v>1.6473E7</v>
      </c>
      <c r="H567" s="6">
        <f t="shared" si="1"/>
        <v>0.001366366039</v>
      </c>
      <c r="J567" s="1">
        <v>565.0</v>
      </c>
      <c r="K567" s="8" t="s">
        <v>247</v>
      </c>
    </row>
    <row r="568" ht="15.75" customHeight="1">
      <c r="A568" s="5">
        <v>42828.0</v>
      </c>
      <c r="B568" s="1">
        <v>57.380001</v>
      </c>
      <c r="C568" s="1">
        <v>59.799999</v>
      </c>
      <c r="D568" s="1">
        <v>56.916</v>
      </c>
      <c r="E568" s="1">
        <v>59.703999</v>
      </c>
      <c r="F568" s="1">
        <v>59.703999</v>
      </c>
      <c r="G568" s="1">
        <v>6.9443E7</v>
      </c>
      <c r="H568" s="6">
        <f t="shared" si="1"/>
        <v>0.07013724698</v>
      </c>
      <c r="J568" s="1">
        <v>566.0</v>
      </c>
      <c r="K568" s="8" t="s">
        <v>247</v>
      </c>
    </row>
    <row r="569" ht="15.75" customHeight="1">
      <c r="A569" s="5">
        <v>42829.0</v>
      </c>
      <c r="B569" s="1">
        <v>59.377998</v>
      </c>
      <c r="C569" s="1">
        <v>60.962002</v>
      </c>
      <c r="D569" s="1">
        <v>58.905998</v>
      </c>
      <c r="E569" s="1">
        <v>60.740002</v>
      </c>
      <c r="F569" s="1">
        <v>60.740002</v>
      </c>
      <c r="G569" s="1">
        <v>5.0673E7</v>
      </c>
      <c r="H569" s="6">
        <f t="shared" si="1"/>
        <v>0.01720348947</v>
      </c>
      <c r="J569" s="1">
        <v>567.0</v>
      </c>
      <c r="K569" s="8" t="s">
        <v>248</v>
      </c>
    </row>
    <row r="570" ht="15.75" customHeight="1">
      <c r="A570" s="5">
        <v>42830.0</v>
      </c>
      <c r="B570" s="1">
        <v>60.408001</v>
      </c>
      <c r="C570" s="1">
        <v>60.976002</v>
      </c>
      <c r="D570" s="1">
        <v>58.84</v>
      </c>
      <c r="E570" s="1">
        <v>59.0</v>
      </c>
      <c r="F570" s="1">
        <v>59.0</v>
      </c>
      <c r="G570" s="1">
        <v>3.94045E7</v>
      </c>
      <c r="H570" s="6">
        <f t="shared" si="1"/>
        <v>-0.02906504864</v>
      </c>
      <c r="J570" s="1">
        <v>568.0</v>
      </c>
      <c r="K570" s="8" t="s">
        <v>248</v>
      </c>
    </row>
    <row r="571" ht="15.75" customHeight="1">
      <c r="A571" s="5">
        <v>42831.0</v>
      </c>
      <c r="B571" s="1">
        <v>59.375999</v>
      </c>
      <c r="C571" s="1">
        <v>60.388</v>
      </c>
      <c r="D571" s="1">
        <v>58.82</v>
      </c>
      <c r="E571" s="1">
        <v>59.740002</v>
      </c>
      <c r="F571" s="1">
        <v>59.740002</v>
      </c>
      <c r="G571" s="1">
        <v>2.7603E7</v>
      </c>
      <c r="H571" s="6">
        <f t="shared" si="1"/>
        <v>0.01246440236</v>
      </c>
      <c r="J571" s="1">
        <v>569.0</v>
      </c>
      <c r="K571" s="8" t="s">
        <v>248</v>
      </c>
    </row>
    <row r="572" ht="15.75" customHeight="1">
      <c r="A572" s="5">
        <v>42832.0</v>
      </c>
      <c r="B572" s="1">
        <v>59.5</v>
      </c>
      <c r="C572" s="1">
        <v>60.537998</v>
      </c>
      <c r="D572" s="1">
        <v>59.43</v>
      </c>
      <c r="E572" s="1">
        <v>60.507999</v>
      </c>
      <c r="F572" s="1">
        <v>60.507999</v>
      </c>
      <c r="G572" s="1">
        <v>2.2898E7</v>
      </c>
      <c r="H572" s="6">
        <f t="shared" si="1"/>
        <v>0.01277372491</v>
      </c>
      <c r="J572" s="1">
        <v>570.0</v>
      </c>
      <c r="K572" s="8" t="s">
        <v>248</v>
      </c>
    </row>
    <row r="573" ht="15.75" customHeight="1">
      <c r="A573" s="5">
        <v>42835.0</v>
      </c>
      <c r="B573" s="1">
        <v>61.830002</v>
      </c>
      <c r="C573" s="1">
        <v>62.745998</v>
      </c>
      <c r="D573" s="1">
        <v>61.742001</v>
      </c>
      <c r="E573" s="1">
        <v>62.478001</v>
      </c>
      <c r="F573" s="1">
        <v>62.478001</v>
      </c>
      <c r="G573" s="1">
        <v>3.83225E7</v>
      </c>
      <c r="H573" s="6">
        <f t="shared" si="1"/>
        <v>0.03203893961</v>
      </c>
      <c r="J573" s="1">
        <v>571.0</v>
      </c>
      <c r="K573" s="8" t="s">
        <v>248</v>
      </c>
    </row>
    <row r="574" ht="15.75" customHeight="1">
      <c r="A574" s="5">
        <v>42836.0</v>
      </c>
      <c r="B574" s="1">
        <v>62.675999</v>
      </c>
      <c r="C574" s="1">
        <v>62.694</v>
      </c>
      <c r="D574" s="1">
        <v>61.099998</v>
      </c>
      <c r="E574" s="1">
        <v>61.742001</v>
      </c>
      <c r="F574" s="1">
        <v>61.742001</v>
      </c>
      <c r="G574" s="1">
        <v>2.8623E7</v>
      </c>
      <c r="H574" s="6">
        <f t="shared" si="1"/>
        <v>-0.01185008213</v>
      </c>
      <c r="J574" s="1">
        <v>572.0</v>
      </c>
      <c r="K574" s="8" t="s">
        <v>249</v>
      </c>
    </row>
    <row r="575" ht="15.75" customHeight="1">
      <c r="A575" s="5">
        <v>42837.0</v>
      </c>
      <c r="B575" s="1">
        <v>61.268002</v>
      </c>
      <c r="C575" s="1">
        <v>61.689999</v>
      </c>
      <c r="D575" s="1">
        <v>59.264</v>
      </c>
      <c r="E575" s="1">
        <v>59.368</v>
      </c>
      <c r="F575" s="1">
        <v>59.368</v>
      </c>
      <c r="G575" s="1">
        <v>3.02535E7</v>
      </c>
      <c r="H575" s="6">
        <f t="shared" si="1"/>
        <v>-0.03920906799</v>
      </c>
      <c r="J575" s="1">
        <v>573.0</v>
      </c>
      <c r="K575" s="8" t="s">
        <v>249</v>
      </c>
    </row>
    <row r="576" ht="15.75" customHeight="1">
      <c r="A576" s="5">
        <v>42838.0</v>
      </c>
      <c r="B576" s="1">
        <v>59.34</v>
      </c>
      <c r="C576" s="1">
        <v>61.478001</v>
      </c>
      <c r="D576" s="1">
        <v>59.060001</v>
      </c>
      <c r="E576" s="1">
        <v>60.799999</v>
      </c>
      <c r="F576" s="1">
        <v>60.799999</v>
      </c>
      <c r="G576" s="1">
        <v>4.6423E7</v>
      </c>
      <c r="H576" s="6">
        <f t="shared" si="1"/>
        <v>0.02383441186</v>
      </c>
      <c r="J576" s="1">
        <v>574.0</v>
      </c>
      <c r="K576" s="8" t="s">
        <v>249</v>
      </c>
    </row>
    <row r="577" ht="15.75" customHeight="1">
      <c r="A577" s="5">
        <v>42842.0</v>
      </c>
      <c r="B577" s="1">
        <v>60.540001</v>
      </c>
      <c r="C577" s="1">
        <v>60.799999</v>
      </c>
      <c r="D577" s="1">
        <v>59.736</v>
      </c>
      <c r="E577" s="1">
        <v>60.287998</v>
      </c>
      <c r="F577" s="1">
        <v>60.287998</v>
      </c>
      <c r="G577" s="1">
        <v>2.06935E7</v>
      </c>
      <c r="H577" s="6">
        <f t="shared" si="1"/>
        <v>-0.008456726745</v>
      </c>
      <c r="J577" s="1">
        <v>575.0</v>
      </c>
      <c r="K577" s="8" t="s">
        <v>249</v>
      </c>
    </row>
    <row r="578" ht="15.75" customHeight="1">
      <c r="A578" s="5">
        <v>42843.0</v>
      </c>
      <c r="B578" s="1">
        <v>59.939999</v>
      </c>
      <c r="C578" s="1">
        <v>60.167999</v>
      </c>
      <c r="D578" s="1">
        <v>59.580002</v>
      </c>
      <c r="E578" s="1">
        <v>60.049999</v>
      </c>
      <c r="F578" s="1">
        <v>60.049999</v>
      </c>
      <c r="G578" s="1">
        <v>1.51785E7</v>
      </c>
      <c r="H578" s="6">
        <f t="shared" si="1"/>
        <v>-0.003955513907</v>
      </c>
      <c r="J578" s="1">
        <v>576.0</v>
      </c>
      <c r="K578" s="8" t="s">
        <v>249</v>
      </c>
    </row>
    <row r="579" ht="15.75" customHeight="1">
      <c r="A579" s="5">
        <v>42844.0</v>
      </c>
      <c r="B579" s="1">
        <v>60.492001</v>
      </c>
      <c r="C579" s="1">
        <v>61.324001</v>
      </c>
      <c r="D579" s="1">
        <v>60.422001</v>
      </c>
      <c r="E579" s="1">
        <v>61.104</v>
      </c>
      <c r="F579" s="1">
        <v>61.104</v>
      </c>
      <c r="G579" s="1">
        <v>1.949E7</v>
      </c>
      <c r="H579" s="6">
        <f t="shared" si="1"/>
        <v>0.01739979861</v>
      </c>
      <c r="J579" s="1">
        <v>577.0</v>
      </c>
      <c r="K579" s="8" t="s">
        <v>250</v>
      </c>
    </row>
    <row r="580" ht="15.75" customHeight="1">
      <c r="A580" s="5">
        <v>42845.0</v>
      </c>
      <c r="B580" s="1">
        <v>61.301998</v>
      </c>
      <c r="C580" s="1">
        <v>61.830002</v>
      </c>
      <c r="D580" s="1">
        <v>60.046001</v>
      </c>
      <c r="E580" s="1">
        <v>60.501999</v>
      </c>
      <c r="F580" s="1">
        <v>60.501999</v>
      </c>
      <c r="G580" s="1">
        <v>3.0747E7</v>
      </c>
      <c r="H580" s="6">
        <f t="shared" si="1"/>
        <v>-0.00990092467</v>
      </c>
      <c r="J580" s="1">
        <v>578.0</v>
      </c>
      <c r="K580" s="8" t="s">
        <v>250</v>
      </c>
    </row>
    <row r="581" ht="15.75" customHeight="1">
      <c r="A581" s="5">
        <v>42846.0</v>
      </c>
      <c r="B581" s="1">
        <v>60.400002</v>
      </c>
      <c r="C581" s="1">
        <v>61.279999</v>
      </c>
      <c r="D581" s="1">
        <v>60.084</v>
      </c>
      <c r="E581" s="1">
        <v>61.119999</v>
      </c>
      <c r="F581" s="1">
        <v>61.119999</v>
      </c>
      <c r="G581" s="1">
        <v>2.2549E7</v>
      </c>
      <c r="H581" s="6">
        <f t="shared" si="1"/>
        <v>0.01016272268</v>
      </c>
      <c r="J581" s="1">
        <v>579.0</v>
      </c>
      <c r="K581" s="8" t="s">
        <v>250</v>
      </c>
    </row>
    <row r="582" ht="15.75" customHeight="1">
      <c r="A582" s="5">
        <v>42849.0</v>
      </c>
      <c r="B582" s="1">
        <v>61.844002</v>
      </c>
      <c r="C582" s="1">
        <v>62.110001</v>
      </c>
      <c r="D582" s="1">
        <v>61.203999</v>
      </c>
      <c r="E582" s="1">
        <v>61.605999</v>
      </c>
      <c r="F582" s="1">
        <v>61.605999</v>
      </c>
      <c r="G582" s="1">
        <v>2.54175E7</v>
      </c>
      <c r="H582" s="6">
        <f t="shared" si="1"/>
        <v>0.007920123664</v>
      </c>
      <c r="J582" s="1">
        <v>580.0</v>
      </c>
      <c r="K582" s="8" t="s">
        <v>250</v>
      </c>
    </row>
    <row r="583" ht="15.75" customHeight="1">
      <c r="A583" s="5">
        <v>42850.0</v>
      </c>
      <c r="B583" s="1">
        <v>61.599998</v>
      </c>
      <c r="C583" s="1">
        <v>62.796001</v>
      </c>
      <c r="D583" s="1">
        <v>61.172001</v>
      </c>
      <c r="E583" s="1">
        <v>62.757999</v>
      </c>
      <c r="F583" s="1">
        <v>62.757999</v>
      </c>
      <c r="G583" s="1">
        <v>3.36885E7</v>
      </c>
      <c r="H583" s="6">
        <f t="shared" si="1"/>
        <v>0.01852679183</v>
      </c>
      <c r="J583" s="1">
        <v>581.0</v>
      </c>
      <c r="K583" s="8" t="s">
        <v>251</v>
      </c>
    </row>
    <row r="584" ht="15.75" customHeight="1">
      <c r="A584" s="5">
        <v>42851.0</v>
      </c>
      <c r="B584" s="1">
        <v>62.473999</v>
      </c>
      <c r="C584" s="1">
        <v>62.900002</v>
      </c>
      <c r="D584" s="1">
        <v>61.799999</v>
      </c>
      <c r="E584" s="1">
        <v>62.034</v>
      </c>
      <c r="F584" s="1">
        <v>62.034</v>
      </c>
      <c r="G584" s="1">
        <v>2.3475E7</v>
      </c>
      <c r="H584" s="6">
        <f t="shared" si="1"/>
        <v>-0.01160342216</v>
      </c>
      <c r="J584" s="1">
        <v>582.0</v>
      </c>
      <c r="K584" s="8" t="s">
        <v>251</v>
      </c>
    </row>
    <row r="585" ht="15.75" customHeight="1">
      <c r="A585" s="5">
        <v>42852.0</v>
      </c>
      <c r="B585" s="1">
        <v>62.338001</v>
      </c>
      <c r="C585" s="1">
        <v>62.618</v>
      </c>
      <c r="D585" s="1">
        <v>61.5</v>
      </c>
      <c r="E585" s="1">
        <v>61.726002</v>
      </c>
      <c r="F585" s="1">
        <v>61.726002</v>
      </c>
      <c r="G585" s="1">
        <v>1.7343E7</v>
      </c>
      <c r="H585" s="6">
        <f t="shared" si="1"/>
        <v>-0.00497735344</v>
      </c>
      <c r="J585" s="1">
        <v>583.0</v>
      </c>
      <c r="K585" s="8" t="s">
        <v>253</v>
      </c>
    </row>
    <row r="586" ht="15.75" customHeight="1">
      <c r="A586" s="5">
        <v>42853.0</v>
      </c>
      <c r="B586" s="1">
        <v>61.966</v>
      </c>
      <c r="C586" s="1">
        <v>62.959999</v>
      </c>
      <c r="D586" s="1">
        <v>61.599998</v>
      </c>
      <c r="E586" s="1">
        <v>62.813999</v>
      </c>
      <c r="F586" s="1">
        <v>62.813999</v>
      </c>
      <c r="G586" s="1">
        <v>2.25275E7</v>
      </c>
      <c r="H586" s="6">
        <f t="shared" si="1"/>
        <v>0.01747269425</v>
      </c>
      <c r="J586" s="1">
        <v>584.0</v>
      </c>
      <c r="K586" s="8" t="s">
        <v>253</v>
      </c>
    </row>
    <row r="587" ht="15.75" customHeight="1">
      <c r="A587" s="5">
        <v>42856.0</v>
      </c>
      <c r="B587" s="1">
        <v>62.976002</v>
      </c>
      <c r="C587" s="1">
        <v>65.449997</v>
      </c>
      <c r="D587" s="1">
        <v>62.962002</v>
      </c>
      <c r="E587" s="1">
        <v>64.566002</v>
      </c>
      <c r="F587" s="1">
        <v>64.566002</v>
      </c>
      <c r="G587" s="1">
        <v>4.4148E7</v>
      </c>
      <c r="H587" s="6">
        <f t="shared" si="1"/>
        <v>0.02751002478</v>
      </c>
      <c r="J587" s="1">
        <v>585.0</v>
      </c>
      <c r="K587" s="8" t="s">
        <v>253</v>
      </c>
    </row>
    <row r="588" ht="15.75" customHeight="1">
      <c r="A588" s="5">
        <v>42857.0</v>
      </c>
      <c r="B588" s="1">
        <v>64.800003</v>
      </c>
      <c r="C588" s="1">
        <v>65.531998</v>
      </c>
      <c r="D588" s="1">
        <v>63.312</v>
      </c>
      <c r="E588" s="1">
        <v>63.778</v>
      </c>
      <c r="F588" s="1">
        <v>63.778</v>
      </c>
      <c r="G588" s="1">
        <v>2.6914E7</v>
      </c>
      <c r="H588" s="6">
        <f t="shared" si="1"/>
        <v>-0.01227968412</v>
      </c>
      <c r="J588" s="1">
        <v>586.0</v>
      </c>
      <c r="K588" s="8" t="s">
        <v>253</v>
      </c>
    </row>
    <row r="589" ht="15.75" customHeight="1">
      <c r="A589" s="5">
        <v>42858.0</v>
      </c>
      <c r="B589" s="1">
        <v>63.534</v>
      </c>
      <c r="C589" s="1">
        <v>64.306</v>
      </c>
      <c r="D589" s="1">
        <v>62.09</v>
      </c>
      <c r="E589" s="1">
        <v>62.203999</v>
      </c>
      <c r="F589" s="1">
        <v>62.203999</v>
      </c>
      <c r="G589" s="1">
        <v>3.5667E7</v>
      </c>
      <c r="H589" s="6">
        <f t="shared" si="1"/>
        <v>-0.02498901301</v>
      </c>
      <c r="J589" s="1">
        <v>587.0</v>
      </c>
      <c r="K589" s="8" t="s">
        <v>253</v>
      </c>
    </row>
    <row r="590" ht="15.75" customHeight="1">
      <c r="A590" s="5">
        <v>42859.0</v>
      </c>
      <c r="B590" s="1">
        <v>61.487999</v>
      </c>
      <c r="C590" s="1">
        <v>61.554001</v>
      </c>
      <c r="D590" s="1">
        <v>58.152</v>
      </c>
      <c r="E590" s="1">
        <v>59.091999</v>
      </c>
      <c r="F590" s="1">
        <v>59.091999</v>
      </c>
      <c r="G590" s="1">
        <v>7.076E7</v>
      </c>
      <c r="H590" s="6">
        <f t="shared" si="1"/>
        <v>-0.05132375575</v>
      </c>
      <c r="J590" s="1">
        <v>588.0</v>
      </c>
      <c r="K590" s="8" t="s">
        <v>254</v>
      </c>
    </row>
    <row r="591" ht="15.75" customHeight="1">
      <c r="A591" s="5">
        <v>42860.0</v>
      </c>
      <c r="B591" s="1">
        <v>59.599998</v>
      </c>
      <c r="C591" s="1">
        <v>61.709999</v>
      </c>
      <c r="D591" s="1">
        <v>59.360001</v>
      </c>
      <c r="E591" s="1">
        <v>61.669998</v>
      </c>
      <c r="F591" s="1">
        <v>61.669998</v>
      </c>
      <c r="G591" s="1">
        <v>4.08865E7</v>
      </c>
      <c r="H591" s="6">
        <f t="shared" si="1"/>
        <v>0.04270202204</v>
      </c>
      <c r="J591" s="1">
        <v>589.0</v>
      </c>
      <c r="K591" s="8" t="s">
        <v>254</v>
      </c>
    </row>
    <row r="592" ht="15.75" customHeight="1">
      <c r="A592" s="5">
        <v>42863.0</v>
      </c>
      <c r="B592" s="1">
        <v>62.18</v>
      </c>
      <c r="C592" s="1">
        <v>62.757999</v>
      </c>
      <c r="D592" s="1">
        <v>61.164001</v>
      </c>
      <c r="E592" s="1">
        <v>61.438</v>
      </c>
      <c r="F592" s="1">
        <v>61.438</v>
      </c>
      <c r="G592" s="1">
        <v>3.50325E7</v>
      </c>
      <c r="H592" s="6">
        <f t="shared" si="1"/>
        <v>-0.003769020346</v>
      </c>
      <c r="J592" s="1">
        <v>590.0</v>
      </c>
      <c r="K592" s="8" t="s">
        <v>254</v>
      </c>
    </row>
    <row r="593" ht="15.75" customHeight="1">
      <c r="A593" s="5">
        <v>42864.0</v>
      </c>
      <c r="B593" s="1">
        <v>61.875999</v>
      </c>
      <c r="C593" s="1">
        <v>64.398003</v>
      </c>
      <c r="D593" s="1">
        <v>61.82</v>
      </c>
      <c r="E593" s="1">
        <v>64.251999</v>
      </c>
      <c r="F593" s="1">
        <v>64.251999</v>
      </c>
      <c r="G593" s="1">
        <v>4.83825E7</v>
      </c>
      <c r="H593" s="6">
        <f t="shared" si="1"/>
        <v>0.04478429991</v>
      </c>
      <c r="J593" s="1">
        <v>591.0</v>
      </c>
      <c r="K593" s="8" t="s">
        <v>254</v>
      </c>
    </row>
    <row r="594" ht="15.75" customHeight="1">
      <c r="A594" s="5">
        <v>42865.0</v>
      </c>
      <c r="B594" s="1">
        <v>64.311996</v>
      </c>
      <c r="C594" s="1">
        <v>65.099998</v>
      </c>
      <c r="D594" s="1">
        <v>63.624001</v>
      </c>
      <c r="E594" s="1">
        <v>65.043999</v>
      </c>
      <c r="F594" s="1">
        <v>65.043999</v>
      </c>
      <c r="G594" s="1">
        <v>2.8708E7</v>
      </c>
      <c r="H594" s="6">
        <f t="shared" si="1"/>
        <v>0.01225111246</v>
      </c>
      <c r="J594" s="1">
        <v>592.0</v>
      </c>
      <c r="K594" s="8" t="s">
        <v>255</v>
      </c>
    </row>
    <row r="595" ht="15.75" customHeight="1">
      <c r="A595" s="5">
        <v>42866.0</v>
      </c>
      <c r="B595" s="1">
        <v>64.68</v>
      </c>
      <c r="C595" s="1">
        <v>65.199997</v>
      </c>
      <c r="D595" s="1">
        <v>63.919998</v>
      </c>
      <c r="E595" s="1">
        <v>64.620003</v>
      </c>
      <c r="F595" s="1">
        <v>64.620003</v>
      </c>
      <c r="G595" s="1">
        <v>2.3769E7</v>
      </c>
      <c r="H595" s="6">
        <f t="shared" si="1"/>
        <v>-0.006539941768</v>
      </c>
      <c r="J595" s="1">
        <v>593.0</v>
      </c>
      <c r="K595" s="8" t="s">
        <v>255</v>
      </c>
    </row>
    <row r="596" ht="15.75" customHeight="1">
      <c r="A596" s="5">
        <v>42867.0</v>
      </c>
      <c r="B596" s="1">
        <v>65.096001</v>
      </c>
      <c r="C596" s="1">
        <v>65.400002</v>
      </c>
      <c r="D596" s="1">
        <v>64.306</v>
      </c>
      <c r="E596" s="1">
        <v>64.961998</v>
      </c>
      <c r="F596" s="1">
        <v>64.961998</v>
      </c>
      <c r="G596" s="1">
        <v>2.0608E7</v>
      </c>
      <c r="H596" s="6">
        <f t="shared" si="1"/>
        <v>0.005278445948</v>
      </c>
      <c r="J596" s="1">
        <v>594.0</v>
      </c>
      <c r="K596" s="8" t="s">
        <v>255</v>
      </c>
    </row>
    <row r="597" ht="15.75" customHeight="1">
      <c r="A597" s="5">
        <v>42870.0</v>
      </c>
      <c r="B597" s="1">
        <v>63.675999</v>
      </c>
      <c r="C597" s="1">
        <v>64.040001</v>
      </c>
      <c r="D597" s="1">
        <v>62.506001</v>
      </c>
      <c r="E597" s="1">
        <v>63.175999</v>
      </c>
      <c r="F597" s="1">
        <v>63.175999</v>
      </c>
      <c r="G597" s="1">
        <v>3.811E7</v>
      </c>
      <c r="H597" s="6">
        <f t="shared" si="1"/>
        <v>-0.0278779864</v>
      </c>
      <c r="J597" s="1">
        <v>595.0</v>
      </c>
      <c r="K597" s="8" t="s">
        <v>255</v>
      </c>
    </row>
    <row r="598" ht="15.75" customHeight="1">
      <c r="A598" s="5">
        <v>42871.0</v>
      </c>
      <c r="B598" s="1">
        <v>63.518002</v>
      </c>
      <c r="C598" s="1">
        <v>64.012001</v>
      </c>
      <c r="D598" s="1">
        <v>63.028</v>
      </c>
      <c r="E598" s="1">
        <v>63.402</v>
      </c>
      <c r="F598" s="1">
        <v>63.402</v>
      </c>
      <c r="G598" s="1">
        <v>2.07625E7</v>
      </c>
      <c r="H598" s="6">
        <f t="shared" si="1"/>
        <v>0.00357094032</v>
      </c>
      <c r="J598" s="1">
        <v>596.0</v>
      </c>
      <c r="K598" s="8" t="s">
        <v>255</v>
      </c>
    </row>
    <row r="599" ht="15.75" customHeight="1">
      <c r="A599" s="5">
        <v>42872.0</v>
      </c>
      <c r="B599" s="1">
        <v>62.877998</v>
      </c>
      <c r="C599" s="1">
        <v>62.925999</v>
      </c>
      <c r="D599" s="1">
        <v>61.099998</v>
      </c>
      <c r="E599" s="1">
        <v>61.222</v>
      </c>
      <c r="F599" s="1">
        <v>61.222</v>
      </c>
      <c r="G599" s="1">
        <v>3.35595E7</v>
      </c>
      <c r="H599" s="6">
        <f t="shared" si="1"/>
        <v>-0.03498880464</v>
      </c>
      <c r="J599" s="1">
        <v>597.0</v>
      </c>
      <c r="K599" s="8" t="s">
        <v>255</v>
      </c>
    </row>
    <row r="600" ht="15.75" customHeight="1">
      <c r="A600" s="5">
        <v>42873.0</v>
      </c>
      <c r="B600" s="1">
        <v>61.400002</v>
      </c>
      <c r="C600" s="1">
        <v>62.787998</v>
      </c>
      <c r="D600" s="1">
        <v>61.062</v>
      </c>
      <c r="E600" s="1">
        <v>62.612</v>
      </c>
      <c r="F600" s="1">
        <v>62.612</v>
      </c>
      <c r="G600" s="1">
        <v>2.8269E7</v>
      </c>
      <c r="H600" s="6">
        <f t="shared" si="1"/>
        <v>0.02245035098</v>
      </c>
      <c r="J600" s="1">
        <v>598.0</v>
      </c>
      <c r="K600" s="8" t="s">
        <v>255</v>
      </c>
    </row>
    <row r="601" ht="15.75" customHeight="1">
      <c r="A601" s="5">
        <v>42874.0</v>
      </c>
      <c r="B601" s="1">
        <v>63.099998</v>
      </c>
      <c r="C601" s="1">
        <v>63.299999</v>
      </c>
      <c r="D601" s="1">
        <v>62.040001</v>
      </c>
      <c r="E601" s="1">
        <v>62.166</v>
      </c>
      <c r="F601" s="1">
        <v>62.166</v>
      </c>
      <c r="G601" s="1">
        <v>2.3438E7</v>
      </c>
      <c r="H601" s="6">
        <f t="shared" si="1"/>
        <v>-0.007148726528</v>
      </c>
      <c r="J601" s="1">
        <v>599.0</v>
      </c>
      <c r="K601" s="8" t="s">
        <v>256</v>
      </c>
    </row>
    <row r="602" ht="15.75" customHeight="1">
      <c r="A602" s="5">
        <v>42877.0</v>
      </c>
      <c r="B602" s="1">
        <v>62.560001</v>
      </c>
      <c r="C602" s="1">
        <v>62.874001</v>
      </c>
      <c r="D602" s="1">
        <v>61.360001</v>
      </c>
      <c r="E602" s="1">
        <v>62.07</v>
      </c>
      <c r="F602" s="1">
        <v>62.07</v>
      </c>
      <c r="G602" s="1">
        <v>2.1646E7</v>
      </c>
      <c r="H602" s="6">
        <f t="shared" si="1"/>
        <v>-0.001545446072</v>
      </c>
      <c r="J602" s="1">
        <v>600.0</v>
      </c>
      <c r="K602" s="8" t="s">
        <v>256</v>
      </c>
    </row>
    <row r="603" ht="15.75" customHeight="1">
      <c r="A603" s="5">
        <v>42878.0</v>
      </c>
      <c r="B603" s="1">
        <v>62.091999</v>
      </c>
      <c r="C603" s="1">
        <v>62.146</v>
      </c>
      <c r="D603" s="1">
        <v>60.695999</v>
      </c>
      <c r="E603" s="1">
        <v>60.771999</v>
      </c>
      <c r="F603" s="1">
        <v>60.771999</v>
      </c>
      <c r="G603" s="1">
        <v>2.1592E7</v>
      </c>
      <c r="H603" s="6">
        <f t="shared" si="1"/>
        <v>-0.0211336403</v>
      </c>
      <c r="J603" s="1">
        <v>601.0</v>
      </c>
      <c r="K603" s="8" t="s">
        <v>256</v>
      </c>
    </row>
    <row r="604" ht="15.75" customHeight="1">
      <c r="A604" s="5">
        <v>42879.0</v>
      </c>
      <c r="B604" s="1">
        <v>61.301998</v>
      </c>
      <c r="C604" s="1">
        <v>62.200001</v>
      </c>
      <c r="D604" s="1">
        <v>61.080002</v>
      </c>
      <c r="E604" s="1">
        <v>62.043999</v>
      </c>
      <c r="F604" s="1">
        <v>62.043999</v>
      </c>
      <c r="G604" s="1">
        <v>2.51665E7</v>
      </c>
      <c r="H604" s="6">
        <f t="shared" si="1"/>
        <v>0.02071465452</v>
      </c>
      <c r="J604" s="1">
        <v>602.0</v>
      </c>
      <c r="K604" s="8" t="s">
        <v>256</v>
      </c>
    </row>
    <row r="605" ht="15.75" customHeight="1">
      <c r="A605" s="5">
        <v>42880.0</v>
      </c>
      <c r="B605" s="1">
        <v>62.203999</v>
      </c>
      <c r="C605" s="1">
        <v>63.394001</v>
      </c>
      <c r="D605" s="1">
        <v>61.562</v>
      </c>
      <c r="E605" s="1">
        <v>63.366001</v>
      </c>
      <c r="F605" s="1">
        <v>63.366001</v>
      </c>
      <c r="G605" s="1">
        <v>2.507E7</v>
      </c>
      <c r="H605" s="6">
        <f t="shared" si="1"/>
        <v>0.02108366113</v>
      </c>
      <c r="J605" s="1">
        <v>603.0</v>
      </c>
      <c r="K605" s="8" t="s">
        <v>256</v>
      </c>
    </row>
    <row r="606" ht="15.75" customHeight="1">
      <c r="A606" s="5">
        <v>42881.0</v>
      </c>
      <c r="B606" s="1">
        <v>63.456001</v>
      </c>
      <c r="C606" s="1">
        <v>65.098</v>
      </c>
      <c r="D606" s="1">
        <v>63.262001</v>
      </c>
      <c r="E606" s="1">
        <v>65.028</v>
      </c>
      <c r="F606" s="1">
        <v>65.028</v>
      </c>
      <c r="G606" s="1">
        <v>3.9011E7</v>
      </c>
      <c r="H606" s="6">
        <f t="shared" si="1"/>
        <v>0.0258904906</v>
      </c>
      <c r="J606" s="1">
        <v>604.0</v>
      </c>
      <c r="K606" s="8" t="s">
        <v>257</v>
      </c>
    </row>
    <row r="607" ht="15.75" customHeight="1">
      <c r="A607" s="5">
        <v>42885.0</v>
      </c>
      <c r="B607" s="1">
        <v>65.199997</v>
      </c>
      <c r="C607" s="1">
        <v>67.255997</v>
      </c>
      <c r="D607" s="1">
        <v>65.152</v>
      </c>
      <c r="E607" s="1">
        <v>67.019997</v>
      </c>
      <c r="F607" s="1">
        <v>67.019997</v>
      </c>
      <c r="G607" s="1">
        <v>3.89145E7</v>
      </c>
      <c r="H607" s="6">
        <f t="shared" si="1"/>
        <v>0.03017309117</v>
      </c>
      <c r="J607" s="1">
        <v>605.0</v>
      </c>
      <c r="K607" s="8" t="s">
        <v>257</v>
      </c>
    </row>
    <row r="608" ht="15.75" customHeight="1">
      <c r="A608" s="5">
        <v>42886.0</v>
      </c>
      <c r="B608" s="1">
        <v>67.538002</v>
      </c>
      <c r="C608" s="1">
        <v>68.578003</v>
      </c>
      <c r="D608" s="1">
        <v>67.031998</v>
      </c>
      <c r="E608" s="1">
        <v>68.202003</v>
      </c>
      <c r="F608" s="1">
        <v>68.202003</v>
      </c>
      <c r="G608" s="1">
        <v>4.9817E7</v>
      </c>
      <c r="H608" s="6">
        <f t="shared" si="1"/>
        <v>0.01748289637</v>
      </c>
      <c r="J608" s="1">
        <v>606.0</v>
      </c>
      <c r="K608" s="8" t="s">
        <v>257</v>
      </c>
    </row>
    <row r="609" ht="15.75" customHeight="1">
      <c r="A609" s="5">
        <v>42887.0</v>
      </c>
      <c r="B609" s="1">
        <v>68.800003</v>
      </c>
      <c r="C609" s="1">
        <v>68.975998</v>
      </c>
      <c r="D609" s="1">
        <v>67.458</v>
      </c>
      <c r="E609" s="1">
        <v>68.073997</v>
      </c>
      <c r="F609" s="1">
        <v>68.073997</v>
      </c>
      <c r="G609" s="1">
        <v>3.804E7</v>
      </c>
      <c r="H609" s="6">
        <f t="shared" si="1"/>
        <v>-0.001878629218</v>
      </c>
      <c r="J609" s="1">
        <v>607.0</v>
      </c>
      <c r="K609" s="8" t="s">
        <v>258</v>
      </c>
    </row>
    <row r="610" ht="15.75" customHeight="1">
      <c r="A610" s="5">
        <v>42888.0</v>
      </c>
      <c r="B610" s="1">
        <v>67.954002</v>
      </c>
      <c r="C610" s="1">
        <v>68.575996</v>
      </c>
      <c r="D610" s="1">
        <v>67.185997</v>
      </c>
      <c r="E610" s="1">
        <v>67.970001</v>
      </c>
      <c r="F610" s="1">
        <v>67.970001</v>
      </c>
      <c r="G610" s="1">
        <v>2.7951E7</v>
      </c>
      <c r="H610" s="6">
        <f t="shared" si="1"/>
        <v>-0.001528858631</v>
      </c>
      <c r="J610" s="1">
        <v>608.0</v>
      </c>
      <c r="K610" s="8" t="s">
        <v>259</v>
      </c>
    </row>
    <row r="611" ht="15.75" customHeight="1">
      <c r="A611" s="5">
        <v>42891.0</v>
      </c>
      <c r="B611" s="1">
        <v>67.699997</v>
      </c>
      <c r="C611" s="1">
        <v>69.688004</v>
      </c>
      <c r="D611" s="1">
        <v>66.842003</v>
      </c>
      <c r="E611" s="1">
        <v>69.463997</v>
      </c>
      <c r="F611" s="1">
        <v>69.463997</v>
      </c>
      <c r="G611" s="1">
        <v>3.3922E7</v>
      </c>
      <c r="H611" s="6">
        <f t="shared" si="1"/>
        <v>0.0217421435</v>
      </c>
      <c r="J611" s="1">
        <v>609.0</v>
      </c>
      <c r="K611" s="8" t="s">
        <v>259</v>
      </c>
    </row>
    <row r="612" ht="15.75" customHeight="1">
      <c r="A612" s="5">
        <v>42892.0</v>
      </c>
      <c r="B612" s="1">
        <v>68.940002</v>
      </c>
      <c r="C612" s="1">
        <v>71.898003</v>
      </c>
      <c r="D612" s="1">
        <v>67.994003</v>
      </c>
      <c r="E612" s="1">
        <v>70.57</v>
      </c>
      <c r="F612" s="1">
        <v>70.57</v>
      </c>
      <c r="G612" s="1">
        <v>5.5434E7</v>
      </c>
      <c r="H612" s="6">
        <f t="shared" si="1"/>
        <v>0.01579653544</v>
      </c>
      <c r="J612" s="1">
        <v>610.0</v>
      </c>
      <c r="K612" s="8" t="s">
        <v>259</v>
      </c>
    </row>
    <row r="613" ht="15.75" customHeight="1">
      <c r="A613" s="5">
        <v>42893.0</v>
      </c>
      <c r="B613" s="1">
        <v>71.267998</v>
      </c>
      <c r="C613" s="1">
        <v>72.099998</v>
      </c>
      <c r="D613" s="1">
        <v>71.028</v>
      </c>
      <c r="E613" s="1">
        <v>71.93</v>
      </c>
      <c r="F613" s="1">
        <v>71.93</v>
      </c>
      <c r="G613" s="1">
        <v>4.699E7</v>
      </c>
      <c r="H613" s="6">
        <f t="shared" si="1"/>
        <v>0.01908829887</v>
      </c>
      <c r="J613" s="1">
        <v>611.0</v>
      </c>
      <c r="K613" s="8" t="s">
        <v>260</v>
      </c>
    </row>
    <row r="614" ht="15.75" customHeight="1">
      <c r="A614" s="5">
        <v>42894.0</v>
      </c>
      <c r="B614" s="1">
        <v>72.75</v>
      </c>
      <c r="C614" s="1">
        <v>74.379997</v>
      </c>
      <c r="D614" s="1">
        <v>72.043999</v>
      </c>
      <c r="E614" s="1">
        <v>74.0</v>
      </c>
      <c r="F614" s="1">
        <v>74.0</v>
      </c>
      <c r="G614" s="1">
        <v>4.53075E7</v>
      </c>
      <c r="H614" s="6">
        <f t="shared" si="1"/>
        <v>0.02837166932</v>
      </c>
      <c r="J614" s="1">
        <v>612.0</v>
      </c>
      <c r="K614" s="8" t="s">
        <v>261</v>
      </c>
    </row>
    <row r="615" ht="15.75" customHeight="1">
      <c r="A615" s="5">
        <v>42895.0</v>
      </c>
      <c r="B615" s="1">
        <v>74.884003</v>
      </c>
      <c r="C615" s="1">
        <v>75.374001</v>
      </c>
      <c r="D615" s="1">
        <v>70.959999</v>
      </c>
      <c r="E615" s="1">
        <v>71.463997</v>
      </c>
      <c r="F615" s="1">
        <v>71.463997</v>
      </c>
      <c r="G615" s="1">
        <v>8.6307E7</v>
      </c>
      <c r="H615" s="6">
        <f t="shared" si="1"/>
        <v>-0.03487130878</v>
      </c>
      <c r="J615" s="1">
        <v>613.0</v>
      </c>
      <c r="K615" s="8" t="s">
        <v>261</v>
      </c>
    </row>
    <row r="616" ht="15.75" customHeight="1">
      <c r="A616" s="5">
        <v>42898.0</v>
      </c>
      <c r="B616" s="1">
        <v>71.598</v>
      </c>
      <c r="C616" s="1">
        <v>72.900002</v>
      </c>
      <c r="D616" s="1">
        <v>70.124001</v>
      </c>
      <c r="E616" s="1">
        <v>71.802002</v>
      </c>
      <c r="F616" s="1">
        <v>71.802002</v>
      </c>
      <c r="G616" s="1">
        <v>5.25885E7</v>
      </c>
      <c r="H616" s="6">
        <f t="shared" si="1"/>
        <v>0.004718574253</v>
      </c>
      <c r="J616" s="1">
        <v>614.0</v>
      </c>
      <c r="K616" s="8" t="s">
        <v>261</v>
      </c>
    </row>
    <row r="617" ht="15.75" customHeight="1">
      <c r="A617" s="5">
        <v>42899.0</v>
      </c>
      <c r="B617" s="1">
        <v>73.524002</v>
      </c>
      <c r="C617" s="1">
        <v>75.199997</v>
      </c>
      <c r="D617" s="1">
        <v>73.321999</v>
      </c>
      <c r="E617" s="1">
        <v>75.190002</v>
      </c>
      <c r="F617" s="1">
        <v>75.190002</v>
      </c>
      <c r="G617" s="1">
        <v>5.90395E7</v>
      </c>
      <c r="H617" s="6">
        <f t="shared" si="1"/>
        <v>0.04610591132</v>
      </c>
      <c r="J617" s="1">
        <v>615.0</v>
      </c>
      <c r="K617" s="8" t="s">
        <v>261</v>
      </c>
    </row>
    <row r="618" ht="15.75" customHeight="1">
      <c r="A618" s="5">
        <v>42900.0</v>
      </c>
      <c r="B618" s="1">
        <v>76.218002</v>
      </c>
      <c r="C618" s="1">
        <v>76.849998</v>
      </c>
      <c r="D618" s="1">
        <v>75.262001</v>
      </c>
      <c r="E618" s="1">
        <v>76.132004</v>
      </c>
      <c r="F618" s="1">
        <v>76.132004</v>
      </c>
      <c r="G618" s="1">
        <v>6.4092E7</v>
      </c>
      <c r="H618" s="6">
        <f t="shared" si="1"/>
        <v>0.01245045838</v>
      </c>
      <c r="J618" s="1">
        <v>616.0</v>
      </c>
      <c r="K618" s="8" t="s">
        <v>262</v>
      </c>
    </row>
    <row r="619" ht="15.75" customHeight="1">
      <c r="A619" s="5">
        <v>42901.0</v>
      </c>
      <c r="B619" s="1">
        <v>74.5</v>
      </c>
      <c r="C619" s="1">
        <v>75.092003</v>
      </c>
      <c r="D619" s="1">
        <v>73.297997</v>
      </c>
      <c r="E619" s="1">
        <v>75.068001</v>
      </c>
      <c r="F619" s="1">
        <v>75.068001</v>
      </c>
      <c r="G619" s="1">
        <v>5.21325E7</v>
      </c>
      <c r="H619" s="6">
        <f t="shared" si="1"/>
        <v>-0.01407434562</v>
      </c>
      <c r="J619" s="1">
        <v>617.0</v>
      </c>
      <c r="K619" s="8" t="s">
        <v>263</v>
      </c>
    </row>
    <row r="620" ht="15.75" customHeight="1">
      <c r="A620" s="5">
        <v>42902.0</v>
      </c>
      <c r="B620" s="1">
        <v>75.596001</v>
      </c>
      <c r="C620" s="1">
        <v>75.601997</v>
      </c>
      <c r="D620" s="1">
        <v>74.019997</v>
      </c>
      <c r="E620" s="1">
        <v>74.279999</v>
      </c>
      <c r="F620" s="1">
        <v>74.279999</v>
      </c>
      <c r="G620" s="1">
        <v>3.3655E7</v>
      </c>
      <c r="H620" s="6">
        <f t="shared" si="1"/>
        <v>-0.01055265973</v>
      </c>
      <c r="J620" s="1">
        <v>618.0</v>
      </c>
      <c r="K620" s="8" t="s">
        <v>264</v>
      </c>
    </row>
    <row r="621" ht="15.75" customHeight="1">
      <c r="A621" s="5">
        <v>42905.0</v>
      </c>
      <c r="B621" s="1">
        <v>75.0</v>
      </c>
      <c r="C621" s="1">
        <v>75.339996</v>
      </c>
      <c r="D621" s="1">
        <v>73.559998</v>
      </c>
      <c r="E621" s="1">
        <v>73.959999</v>
      </c>
      <c r="F621" s="1">
        <v>73.959999</v>
      </c>
      <c r="G621" s="1">
        <v>3.27465E7</v>
      </c>
      <c r="H621" s="6">
        <f t="shared" si="1"/>
        <v>-0.004317330024</v>
      </c>
      <c r="J621" s="1">
        <v>619.0</v>
      </c>
      <c r="K621" s="8" t="s">
        <v>265</v>
      </c>
    </row>
    <row r="622" ht="15.75" customHeight="1">
      <c r="A622" s="5">
        <v>42906.0</v>
      </c>
      <c r="B622" s="1">
        <v>75.334</v>
      </c>
      <c r="C622" s="1">
        <v>75.776001</v>
      </c>
      <c r="D622" s="1">
        <v>73.945999</v>
      </c>
      <c r="E622" s="1">
        <v>74.447998</v>
      </c>
      <c r="F622" s="1">
        <v>74.447998</v>
      </c>
      <c r="G622" s="1">
        <v>3.71935E7</v>
      </c>
      <c r="H622" s="6">
        <f t="shared" si="1"/>
        <v>0.00657647524</v>
      </c>
      <c r="J622" s="1">
        <v>620.0</v>
      </c>
      <c r="K622" s="8" t="s">
        <v>265</v>
      </c>
    </row>
    <row r="623" ht="15.75" customHeight="1">
      <c r="A623" s="5">
        <v>42907.0</v>
      </c>
      <c r="B623" s="1">
        <v>74.870003</v>
      </c>
      <c r="C623" s="1">
        <v>75.398003</v>
      </c>
      <c r="D623" s="1">
        <v>73.603996</v>
      </c>
      <c r="E623" s="1">
        <v>75.279999</v>
      </c>
      <c r="F623" s="1">
        <v>75.279999</v>
      </c>
      <c r="G623" s="1">
        <v>2.4616E7</v>
      </c>
      <c r="H623" s="6">
        <f t="shared" si="1"/>
        <v>0.01111361376</v>
      </c>
      <c r="J623" s="1">
        <v>621.0</v>
      </c>
      <c r="K623" s="8" t="s">
        <v>266</v>
      </c>
    </row>
    <row r="624" ht="15.75" customHeight="1">
      <c r="A624" s="5">
        <v>42908.0</v>
      </c>
      <c r="B624" s="1">
        <v>75.598</v>
      </c>
      <c r="C624" s="1">
        <v>77.0</v>
      </c>
      <c r="D624" s="1">
        <v>74.713997</v>
      </c>
      <c r="E624" s="1">
        <v>76.522003</v>
      </c>
      <c r="F624" s="1">
        <v>76.522003</v>
      </c>
      <c r="G624" s="1">
        <v>3.7649E7</v>
      </c>
      <c r="H624" s="6">
        <f t="shared" si="1"/>
        <v>0.0163638384</v>
      </c>
      <c r="J624" s="1">
        <v>622.0</v>
      </c>
      <c r="K624" s="8" t="s">
        <v>266</v>
      </c>
    </row>
    <row r="625" ht="15.75" customHeight="1">
      <c r="A625" s="5">
        <v>42909.0</v>
      </c>
      <c r="B625" s="1">
        <v>76.489998</v>
      </c>
      <c r="C625" s="1">
        <v>77.398003</v>
      </c>
      <c r="D625" s="1">
        <v>75.870003</v>
      </c>
      <c r="E625" s="1">
        <v>76.690002</v>
      </c>
      <c r="F625" s="1">
        <v>76.690002</v>
      </c>
      <c r="G625" s="1">
        <v>3.2229E7</v>
      </c>
      <c r="H625" s="6">
        <f t="shared" si="1"/>
        <v>0.002193027463</v>
      </c>
      <c r="J625" s="1">
        <v>623.0</v>
      </c>
      <c r="K625" s="8" t="s">
        <v>266</v>
      </c>
    </row>
    <row r="626" ht="15.75" customHeight="1">
      <c r="A626" s="5">
        <v>42912.0</v>
      </c>
      <c r="B626" s="1">
        <v>77.337997</v>
      </c>
      <c r="C626" s="1">
        <v>77.389999</v>
      </c>
      <c r="D626" s="1">
        <v>74.620003</v>
      </c>
      <c r="E626" s="1">
        <v>75.498001</v>
      </c>
      <c r="F626" s="1">
        <v>75.498001</v>
      </c>
      <c r="G626" s="1">
        <v>3.30205E7</v>
      </c>
      <c r="H626" s="6">
        <f t="shared" si="1"/>
        <v>-0.01566516877</v>
      </c>
      <c r="J626" s="1">
        <v>624.0</v>
      </c>
      <c r="K626" s="8" t="s">
        <v>266</v>
      </c>
    </row>
    <row r="627" ht="15.75" customHeight="1">
      <c r="A627" s="5">
        <v>42913.0</v>
      </c>
      <c r="B627" s="1">
        <v>75.279999</v>
      </c>
      <c r="C627" s="1">
        <v>75.279999</v>
      </c>
      <c r="D627" s="1">
        <v>72.403999</v>
      </c>
      <c r="E627" s="1">
        <v>72.473999</v>
      </c>
      <c r="F627" s="1">
        <v>72.473999</v>
      </c>
      <c r="G627" s="1">
        <v>3.4982E7</v>
      </c>
      <c r="H627" s="6">
        <f t="shared" si="1"/>
        <v>-0.04087831603</v>
      </c>
      <c r="J627" s="1">
        <v>625.0</v>
      </c>
      <c r="K627" s="8" t="s">
        <v>267</v>
      </c>
    </row>
    <row r="628" ht="15.75" customHeight="1">
      <c r="A628" s="5">
        <v>42914.0</v>
      </c>
      <c r="B628" s="1">
        <v>73.335999</v>
      </c>
      <c r="C628" s="1">
        <v>74.348</v>
      </c>
      <c r="D628" s="1">
        <v>72.503998</v>
      </c>
      <c r="E628" s="1">
        <v>74.248001</v>
      </c>
      <c r="F628" s="1">
        <v>74.248001</v>
      </c>
      <c r="G628" s="1">
        <v>3.15125E7</v>
      </c>
      <c r="H628" s="6">
        <f t="shared" si="1"/>
        <v>0.02418299171</v>
      </c>
      <c r="J628" s="1">
        <v>626.0</v>
      </c>
      <c r="K628" s="8" t="s">
        <v>267</v>
      </c>
    </row>
    <row r="629" ht="15.75" customHeight="1">
      <c r="A629" s="5">
        <v>42915.0</v>
      </c>
      <c r="B629" s="1">
        <v>74.122002</v>
      </c>
      <c r="C629" s="1">
        <v>74.199997</v>
      </c>
      <c r="D629" s="1">
        <v>70.82</v>
      </c>
      <c r="E629" s="1">
        <v>72.150002</v>
      </c>
      <c r="F629" s="1">
        <v>72.150002</v>
      </c>
      <c r="G629" s="1">
        <v>4.1105E7</v>
      </c>
      <c r="H629" s="6">
        <f t="shared" si="1"/>
        <v>-0.02866354182</v>
      </c>
      <c r="J629" s="1">
        <v>627.0</v>
      </c>
      <c r="K629" s="8" t="s">
        <v>267</v>
      </c>
    </row>
    <row r="630" ht="15.75" customHeight="1">
      <c r="A630" s="5">
        <v>42916.0</v>
      </c>
      <c r="B630" s="1">
        <v>72.741997</v>
      </c>
      <c r="C630" s="1">
        <v>73.353996</v>
      </c>
      <c r="D630" s="1">
        <v>71.924004</v>
      </c>
      <c r="E630" s="1">
        <v>72.321999</v>
      </c>
      <c r="F630" s="1">
        <v>72.321999</v>
      </c>
      <c r="G630" s="1">
        <v>2.92425E7</v>
      </c>
      <c r="H630" s="6">
        <f t="shared" si="1"/>
        <v>0.002381043802</v>
      </c>
      <c r="J630" s="1">
        <v>628.0</v>
      </c>
      <c r="K630" s="8" t="s">
        <v>267</v>
      </c>
    </row>
    <row r="631" ht="15.75" customHeight="1">
      <c r="A631" s="5">
        <v>42919.0</v>
      </c>
      <c r="B631" s="1">
        <v>74.047997</v>
      </c>
      <c r="C631" s="1">
        <v>74.269997</v>
      </c>
      <c r="D631" s="1">
        <v>70.300003</v>
      </c>
      <c r="E631" s="1">
        <v>70.524002</v>
      </c>
      <c r="F631" s="1">
        <v>70.524002</v>
      </c>
      <c r="G631" s="1">
        <v>3.1527E7</v>
      </c>
      <c r="H631" s="6">
        <f t="shared" si="1"/>
        <v>-0.02517525096</v>
      </c>
      <c r="J631" s="1">
        <v>629.0</v>
      </c>
      <c r="K631" s="8" t="s">
        <v>268</v>
      </c>
    </row>
    <row r="632" ht="15.75" customHeight="1">
      <c r="A632" s="5">
        <v>42921.0</v>
      </c>
      <c r="B632" s="1">
        <v>69.440002</v>
      </c>
      <c r="C632" s="1">
        <v>69.447998</v>
      </c>
      <c r="D632" s="1">
        <v>65.265999</v>
      </c>
      <c r="E632" s="1">
        <v>65.417999</v>
      </c>
      <c r="F632" s="1">
        <v>65.417999</v>
      </c>
      <c r="G632" s="1">
        <v>8.52335E7</v>
      </c>
      <c r="H632" s="6">
        <f t="shared" si="1"/>
        <v>-0.07515567111</v>
      </c>
      <c r="J632" s="1">
        <v>630.0</v>
      </c>
      <c r="K632" s="8" t="s">
        <v>268</v>
      </c>
    </row>
    <row r="633" ht="15.75" customHeight="1">
      <c r="A633" s="5">
        <v>42922.0</v>
      </c>
      <c r="B633" s="1">
        <v>63.452</v>
      </c>
      <c r="C633" s="1">
        <v>64.157997</v>
      </c>
      <c r="D633" s="1">
        <v>61.259998</v>
      </c>
      <c r="E633" s="1">
        <v>61.765999</v>
      </c>
      <c r="F633" s="1">
        <v>61.765999</v>
      </c>
      <c r="G633" s="1">
        <v>9.66225E7</v>
      </c>
      <c r="H633" s="6">
        <f t="shared" si="1"/>
        <v>-0.0574443996</v>
      </c>
      <c r="J633" s="1">
        <v>631.0</v>
      </c>
      <c r="K633" s="8" t="s">
        <v>269</v>
      </c>
    </row>
    <row r="634" ht="15.75" customHeight="1">
      <c r="A634" s="5">
        <v>42923.0</v>
      </c>
      <c r="B634" s="1">
        <v>62.700001</v>
      </c>
      <c r="C634" s="1">
        <v>63.400002</v>
      </c>
      <c r="D634" s="1">
        <v>61.476002</v>
      </c>
      <c r="E634" s="1">
        <v>62.644001</v>
      </c>
      <c r="F634" s="1">
        <v>62.644001</v>
      </c>
      <c r="G634" s="1">
        <v>7.08845E7</v>
      </c>
      <c r="H634" s="6">
        <f t="shared" si="1"/>
        <v>0.0141148875</v>
      </c>
      <c r="J634" s="1">
        <v>632.0</v>
      </c>
      <c r="K634" s="8" t="s">
        <v>270</v>
      </c>
    </row>
    <row r="635" ht="15.75" customHeight="1">
      <c r="A635" s="5">
        <v>42926.0</v>
      </c>
      <c r="B635" s="1">
        <v>62.580002</v>
      </c>
      <c r="C635" s="1">
        <v>63.588001</v>
      </c>
      <c r="D635" s="1">
        <v>60.625999</v>
      </c>
      <c r="E635" s="1">
        <v>63.209999</v>
      </c>
      <c r="F635" s="1">
        <v>63.209999</v>
      </c>
      <c r="G635" s="1">
        <v>6.91045E7</v>
      </c>
      <c r="H635" s="6">
        <f t="shared" si="1"/>
        <v>0.008994578097</v>
      </c>
      <c r="J635" s="1">
        <v>633.0</v>
      </c>
      <c r="K635" s="8" t="s">
        <v>270</v>
      </c>
    </row>
    <row r="636" ht="15.75" customHeight="1">
      <c r="A636" s="5">
        <v>42927.0</v>
      </c>
      <c r="B636" s="1">
        <v>63.200001</v>
      </c>
      <c r="C636" s="1">
        <v>65.456001</v>
      </c>
      <c r="D636" s="1">
        <v>62.860001</v>
      </c>
      <c r="E636" s="1">
        <v>65.444</v>
      </c>
      <c r="F636" s="1">
        <v>65.444</v>
      </c>
      <c r="G636" s="1">
        <v>5.7797E7</v>
      </c>
      <c r="H636" s="6">
        <f t="shared" si="1"/>
        <v>0.03473231446</v>
      </c>
      <c r="J636" s="1">
        <v>634.0</v>
      </c>
      <c r="K636" s="8" t="s">
        <v>271</v>
      </c>
    </row>
    <row r="637" ht="15.75" customHeight="1">
      <c r="A637" s="5">
        <v>42928.0</v>
      </c>
      <c r="B637" s="1">
        <v>66.080002</v>
      </c>
      <c r="C637" s="1">
        <v>66.620003</v>
      </c>
      <c r="D637" s="1">
        <v>64.900002</v>
      </c>
      <c r="E637" s="1">
        <v>65.903999</v>
      </c>
      <c r="F637" s="1">
        <v>65.903999</v>
      </c>
      <c r="G637" s="1">
        <v>5.17305E7</v>
      </c>
      <c r="H637" s="6">
        <f t="shared" si="1"/>
        <v>0.007004307399</v>
      </c>
      <c r="J637" s="1">
        <v>635.0</v>
      </c>
      <c r="K637" s="8" t="s">
        <v>271</v>
      </c>
    </row>
    <row r="638" ht="15.75" customHeight="1">
      <c r="A638" s="5">
        <v>42929.0</v>
      </c>
      <c r="B638" s="1">
        <v>66.022003</v>
      </c>
      <c r="C638" s="1">
        <v>66.32</v>
      </c>
      <c r="D638" s="1">
        <v>63.993999</v>
      </c>
      <c r="E638" s="1">
        <v>64.681999</v>
      </c>
      <c r="F638" s="1">
        <v>64.681999</v>
      </c>
      <c r="G638" s="1">
        <v>4.29725E7</v>
      </c>
      <c r="H638" s="6">
        <f t="shared" si="1"/>
        <v>-0.01871618229</v>
      </c>
      <c r="J638" s="1">
        <v>636.0</v>
      </c>
      <c r="K638" s="8" t="s">
        <v>272</v>
      </c>
    </row>
    <row r="639" ht="15.75" customHeight="1">
      <c r="A639" s="5">
        <v>42930.0</v>
      </c>
      <c r="B639" s="1">
        <v>64.638</v>
      </c>
      <c r="C639" s="1">
        <v>65.683998</v>
      </c>
      <c r="D639" s="1">
        <v>64.244003</v>
      </c>
      <c r="E639" s="1">
        <v>65.556</v>
      </c>
      <c r="F639" s="1">
        <v>65.556</v>
      </c>
      <c r="G639" s="1">
        <v>2.8126E7</v>
      </c>
      <c r="H639" s="6">
        <f t="shared" si="1"/>
        <v>0.01342179897</v>
      </c>
      <c r="J639" s="1">
        <v>637.0</v>
      </c>
      <c r="K639" s="8" t="s">
        <v>272</v>
      </c>
    </row>
    <row r="640" ht="15.75" customHeight="1">
      <c r="A640" s="5">
        <v>42933.0</v>
      </c>
      <c r="B640" s="1">
        <v>65.108002</v>
      </c>
      <c r="C640" s="1">
        <v>65.419998</v>
      </c>
      <c r="D640" s="1">
        <v>62.689999</v>
      </c>
      <c r="E640" s="1">
        <v>63.914001</v>
      </c>
      <c r="F640" s="1">
        <v>63.914001</v>
      </c>
      <c r="G640" s="1">
        <v>4.93845E7</v>
      </c>
      <c r="H640" s="6">
        <f t="shared" si="1"/>
        <v>-0.02536629384</v>
      </c>
      <c r="J640" s="1">
        <v>638.0</v>
      </c>
      <c r="K640" s="8" t="s">
        <v>272</v>
      </c>
    </row>
    <row r="641" ht="15.75" customHeight="1">
      <c r="A641" s="5">
        <v>42934.0</v>
      </c>
      <c r="B641" s="1">
        <v>63.5</v>
      </c>
      <c r="C641" s="1">
        <v>65.825996</v>
      </c>
      <c r="D641" s="1">
        <v>63.132</v>
      </c>
      <c r="E641" s="1">
        <v>65.648003</v>
      </c>
      <c r="F641" s="1">
        <v>65.648003</v>
      </c>
      <c r="G641" s="1">
        <v>3.18685E7</v>
      </c>
      <c r="H641" s="6">
        <f t="shared" si="1"/>
        <v>0.02676873603</v>
      </c>
      <c r="J641" s="1">
        <v>639.0</v>
      </c>
      <c r="K641" s="8" t="s">
        <v>272</v>
      </c>
    </row>
    <row r="642" ht="15.75" customHeight="1">
      <c r="A642" s="5">
        <v>42935.0</v>
      </c>
      <c r="B642" s="1">
        <v>65.646004</v>
      </c>
      <c r="C642" s="1">
        <v>66.330002</v>
      </c>
      <c r="D642" s="1">
        <v>64.643997</v>
      </c>
      <c r="E642" s="1">
        <v>65.052002</v>
      </c>
      <c r="F642" s="1">
        <v>65.052002</v>
      </c>
      <c r="G642" s="1">
        <v>3.1785E7</v>
      </c>
      <c r="H642" s="6">
        <f t="shared" si="1"/>
        <v>-0.009120200587</v>
      </c>
      <c r="J642" s="1">
        <v>640.0</v>
      </c>
      <c r="K642" s="8" t="s">
        <v>272</v>
      </c>
    </row>
    <row r="643" ht="15.75" customHeight="1">
      <c r="A643" s="5">
        <v>42936.0</v>
      </c>
      <c r="B643" s="1">
        <v>65.379997</v>
      </c>
      <c r="C643" s="1">
        <v>66.043999</v>
      </c>
      <c r="D643" s="1">
        <v>64.839996</v>
      </c>
      <c r="E643" s="1">
        <v>65.984001</v>
      </c>
      <c r="F643" s="1">
        <v>65.984001</v>
      </c>
      <c r="G643" s="1">
        <v>2.5831E7</v>
      </c>
      <c r="H643" s="6">
        <f t="shared" si="1"/>
        <v>0.01422532274</v>
      </c>
      <c r="J643" s="1">
        <v>641.0</v>
      </c>
      <c r="K643" s="8" t="s">
        <v>272</v>
      </c>
    </row>
    <row r="644" ht="15.75" customHeight="1">
      <c r="A644" s="5">
        <v>42937.0</v>
      </c>
      <c r="B644" s="1">
        <v>65.891998</v>
      </c>
      <c r="C644" s="1">
        <v>66.251999</v>
      </c>
      <c r="D644" s="1">
        <v>65.160004</v>
      </c>
      <c r="E644" s="1">
        <v>65.68</v>
      </c>
      <c r="F644" s="1">
        <v>65.68</v>
      </c>
      <c r="G644" s="1">
        <v>2.4508E7</v>
      </c>
      <c r="H644" s="6">
        <f t="shared" si="1"/>
        <v>-0.004617838406</v>
      </c>
      <c r="J644" s="1">
        <v>642.0</v>
      </c>
      <c r="K644" s="8" t="s">
        <v>272</v>
      </c>
    </row>
    <row r="645" ht="15.75" customHeight="1">
      <c r="A645" s="5">
        <v>42940.0</v>
      </c>
      <c r="B645" s="1">
        <v>66.047997</v>
      </c>
      <c r="C645" s="1">
        <v>68.68</v>
      </c>
      <c r="D645" s="1">
        <v>66.001999</v>
      </c>
      <c r="E645" s="1">
        <v>68.503998</v>
      </c>
      <c r="F645" s="1">
        <v>68.503998</v>
      </c>
      <c r="G645" s="1">
        <v>4.31855E7</v>
      </c>
      <c r="H645" s="6">
        <f t="shared" si="1"/>
        <v>0.04209764338</v>
      </c>
      <c r="J645" s="1">
        <v>643.0</v>
      </c>
      <c r="K645" s="8" t="s">
        <v>273</v>
      </c>
    </row>
    <row r="646" ht="15.75" customHeight="1">
      <c r="A646" s="5">
        <v>42941.0</v>
      </c>
      <c r="B646" s="1">
        <v>69.0</v>
      </c>
      <c r="C646" s="1">
        <v>69.120003</v>
      </c>
      <c r="D646" s="1">
        <v>66.830002</v>
      </c>
      <c r="E646" s="1">
        <v>67.919998</v>
      </c>
      <c r="F646" s="1">
        <v>67.919998</v>
      </c>
      <c r="G646" s="1">
        <v>3.4946E7</v>
      </c>
      <c r="H646" s="6">
        <f t="shared" si="1"/>
        <v>-0.008561595972</v>
      </c>
      <c r="J646" s="1">
        <v>644.0</v>
      </c>
      <c r="K646" s="8" t="s">
        <v>273</v>
      </c>
    </row>
    <row r="647" ht="15.75" customHeight="1">
      <c r="A647" s="5">
        <v>42942.0</v>
      </c>
      <c r="B647" s="1">
        <v>68.071999</v>
      </c>
      <c r="C647" s="1">
        <v>69.099998</v>
      </c>
      <c r="D647" s="1">
        <v>67.624001</v>
      </c>
      <c r="E647" s="1">
        <v>68.769997</v>
      </c>
      <c r="F647" s="1">
        <v>68.769997</v>
      </c>
      <c r="G647" s="1">
        <v>2.4104E7</v>
      </c>
      <c r="H647" s="6">
        <f t="shared" si="1"/>
        <v>0.01243704715</v>
      </c>
      <c r="J647" s="1">
        <v>645.0</v>
      </c>
      <c r="K647" s="8" t="s">
        <v>273</v>
      </c>
    </row>
    <row r="648" ht="15.75" customHeight="1">
      <c r="A648" s="5">
        <v>42943.0</v>
      </c>
      <c r="B648" s="1">
        <v>69.199997</v>
      </c>
      <c r="C648" s="1">
        <v>69.5</v>
      </c>
      <c r="D648" s="1">
        <v>65.258003</v>
      </c>
      <c r="E648" s="1">
        <v>66.891998</v>
      </c>
      <c r="F648" s="1">
        <v>66.891998</v>
      </c>
      <c r="G648" s="1">
        <v>4.1512E7</v>
      </c>
      <c r="H648" s="6">
        <f t="shared" si="1"/>
        <v>-0.02768821109</v>
      </c>
      <c r="J648" s="1">
        <v>646.0</v>
      </c>
      <c r="K648" s="8" t="s">
        <v>274</v>
      </c>
    </row>
    <row r="649" ht="15.75" customHeight="1">
      <c r="A649" s="5">
        <v>42944.0</v>
      </c>
      <c r="B649" s="1">
        <v>67.377998</v>
      </c>
      <c r="C649" s="1">
        <v>67.919998</v>
      </c>
      <c r="D649" s="1">
        <v>66.501999</v>
      </c>
      <c r="E649" s="1">
        <v>67.014</v>
      </c>
      <c r="F649" s="1">
        <v>67.014</v>
      </c>
      <c r="G649" s="1">
        <v>2.4402E7</v>
      </c>
      <c r="H649" s="6">
        <f t="shared" si="1"/>
        <v>0.001822204167</v>
      </c>
      <c r="J649" s="1">
        <v>647.0</v>
      </c>
      <c r="K649" s="8" t="s">
        <v>274</v>
      </c>
    </row>
    <row r="650" ht="15.75" customHeight="1">
      <c r="A650" s="5">
        <v>42947.0</v>
      </c>
      <c r="B650" s="1">
        <v>67.099998</v>
      </c>
      <c r="C650" s="1">
        <v>68.297997</v>
      </c>
      <c r="D650" s="1">
        <v>64.208</v>
      </c>
      <c r="E650" s="1">
        <v>64.694</v>
      </c>
      <c r="F650" s="1">
        <v>64.694</v>
      </c>
      <c r="G650" s="1">
        <v>4.26755E7</v>
      </c>
      <c r="H650" s="6">
        <f t="shared" si="1"/>
        <v>-0.03523309128</v>
      </c>
      <c r="J650" s="1">
        <v>648.0</v>
      </c>
      <c r="K650" s="8" t="s">
        <v>274</v>
      </c>
    </row>
    <row r="651" ht="15.75" customHeight="1">
      <c r="A651" s="5">
        <v>42948.0</v>
      </c>
      <c r="B651" s="1">
        <v>64.599998</v>
      </c>
      <c r="C651" s="1">
        <v>64.889999</v>
      </c>
      <c r="D651" s="1">
        <v>63.226002</v>
      </c>
      <c r="E651" s="1">
        <v>63.914001</v>
      </c>
      <c r="F651" s="1">
        <v>63.914001</v>
      </c>
      <c r="G651" s="1">
        <v>4.15155E7</v>
      </c>
      <c r="H651" s="6">
        <f t="shared" si="1"/>
        <v>-0.01213001614</v>
      </c>
      <c r="J651" s="1">
        <v>649.0</v>
      </c>
      <c r="K651" s="8" t="s">
        <v>274</v>
      </c>
    </row>
    <row r="652" ht="15.75" customHeight="1">
      <c r="A652" s="5">
        <v>42949.0</v>
      </c>
      <c r="B652" s="1">
        <v>63.787998</v>
      </c>
      <c r="C652" s="1">
        <v>65.424004</v>
      </c>
      <c r="D652" s="1">
        <v>62.243999</v>
      </c>
      <c r="E652" s="1">
        <v>65.178001</v>
      </c>
      <c r="F652" s="1">
        <v>65.178001</v>
      </c>
      <c r="G652" s="1">
        <v>6.54575E7</v>
      </c>
      <c r="H652" s="6">
        <f t="shared" si="1"/>
        <v>0.01958355866</v>
      </c>
      <c r="J652" s="1">
        <v>650.0</v>
      </c>
      <c r="K652" s="8" t="s">
        <v>274</v>
      </c>
    </row>
    <row r="653" ht="15.75" customHeight="1">
      <c r="A653" s="5">
        <v>42950.0</v>
      </c>
      <c r="B653" s="1">
        <v>69.066002</v>
      </c>
      <c r="C653" s="1">
        <v>70.0</v>
      </c>
      <c r="D653" s="1">
        <v>68.629997</v>
      </c>
      <c r="E653" s="1">
        <v>69.417999</v>
      </c>
      <c r="F653" s="1">
        <v>69.417999</v>
      </c>
      <c r="G653" s="1">
        <v>6.7675E7</v>
      </c>
      <c r="H653" s="6">
        <f t="shared" si="1"/>
        <v>0.06302418145</v>
      </c>
      <c r="J653" s="1">
        <v>651.0</v>
      </c>
      <c r="K653" s="8" t="s">
        <v>275</v>
      </c>
    </row>
    <row r="654" ht="15.75" customHeight="1">
      <c r="A654" s="5">
        <v>42951.0</v>
      </c>
      <c r="B654" s="1">
        <v>69.400002</v>
      </c>
      <c r="C654" s="1">
        <v>71.454002</v>
      </c>
      <c r="D654" s="1">
        <v>68.660004</v>
      </c>
      <c r="E654" s="1">
        <v>71.382004</v>
      </c>
      <c r="F654" s="1">
        <v>71.382004</v>
      </c>
      <c r="G654" s="1">
        <v>4.63445E7</v>
      </c>
      <c r="H654" s="6">
        <f t="shared" si="1"/>
        <v>0.02789960729</v>
      </c>
      <c r="J654" s="1">
        <v>652.0</v>
      </c>
      <c r="K654" s="8" t="s">
        <v>275</v>
      </c>
    </row>
    <row r="655" ht="15.75" customHeight="1">
      <c r="A655" s="5">
        <v>42954.0</v>
      </c>
      <c r="B655" s="1">
        <v>71.470001</v>
      </c>
      <c r="C655" s="1">
        <v>71.896004</v>
      </c>
      <c r="D655" s="1">
        <v>70.550003</v>
      </c>
      <c r="E655" s="1">
        <v>71.033997</v>
      </c>
      <c r="F655" s="1">
        <v>71.033997</v>
      </c>
      <c r="G655" s="1">
        <v>3.16225E7</v>
      </c>
      <c r="H655" s="6">
        <f t="shared" si="1"/>
        <v>-0.004887199335</v>
      </c>
      <c r="J655" s="1">
        <v>653.0</v>
      </c>
      <c r="K655" s="8" t="s">
        <v>276</v>
      </c>
    </row>
    <row r="656" ht="15.75" customHeight="1">
      <c r="A656" s="5">
        <v>42955.0</v>
      </c>
      <c r="B656" s="1">
        <v>71.505997</v>
      </c>
      <c r="C656" s="1">
        <v>73.716003</v>
      </c>
      <c r="D656" s="1">
        <v>71.480003</v>
      </c>
      <c r="E656" s="1">
        <v>73.043999</v>
      </c>
      <c r="F656" s="1">
        <v>73.043999</v>
      </c>
      <c r="G656" s="1">
        <v>3.7249E7</v>
      </c>
      <c r="H656" s="6">
        <f t="shared" si="1"/>
        <v>0.02790339219</v>
      </c>
      <c r="J656" s="1">
        <v>654.0</v>
      </c>
      <c r="K656" s="8" t="s">
        <v>276</v>
      </c>
    </row>
    <row r="657" ht="15.75" customHeight="1">
      <c r="A657" s="5">
        <v>42956.0</v>
      </c>
      <c r="B657" s="1">
        <v>72.199997</v>
      </c>
      <c r="C657" s="1">
        <v>74.0</v>
      </c>
      <c r="D657" s="1">
        <v>71.790001</v>
      </c>
      <c r="E657" s="1">
        <v>72.706001</v>
      </c>
      <c r="F657" s="1">
        <v>72.706001</v>
      </c>
      <c r="G657" s="1">
        <v>3.44605E7</v>
      </c>
      <c r="H657" s="6">
        <f t="shared" si="1"/>
        <v>-0.004638059772</v>
      </c>
      <c r="J657" s="1">
        <v>655.0</v>
      </c>
      <c r="K657" s="8" t="s">
        <v>276</v>
      </c>
    </row>
    <row r="658" ht="15.75" customHeight="1">
      <c r="A658" s="5">
        <v>42957.0</v>
      </c>
      <c r="B658" s="1">
        <v>72.32</v>
      </c>
      <c r="C658" s="1">
        <v>73.330002</v>
      </c>
      <c r="D658" s="1">
        <v>70.931999</v>
      </c>
      <c r="E658" s="1">
        <v>71.080002</v>
      </c>
      <c r="F658" s="1">
        <v>71.080002</v>
      </c>
      <c r="G658" s="1">
        <v>3.54645E7</v>
      </c>
      <c r="H658" s="6">
        <f t="shared" si="1"/>
        <v>-0.02261789441</v>
      </c>
      <c r="J658" s="1">
        <v>656.0</v>
      </c>
      <c r="K658" s="8" t="s">
        <v>277</v>
      </c>
    </row>
    <row r="659" ht="15.75" customHeight="1">
      <c r="A659" s="5">
        <v>42958.0</v>
      </c>
      <c r="B659" s="1">
        <v>71.393997</v>
      </c>
      <c r="C659" s="1">
        <v>72.251999</v>
      </c>
      <c r="D659" s="1">
        <v>70.723999</v>
      </c>
      <c r="E659" s="1">
        <v>71.573997</v>
      </c>
      <c r="F659" s="1">
        <v>71.573997</v>
      </c>
      <c r="G659" s="1">
        <v>2.1829E7</v>
      </c>
      <c r="H659" s="6">
        <f t="shared" si="1"/>
        <v>0.006925806189</v>
      </c>
      <c r="J659" s="1">
        <v>657.0</v>
      </c>
      <c r="K659" s="8" t="s">
        <v>277</v>
      </c>
    </row>
    <row r="660" ht="15.75" customHeight="1">
      <c r="A660" s="5">
        <v>42961.0</v>
      </c>
      <c r="B660" s="1">
        <v>72.926003</v>
      </c>
      <c r="C660" s="1">
        <v>73.531998</v>
      </c>
      <c r="D660" s="1">
        <v>72.519997</v>
      </c>
      <c r="E660" s="1">
        <v>72.760002</v>
      </c>
      <c r="F660" s="1">
        <v>72.760002</v>
      </c>
      <c r="G660" s="1">
        <v>2.2596E7</v>
      </c>
      <c r="H660" s="6">
        <f t="shared" si="1"/>
        <v>0.01643454352</v>
      </c>
      <c r="J660" s="1">
        <v>658.0</v>
      </c>
      <c r="K660" s="8" t="s">
        <v>277</v>
      </c>
    </row>
    <row r="661" ht="15.75" customHeight="1">
      <c r="A661" s="5">
        <v>42962.0</v>
      </c>
      <c r="B661" s="1">
        <v>73.040001</v>
      </c>
      <c r="C661" s="1">
        <v>73.098</v>
      </c>
      <c r="D661" s="1">
        <v>71.874001</v>
      </c>
      <c r="E661" s="1">
        <v>72.466003</v>
      </c>
      <c r="F661" s="1">
        <v>72.466003</v>
      </c>
      <c r="G661" s="1">
        <v>1.54255E7</v>
      </c>
      <c r="H661" s="6">
        <f t="shared" si="1"/>
        <v>-0.004048853394</v>
      </c>
      <c r="J661" s="1">
        <v>659.0</v>
      </c>
      <c r="K661" s="8" t="s">
        <v>278</v>
      </c>
    </row>
    <row r="662" ht="15.75" customHeight="1">
      <c r="A662" s="5">
        <v>42963.0</v>
      </c>
      <c r="B662" s="1">
        <v>72.599998</v>
      </c>
      <c r="C662" s="1">
        <v>73.300003</v>
      </c>
      <c r="D662" s="1">
        <v>72.503998</v>
      </c>
      <c r="E662" s="1">
        <v>72.582001</v>
      </c>
      <c r="F662" s="1">
        <v>72.582001</v>
      </c>
      <c r="G662" s="1">
        <v>1.7069E7</v>
      </c>
      <c r="H662" s="6">
        <f t="shared" si="1"/>
        <v>0.00159944324</v>
      </c>
      <c r="J662" s="1">
        <v>660.0</v>
      </c>
      <c r="K662" s="8" t="s">
        <v>278</v>
      </c>
    </row>
    <row r="663" ht="15.75" customHeight="1">
      <c r="A663" s="5">
        <v>42964.0</v>
      </c>
      <c r="B663" s="1">
        <v>72.241997</v>
      </c>
      <c r="C663" s="1">
        <v>72.660004</v>
      </c>
      <c r="D663" s="1">
        <v>70.318001</v>
      </c>
      <c r="E663" s="1">
        <v>70.384003</v>
      </c>
      <c r="F663" s="1">
        <v>70.384003</v>
      </c>
      <c r="G663" s="1">
        <v>2.51385E7</v>
      </c>
      <c r="H663" s="6">
        <f t="shared" si="1"/>
        <v>-0.03075096375</v>
      </c>
      <c r="J663" s="1">
        <v>661.0</v>
      </c>
      <c r="K663" s="8" t="s">
        <v>278</v>
      </c>
    </row>
    <row r="664" ht="15.75" customHeight="1">
      <c r="A664" s="5">
        <v>42965.0</v>
      </c>
      <c r="B664" s="1">
        <v>70.582001</v>
      </c>
      <c r="C664" s="1">
        <v>70.800003</v>
      </c>
      <c r="D664" s="1">
        <v>69.160004</v>
      </c>
      <c r="E664" s="1">
        <v>69.491997</v>
      </c>
      <c r="F664" s="1">
        <v>69.491997</v>
      </c>
      <c r="G664" s="1">
        <v>2.7041E7</v>
      </c>
      <c r="H664" s="6">
        <f t="shared" si="1"/>
        <v>-0.01275441237</v>
      </c>
      <c r="J664" s="1">
        <v>662.0</v>
      </c>
      <c r="K664" s="8" t="s">
        <v>280</v>
      </c>
    </row>
    <row r="665" ht="15.75" customHeight="1">
      <c r="A665" s="5">
        <v>42968.0</v>
      </c>
      <c r="B665" s="1">
        <v>69.164001</v>
      </c>
      <c r="C665" s="1">
        <v>69.164001</v>
      </c>
      <c r="D665" s="1">
        <v>66.370003</v>
      </c>
      <c r="E665" s="1">
        <v>67.571999</v>
      </c>
      <c r="F665" s="1">
        <v>67.571999</v>
      </c>
      <c r="G665" s="1">
        <v>3.2477E7</v>
      </c>
      <c r="H665" s="6">
        <f t="shared" si="1"/>
        <v>-0.0280179136</v>
      </c>
      <c r="J665" s="1">
        <v>663.0</v>
      </c>
      <c r="K665" s="8" t="s">
        <v>280</v>
      </c>
    </row>
    <row r="666" ht="15.75" customHeight="1">
      <c r="A666" s="5">
        <v>42969.0</v>
      </c>
      <c r="B666" s="1">
        <v>68.225998</v>
      </c>
      <c r="C666" s="1">
        <v>68.447998</v>
      </c>
      <c r="D666" s="1">
        <v>67.473999</v>
      </c>
      <c r="E666" s="1">
        <v>68.269997</v>
      </c>
      <c r="F666" s="1">
        <v>68.269997</v>
      </c>
      <c r="G666" s="1">
        <v>2.161E7</v>
      </c>
      <c r="H666" s="6">
        <f t="shared" si="1"/>
        <v>0.01027670623</v>
      </c>
      <c r="J666" s="1">
        <v>664.0</v>
      </c>
      <c r="K666" s="8" t="s">
        <v>281</v>
      </c>
    </row>
    <row r="667" ht="15.75" customHeight="1">
      <c r="A667" s="5">
        <v>42970.0</v>
      </c>
      <c r="B667" s="1">
        <v>67.797997</v>
      </c>
      <c r="C667" s="1">
        <v>70.697998</v>
      </c>
      <c r="D667" s="1">
        <v>67.660004</v>
      </c>
      <c r="E667" s="1">
        <v>70.554001</v>
      </c>
      <c r="F667" s="1">
        <v>70.554001</v>
      </c>
      <c r="G667" s="1">
        <v>2.47725E7</v>
      </c>
      <c r="H667" s="6">
        <f t="shared" si="1"/>
        <v>0.03290800076</v>
      </c>
      <c r="J667" s="1">
        <v>665.0</v>
      </c>
      <c r="K667" s="8" t="s">
        <v>282</v>
      </c>
    </row>
    <row r="668" ht="15.75" customHeight="1">
      <c r="A668" s="5">
        <v>42971.0</v>
      </c>
      <c r="B668" s="1">
        <v>70.503998</v>
      </c>
      <c r="C668" s="1">
        <v>71.332001</v>
      </c>
      <c r="D668" s="1">
        <v>69.947998</v>
      </c>
      <c r="E668" s="1">
        <v>70.585999</v>
      </c>
      <c r="F668" s="1">
        <v>70.585999</v>
      </c>
      <c r="G668" s="1">
        <v>2.29235E7</v>
      </c>
      <c r="H668" s="6">
        <f t="shared" si="1"/>
        <v>0.0004534221418</v>
      </c>
      <c r="J668" s="1">
        <v>666.0</v>
      </c>
      <c r="K668" s="8" t="s">
        <v>282</v>
      </c>
    </row>
    <row r="669" ht="15.75" customHeight="1">
      <c r="A669" s="5">
        <v>42972.0</v>
      </c>
      <c r="B669" s="1">
        <v>70.848</v>
      </c>
      <c r="C669" s="1">
        <v>71.138</v>
      </c>
      <c r="D669" s="1">
        <v>69.459999</v>
      </c>
      <c r="E669" s="1">
        <v>69.610001</v>
      </c>
      <c r="F669" s="1">
        <v>69.610001</v>
      </c>
      <c r="G669" s="1">
        <v>1.742E7</v>
      </c>
      <c r="H669" s="6">
        <f t="shared" si="1"/>
        <v>-0.01392356084</v>
      </c>
      <c r="J669" s="1">
        <v>667.0</v>
      </c>
      <c r="K669" s="8" t="s">
        <v>282</v>
      </c>
    </row>
    <row r="670" ht="15.75" customHeight="1">
      <c r="A670" s="5">
        <v>42975.0</v>
      </c>
      <c r="B670" s="1">
        <v>69.456001</v>
      </c>
      <c r="C670" s="1">
        <v>69.470001</v>
      </c>
      <c r="D670" s="1">
        <v>67.944</v>
      </c>
      <c r="E670" s="1">
        <v>69.132004</v>
      </c>
      <c r="F670" s="1">
        <v>69.132004</v>
      </c>
      <c r="G670" s="1">
        <v>1.882E7</v>
      </c>
      <c r="H670" s="6">
        <f t="shared" si="1"/>
        <v>-0.006890471148</v>
      </c>
      <c r="J670" s="1">
        <v>668.0</v>
      </c>
      <c r="K670" s="8" t="s">
        <v>283</v>
      </c>
    </row>
    <row r="671" ht="15.75" customHeight="1">
      <c r="A671" s="5">
        <v>42976.0</v>
      </c>
      <c r="B671" s="1">
        <v>67.896004</v>
      </c>
      <c r="C671" s="1">
        <v>69.809998</v>
      </c>
      <c r="D671" s="1">
        <v>67.75</v>
      </c>
      <c r="E671" s="1">
        <v>69.472</v>
      </c>
      <c r="F671" s="1">
        <v>69.472</v>
      </c>
      <c r="G671" s="1">
        <v>2.03685E7</v>
      </c>
      <c r="H671" s="6">
        <f t="shared" si="1"/>
        <v>0.004906015297</v>
      </c>
      <c r="J671" s="1">
        <v>669.0</v>
      </c>
      <c r="K671" s="8" t="s">
        <v>283</v>
      </c>
    </row>
    <row r="672" ht="15.75" customHeight="1">
      <c r="A672" s="5">
        <v>42977.0</v>
      </c>
      <c r="B672" s="1">
        <v>69.933998</v>
      </c>
      <c r="C672" s="1">
        <v>70.694</v>
      </c>
      <c r="D672" s="1">
        <v>69.400002</v>
      </c>
      <c r="E672" s="1">
        <v>70.636002</v>
      </c>
      <c r="F672" s="1">
        <v>70.636002</v>
      </c>
      <c r="G672" s="1">
        <v>1.70645E7</v>
      </c>
      <c r="H672" s="6">
        <f t="shared" si="1"/>
        <v>0.01661616417</v>
      </c>
      <c r="J672" s="1">
        <v>670.0</v>
      </c>
      <c r="K672" s="8" t="s">
        <v>283</v>
      </c>
    </row>
    <row r="673" ht="15.75" customHeight="1">
      <c r="A673" s="5">
        <v>42978.0</v>
      </c>
      <c r="B673" s="1">
        <v>70.709999</v>
      </c>
      <c r="C673" s="1">
        <v>71.688004</v>
      </c>
      <c r="D673" s="1">
        <v>70.564003</v>
      </c>
      <c r="E673" s="1">
        <v>71.18</v>
      </c>
      <c r="F673" s="1">
        <v>71.18</v>
      </c>
      <c r="G673" s="1">
        <v>2.0364E7</v>
      </c>
      <c r="H673" s="6">
        <f t="shared" si="1"/>
        <v>0.007671922217</v>
      </c>
      <c r="J673" s="1">
        <v>671.0</v>
      </c>
      <c r="K673" s="8" t="s">
        <v>283</v>
      </c>
    </row>
    <row r="674" ht="15.75" customHeight="1">
      <c r="A674" s="5">
        <v>42979.0</v>
      </c>
      <c r="B674" s="1">
        <v>71.223999</v>
      </c>
      <c r="C674" s="1">
        <v>71.517998</v>
      </c>
      <c r="D674" s="1">
        <v>70.737999</v>
      </c>
      <c r="E674" s="1">
        <v>71.080002</v>
      </c>
      <c r="F674" s="1">
        <v>71.080002</v>
      </c>
      <c r="G674" s="1">
        <v>1.52475E7</v>
      </c>
      <c r="H674" s="6">
        <f t="shared" si="1"/>
        <v>-0.001405848658</v>
      </c>
      <c r="J674" s="1">
        <v>672.0</v>
      </c>
      <c r="K674" s="8" t="s">
        <v>284</v>
      </c>
    </row>
    <row r="675" ht="15.75" customHeight="1">
      <c r="A675" s="5">
        <v>42983.0</v>
      </c>
      <c r="B675" s="1">
        <v>70.760002</v>
      </c>
      <c r="C675" s="1">
        <v>71.098</v>
      </c>
      <c r="D675" s="1">
        <v>69.178001</v>
      </c>
      <c r="E675" s="1">
        <v>69.917999</v>
      </c>
      <c r="F675" s="1">
        <v>69.917999</v>
      </c>
      <c r="G675" s="1">
        <v>1.91755E7</v>
      </c>
      <c r="H675" s="6">
        <f t="shared" si="1"/>
        <v>-0.01648291891</v>
      </c>
      <c r="J675" s="1">
        <v>673.0</v>
      </c>
      <c r="K675" s="8" t="s">
        <v>284</v>
      </c>
    </row>
    <row r="676" ht="15.75" customHeight="1">
      <c r="A676" s="5">
        <v>42984.0</v>
      </c>
      <c r="B676" s="1">
        <v>69.900002</v>
      </c>
      <c r="C676" s="1">
        <v>70.195999</v>
      </c>
      <c r="D676" s="1">
        <v>68.311996</v>
      </c>
      <c r="E676" s="1">
        <v>68.905998</v>
      </c>
      <c r="F676" s="1">
        <v>68.905998</v>
      </c>
      <c r="G676" s="1">
        <v>2.0457E7</v>
      </c>
      <c r="H676" s="6">
        <f t="shared" si="1"/>
        <v>-0.01457988459</v>
      </c>
      <c r="J676" s="1">
        <v>674.0</v>
      </c>
      <c r="K676" s="8" t="s">
        <v>285</v>
      </c>
    </row>
    <row r="677" ht="15.75" customHeight="1">
      <c r="A677" s="5">
        <v>42985.0</v>
      </c>
      <c r="B677" s="1">
        <v>69.195999</v>
      </c>
      <c r="C677" s="1">
        <v>70.496002</v>
      </c>
      <c r="D677" s="1">
        <v>68.690002</v>
      </c>
      <c r="E677" s="1">
        <v>70.122002</v>
      </c>
      <c r="F677" s="1">
        <v>70.122002</v>
      </c>
      <c r="G677" s="1">
        <v>2.1196E7</v>
      </c>
      <c r="H677" s="6">
        <f t="shared" si="1"/>
        <v>0.01749338277</v>
      </c>
      <c r="J677" s="1">
        <v>675.0</v>
      </c>
      <c r="K677" s="8" t="s">
        <v>285</v>
      </c>
    </row>
    <row r="678" ht="15.75" customHeight="1">
      <c r="A678" s="5">
        <v>42986.0</v>
      </c>
      <c r="B678" s="1">
        <v>69.797997</v>
      </c>
      <c r="C678" s="1">
        <v>69.956001</v>
      </c>
      <c r="D678" s="1">
        <v>68.459999</v>
      </c>
      <c r="E678" s="1">
        <v>68.68</v>
      </c>
      <c r="F678" s="1">
        <v>68.68</v>
      </c>
      <c r="G678" s="1">
        <v>1.63175E7</v>
      </c>
      <c r="H678" s="6">
        <f t="shared" si="1"/>
        <v>-0.02077857467</v>
      </c>
      <c r="J678" s="1">
        <v>676.0</v>
      </c>
      <c r="K678" s="8" t="s">
        <v>285</v>
      </c>
    </row>
    <row r="679" ht="15.75" customHeight="1">
      <c r="A679" s="5">
        <v>42989.0</v>
      </c>
      <c r="B679" s="1">
        <v>70.269997</v>
      </c>
      <c r="C679" s="1">
        <v>72.741997</v>
      </c>
      <c r="D679" s="1">
        <v>70.0</v>
      </c>
      <c r="E679" s="1">
        <v>72.737999</v>
      </c>
      <c r="F679" s="1">
        <v>72.737999</v>
      </c>
      <c r="G679" s="1">
        <v>3.83355E7</v>
      </c>
      <c r="H679" s="6">
        <f t="shared" si="1"/>
        <v>0.05740589422</v>
      </c>
      <c r="J679" s="1">
        <v>677.0</v>
      </c>
      <c r="K679" s="8" t="s">
        <v>285</v>
      </c>
    </row>
    <row r="680" ht="15.75" customHeight="1">
      <c r="A680" s="5">
        <v>42990.0</v>
      </c>
      <c r="B680" s="1">
        <v>72.898003</v>
      </c>
      <c r="C680" s="1">
        <v>73.751999</v>
      </c>
      <c r="D680" s="1">
        <v>72.080002</v>
      </c>
      <c r="E680" s="1">
        <v>72.550003</v>
      </c>
      <c r="F680" s="1">
        <v>72.550003</v>
      </c>
      <c r="G680" s="1">
        <v>2.98645E7</v>
      </c>
      <c r="H680" s="6">
        <f t="shared" si="1"/>
        <v>-0.002587909564</v>
      </c>
      <c r="J680" s="1">
        <v>678.0</v>
      </c>
      <c r="K680" s="8" t="s">
        <v>286</v>
      </c>
    </row>
    <row r="681" ht="15.75" customHeight="1">
      <c r="A681" s="5">
        <v>42991.0</v>
      </c>
      <c r="B681" s="1">
        <v>72.764</v>
      </c>
      <c r="C681" s="1">
        <v>73.613998</v>
      </c>
      <c r="D681" s="1">
        <v>71.917999</v>
      </c>
      <c r="E681" s="1">
        <v>73.246002</v>
      </c>
      <c r="F681" s="1">
        <v>73.246002</v>
      </c>
      <c r="G681" s="1">
        <v>2.0926E7</v>
      </c>
      <c r="H681" s="6">
        <f t="shared" si="1"/>
        <v>0.009547645522</v>
      </c>
      <c r="J681" s="1">
        <v>679.0</v>
      </c>
      <c r="K681" s="8" t="s">
        <v>286</v>
      </c>
    </row>
    <row r="682" ht="15.75" customHeight="1">
      <c r="A682" s="5">
        <v>42992.0</v>
      </c>
      <c r="B682" s="1">
        <v>72.865997</v>
      </c>
      <c r="C682" s="1">
        <v>75.592003</v>
      </c>
      <c r="D682" s="1">
        <v>72.526001</v>
      </c>
      <c r="E682" s="1">
        <v>75.528</v>
      </c>
      <c r="F682" s="1">
        <v>75.528</v>
      </c>
      <c r="G682" s="1">
        <v>3.60125E7</v>
      </c>
      <c r="H682" s="6">
        <f t="shared" si="1"/>
        <v>0.03067978223</v>
      </c>
      <c r="J682" s="1">
        <v>680.0</v>
      </c>
      <c r="K682" s="8" t="s">
        <v>286</v>
      </c>
    </row>
    <row r="683" ht="15.75" customHeight="1">
      <c r="A683" s="5">
        <v>42993.0</v>
      </c>
      <c r="B683" s="1">
        <v>74.902</v>
      </c>
      <c r="C683" s="1">
        <v>76.0</v>
      </c>
      <c r="D683" s="1">
        <v>74.540001</v>
      </c>
      <c r="E683" s="1">
        <v>75.961998</v>
      </c>
      <c r="F683" s="1">
        <v>75.961998</v>
      </c>
      <c r="G683" s="1">
        <v>2.71025E7</v>
      </c>
      <c r="H683" s="6">
        <f t="shared" si="1"/>
        <v>0.005729740485</v>
      </c>
      <c r="J683" s="1">
        <v>681.0</v>
      </c>
      <c r="K683" s="8" t="s">
        <v>286</v>
      </c>
    </row>
    <row r="684" ht="15.75" customHeight="1">
      <c r="A684" s="5">
        <v>42996.0</v>
      </c>
      <c r="B684" s="1">
        <v>76.050003</v>
      </c>
      <c r="C684" s="1">
        <v>77.921997</v>
      </c>
      <c r="D684" s="1">
        <v>75.536003</v>
      </c>
      <c r="E684" s="1">
        <v>77.0</v>
      </c>
      <c r="F684" s="1">
        <v>77.0</v>
      </c>
      <c r="G684" s="1">
        <v>3.594E7</v>
      </c>
      <c r="H684" s="6">
        <f t="shared" si="1"/>
        <v>0.01357223294</v>
      </c>
      <c r="J684" s="1">
        <v>682.0</v>
      </c>
      <c r="K684" s="8" t="s">
        <v>286</v>
      </c>
    </row>
    <row r="685" ht="15.75" customHeight="1">
      <c r="A685" s="5">
        <v>42997.0</v>
      </c>
      <c r="B685" s="1">
        <v>76.0</v>
      </c>
      <c r="C685" s="1">
        <v>76.477997</v>
      </c>
      <c r="D685" s="1">
        <v>74.713997</v>
      </c>
      <c r="E685" s="1">
        <v>75.019997</v>
      </c>
      <c r="F685" s="1">
        <v>75.019997</v>
      </c>
      <c r="G685" s="1">
        <v>3.22595E7</v>
      </c>
      <c r="H685" s="6">
        <f t="shared" si="1"/>
        <v>-0.02605071719</v>
      </c>
      <c r="J685" s="1">
        <v>683.0</v>
      </c>
      <c r="K685" s="8" t="s">
        <v>286</v>
      </c>
    </row>
    <row r="686" ht="15.75" customHeight="1">
      <c r="A686" s="5">
        <v>42998.0</v>
      </c>
      <c r="B686" s="1">
        <v>74.599998</v>
      </c>
      <c r="C686" s="1">
        <v>75.650002</v>
      </c>
      <c r="D686" s="1">
        <v>74.213997</v>
      </c>
      <c r="E686" s="1">
        <v>74.781998</v>
      </c>
      <c r="F686" s="1">
        <v>74.781998</v>
      </c>
      <c r="G686" s="1">
        <v>2.45955E7</v>
      </c>
      <c r="H686" s="6">
        <f t="shared" si="1"/>
        <v>-0.003177517098</v>
      </c>
      <c r="J686" s="1">
        <v>684.0</v>
      </c>
      <c r="K686" s="8" t="s">
        <v>286</v>
      </c>
    </row>
    <row r="687" ht="15.75" customHeight="1">
      <c r="A687" s="5">
        <v>42999.0</v>
      </c>
      <c r="B687" s="1">
        <v>74.980003</v>
      </c>
      <c r="C687" s="1">
        <v>75.365997</v>
      </c>
      <c r="D687" s="1">
        <v>72.902</v>
      </c>
      <c r="E687" s="1">
        <v>73.295998</v>
      </c>
      <c r="F687" s="1">
        <v>73.295998</v>
      </c>
      <c r="G687" s="1">
        <v>2.3091E7</v>
      </c>
      <c r="H687" s="6">
        <f t="shared" si="1"/>
        <v>-0.02007117771</v>
      </c>
      <c r="J687" s="1">
        <v>685.0</v>
      </c>
      <c r="K687" s="8" t="s">
        <v>287</v>
      </c>
    </row>
    <row r="688" ht="15.75" customHeight="1">
      <c r="A688" s="5">
        <v>43000.0</v>
      </c>
      <c r="B688" s="1">
        <v>73.297997</v>
      </c>
      <c r="C688" s="1">
        <v>73.980003</v>
      </c>
      <c r="D688" s="1">
        <v>70.176003</v>
      </c>
      <c r="E688" s="1">
        <v>70.218002</v>
      </c>
      <c r="F688" s="1">
        <v>70.218002</v>
      </c>
      <c r="G688" s="1">
        <v>4.0797E7</v>
      </c>
      <c r="H688" s="6">
        <f t="shared" si="1"/>
        <v>-0.04290129295</v>
      </c>
      <c r="J688" s="1">
        <v>686.0</v>
      </c>
      <c r="K688" s="8" t="s">
        <v>287</v>
      </c>
    </row>
    <row r="689" ht="15.75" customHeight="1">
      <c r="A689" s="5">
        <v>43003.0</v>
      </c>
      <c r="B689" s="1">
        <v>70.629997</v>
      </c>
      <c r="C689" s="1">
        <v>71.494003</v>
      </c>
      <c r="D689" s="1">
        <v>68.575996</v>
      </c>
      <c r="E689" s="1">
        <v>68.998001</v>
      </c>
      <c r="F689" s="1">
        <v>68.998001</v>
      </c>
      <c r="G689" s="1">
        <v>3.80295E7</v>
      </c>
      <c r="H689" s="6">
        <f t="shared" si="1"/>
        <v>-0.01752718374</v>
      </c>
      <c r="J689" s="1">
        <v>687.0</v>
      </c>
      <c r="K689" s="8" t="s">
        <v>287</v>
      </c>
    </row>
    <row r="690" ht="15.75" customHeight="1">
      <c r="A690" s="5">
        <v>43004.0</v>
      </c>
      <c r="B690" s="1">
        <v>70.185997</v>
      </c>
      <c r="C690" s="1">
        <v>70.248001</v>
      </c>
      <c r="D690" s="1">
        <v>68.18</v>
      </c>
      <c r="E690" s="1">
        <v>69.050003</v>
      </c>
      <c r="F690" s="1">
        <v>69.050003</v>
      </c>
      <c r="G690" s="1">
        <v>3.57815E7</v>
      </c>
      <c r="H690" s="6">
        <f t="shared" si="1"/>
        <v>0.000753390139</v>
      </c>
      <c r="J690" s="1">
        <v>688.0</v>
      </c>
      <c r="K690" s="8" t="s">
        <v>287</v>
      </c>
    </row>
    <row r="691" ht="15.75" customHeight="1">
      <c r="A691" s="5">
        <v>43005.0</v>
      </c>
      <c r="B691" s="1">
        <v>69.980003</v>
      </c>
      <c r="C691" s="1">
        <v>70.297997</v>
      </c>
      <c r="D691" s="1">
        <v>68.099998</v>
      </c>
      <c r="E691" s="1">
        <v>68.194</v>
      </c>
      <c r="F691" s="1">
        <v>68.194</v>
      </c>
      <c r="G691" s="1">
        <v>3.03015E7</v>
      </c>
      <c r="H691" s="6">
        <f t="shared" si="1"/>
        <v>-0.01247433886</v>
      </c>
      <c r="J691" s="1">
        <v>689.0</v>
      </c>
      <c r="K691" s="8" t="s">
        <v>288</v>
      </c>
    </row>
    <row r="692" ht="15.75" customHeight="1">
      <c r="A692" s="5">
        <v>43006.0</v>
      </c>
      <c r="B692" s="1">
        <v>67.975998</v>
      </c>
      <c r="C692" s="1">
        <v>68.550003</v>
      </c>
      <c r="D692" s="1">
        <v>67.080002</v>
      </c>
      <c r="E692" s="1">
        <v>67.919998</v>
      </c>
      <c r="F692" s="1">
        <v>67.919998</v>
      </c>
      <c r="G692" s="1">
        <v>2.6598E7</v>
      </c>
      <c r="H692" s="6">
        <f t="shared" si="1"/>
        <v>-0.004026071883</v>
      </c>
      <c r="J692" s="1">
        <v>690.0</v>
      </c>
      <c r="K692" s="8" t="s">
        <v>288</v>
      </c>
    </row>
    <row r="693" ht="15.75" customHeight="1">
      <c r="A693" s="5">
        <v>43007.0</v>
      </c>
      <c r="B693" s="1">
        <v>68.372002</v>
      </c>
      <c r="C693" s="1">
        <v>68.935997</v>
      </c>
      <c r="D693" s="1">
        <v>67.720001</v>
      </c>
      <c r="E693" s="1">
        <v>68.220001</v>
      </c>
      <c r="F693" s="1">
        <v>68.220001</v>
      </c>
      <c r="G693" s="1">
        <v>2.55355E7</v>
      </c>
      <c r="H693" s="6">
        <f t="shared" si="1"/>
        <v>0.004407279092</v>
      </c>
      <c r="J693" s="1">
        <v>691.0</v>
      </c>
      <c r="K693" s="8" t="s">
        <v>288</v>
      </c>
    </row>
    <row r="694" ht="15.75" customHeight="1">
      <c r="A694" s="5">
        <v>43010.0</v>
      </c>
      <c r="B694" s="1">
        <v>68.503998</v>
      </c>
      <c r="C694" s="1">
        <v>68.739998</v>
      </c>
      <c r="D694" s="1">
        <v>67.101997</v>
      </c>
      <c r="E694" s="1">
        <v>68.306</v>
      </c>
      <c r="F694" s="1">
        <v>68.306</v>
      </c>
      <c r="G694" s="1">
        <v>2.6434E7</v>
      </c>
      <c r="H694" s="6">
        <f t="shared" si="1"/>
        <v>0.0012598188</v>
      </c>
      <c r="J694" s="1">
        <v>692.0</v>
      </c>
      <c r="K694" s="8" t="s">
        <v>288</v>
      </c>
    </row>
    <row r="695" ht="15.75" customHeight="1">
      <c r="A695" s="5">
        <v>43011.0</v>
      </c>
      <c r="B695" s="1">
        <v>67.18</v>
      </c>
      <c r="C695" s="1">
        <v>69.709999</v>
      </c>
      <c r="D695" s="1">
        <v>66.255997</v>
      </c>
      <c r="E695" s="1">
        <v>69.627998</v>
      </c>
      <c r="F695" s="1">
        <v>69.627998</v>
      </c>
      <c r="G695" s="1">
        <v>5.0768E7</v>
      </c>
      <c r="H695" s="6">
        <f t="shared" si="1"/>
        <v>0.01916914612</v>
      </c>
      <c r="J695" s="1">
        <v>693.0</v>
      </c>
      <c r="K695" s="8" t="s">
        <v>288</v>
      </c>
    </row>
    <row r="696" ht="15.75" customHeight="1">
      <c r="A696" s="5">
        <v>43012.0</v>
      </c>
      <c r="B696" s="1">
        <v>70.25</v>
      </c>
      <c r="C696" s="1">
        <v>71.723999</v>
      </c>
      <c r="D696" s="1">
        <v>69.919998</v>
      </c>
      <c r="E696" s="1">
        <v>71.001999</v>
      </c>
      <c r="F696" s="1">
        <v>71.001999</v>
      </c>
      <c r="G696" s="1">
        <v>4.08175E7</v>
      </c>
      <c r="H696" s="6">
        <f t="shared" si="1"/>
        <v>0.01954127501</v>
      </c>
      <c r="J696" s="1">
        <v>694.0</v>
      </c>
      <c r="K696" s="8" t="s">
        <v>288</v>
      </c>
    </row>
    <row r="697" ht="15.75" customHeight="1">
      <c r="A697" s="5">
        <v>43013.0</v>
      </c>
      <c r="B697" s="1">
        <v>71.199997</v>
      </c>
      <c r="C697" s="1">
        <v>71.487999</v>
      </c>
      <c r="D697" s="1">
        <v>70.269997</v>
      </c>
      <c r="E697" s="1">
        <v>71.066002</v>
      </c>
      <c r="F697" s="1">
        <v>71.066002</v>
      </c>
      <c r="G697" s="1">
        <v>2.08585E7</v>
      </c>
      <c r="H697" s="6">
        <f t="shared" si="1"/>
        <v>0.0009010192848</v>
      </c>
      <c r="J697" s="1">
        <v>695.0</v>
      </c>
      <c r="K697" s="8" t="s">
        <v>288</v>
      </c>
    </row>
    <row r="698" ht="15.75" customHeight="1">
      <c r="A698" s="5">
        <v>43014.0</v>
      </c>
      <c r="B698" s="1">
        <v>70.620003</v>
      </c>
      <c r="C698" s="1">
        <v>72.019997</v>
      </c>
      <c r="D698" s="1">
        <v>70.449997</v>
      </c>
      <c r="E698" s="1">
        <v>71.375999</v>
      </c>
      <c r="F698" s="1">
        <v>71.375999</v>
      </c>
      <c r="G698" s="1">
        <v>2.14875E7</v>
      </c>
      <c r="H698" s="6">
        <f t="shared" si="1"/>
        <v>0.004352613516</v>
      </c>
      <c r="J698" s="1">
        <v>696.0</v>
      </c>
      <c r="K698" s="8" t="s">
        <v>288</v>
      </c>
    </row>
    <row r="699" ht="15.75" customHeight="1">
      <c r="A699" s="5">
        <v>43017.0</v>
      </c>
      <c r="B699" s="1">
        <v>69.93</v>
      </c>
      <c r="C699" s="1">
        <v>70.349998</v>
      </c>
      <c r="D699" s="1">
        <v>68.533997</v>
      </c>
      <c r="E699" s="1">
        <v>68.587997</v>
      </c>
      <c r="F699" s="1">
        <v>68.587997</v>
      </c>
      <c r="G699" s="1">
        <v>3.74685E7</v>
      </c>
      <c r="H699" s="6">
        <f t="shared" si="1"/>
        <v>-0.0398441158</v>
      </c>
      <c r="J699" s="1">
        <v>697.0</v>
      </c>
      <c r="K699" s="8" t="s">
        <v>288</v>
      </c>
    </row>
    <row r="700" ht="15.75" customHeight="1">
      <c r="A700" s="5">
        <v>43018.0</v>
      </c>
      <c r="B700" s="1">
        <v>69.360001</v>
      </c>
      <c r="C700" s="1">
        <v>71.125999</v>
      </c>
      <c r="D700" s="1">
        <v>69.106003</v>
      </c>
      <c r="E700" s="1">
        <v>71.117996</v>
      </c>
      <c r="F700" s="1">
        <v>71.117996</v>
      </c>
      <c r="G700" s="1">
        <v>3.48925E7</v>
      </c>
      <c r="H700" s="6">
        <f t="shared" si="1"/>
        <v>0.0362228645</v>
      </c>
      <c r="J700" s="1">
        <v>698.0</v>
      </c>
      <c r="K700" s="8" t="s">
        <v>289</v>
      </c>
    </row>
    <row r="701" ht="15.75" customHeight="1">
      <c r="A701" s="5">
        <v>43019.0</v>
      </c>
      <c r="B701" s="1">
        <v>70.778</v>
      </c>
      <c r="C701" s="1">
        <v>71.519997</v>
      </c>
      <c r="D701" s="1">
        <v>70.230003</v>
      </c>
      <c r="E701" s="1">
        <v>70.919998</v>
      </c>
      <c r="F701" s="1">
        <v>70.919998</v>
      </c>
      <c r="G701" s="1">
        <v>2.2504E7</v>
      </c>
      <c r="H701" s="6">
        <f t="shared" si="1"/>
        <v>-0.002787960076</v>
      </c>
      <c r="J701" s="1">
        <v>699.0</v>
      </c>
      <c r="K701" s="8" t="s">
        <v>289</v>
      </c>
    </row>
    <row r="702" ht="15.75" customHeight="1">
      <c r="A702" s="5">
        <v>43020.0</v>
      </c>
      <c r="B702" s="1">
        <v>70.589996</v>
      </c>
      <c r="C702" s="1">
        <v>71.956001</v>
      </c>
      <c r="D702" s="1">
        <v>70.528</v>
      </c>
      <c r="E702" s="1">
        <v>71.136002</v>
      </c>
      <c r="F702" s="1">
        <v>71.136002</v>
      </c>
      <c r="G702" s="1">
        <v>2.0435E7</v>
      </c>
      <c r="H702" s="6">
        <f t="shared" si="1"/>
        <v>0.003041112892</v>
      </c>
      <c r="J702" s="1">
        <v>700.0</v>
      </c>
      <c r="K702" s="8" t="s">
        <v>290</v>
      </c>
    </row>
    <row r="703" ht="15.75" customHeight="1">
      <c r="A703" s="5">
        <v>43021.0</v>
      </c>
      <c r="B703" s="1">
        <v>71.396004</v>
      </c>
      <c r="C703" s="1">
        <v>71.697998</v>
      </c>
      <c r="D703" s="1">
        <v>70.736</v>
      </c>
      <c r="E703" s="1">
        <v>71.113998</v>
      </c>
      <c r="F703" s="1">
        <v>71.113998</v>
      </c>
      <c r="G703" s="1">
        <v>1.77025E7</v>
      </c>
      <c r="H703" s="6">
        <f t="shared" si="1"/>
        <v>-0.0003093708285</v>
      </c>
      <c r="J703" s="1">
        <v>701.0</v>
      </c>
      <c r="K703" s="8" t="s">
        <v>290</v>
      </c>
    </row>
    <row r="704" ht="15.75" customHeight="1">
      <c r="A704" s="5">
        <v>43024.0</v>
      </c>
      <c r="B704" s="1">
        <v>70.751999</v>
      </c>
      <c r="C704" s="1">
        <v>70.896004</v>
      </c>
      <c r="D704" s="1">
        <v>69.431999</v>
      </c>
      <c r="E704" s="1">
        <v>70.120003</v>
      </c>
      <c r="F704" s="1">
        <v>70.120003</v>
      </c>
      <c r="G704" s="1">
        <v>2.68775E7</v>
      </c>
      <c r="H704" s="6">
        <f t="shared" si="1"/>
        <v>-0.01407609223</v>
      </c>
      <c r="J704" s="1">
        <v>702.0</v>
      </c>
      <c r="K704" s="8" t="s">
        <v>290</v>
      </c>
    </row>
    <row r="705" ht="15.75" customHeight="1">
      <c r="A705" s="5">
        <v>43025.0</v>
      </c>
      <c r="B705" s="1">
        <v>70.181999</v>
      </c>
      <c r="C705" s="1">
        <v>71.244003</v>
      </c>
      <c r="D705" s="1">
        <v>70.014</v>
      </c>
      <c r="E705" s="1">
        <v>71.150002</v>
      </c>
      <c r="F705" s="1">
        <v>71.150002</v>
      </c>
      <c r="G705" s="1">
        <v>1.64665E7</v>
      </c>
      <c r="H705" s="6">
        <f t="shared" si="1"/>
        <v>0.01458224981</v>
      </c>
      <c r="J705" s="1">
        <v>703.0</v>
      </c>
      <c r="K705" s="8" t="s">
        <v>291</v>
      </c>
    </row>
    <row r="706" ht="15.75" customHeight="1">
      <c r="A706" s="5">
        <v>43026.0</v>
      </c>
      <c r="B706" s="1">
        <v>71.194</v>
      </c>
      <c r="C706" s="1">
        <v>72.599998</v>
      </c>
      <c r="D706" s="1">
        <v>70.825996</v>
      </c>
      <c r="E706" s="1">
        <v>71.93</v>
      </c>
      <c r="F706" s="1">
        <v>71.93</v>
      </c>
      <c r="G706" s="1">
        <v>2.46955E7</v>
      </c>
      <c r="H706" s="6">
        <f t="shared" si="1"/>
        <v>0.01090307123</v>
      </c>
      <c r="J706" s="1">
        <v>704.0</v>
      </c>
      <c r="K706" s="8" t="s">
        <v>291</v>
      </c>
    </row>
    <row r="707" ht="15.75" customHeight="1">
      <c r="A707" s="5">
        <v>43027.0</v>
      </c>
      <c r="B707" s="1">
        <v>71.112</v>
      </c>
      <c r="C707" s="1">
        <v>71.43</v>
      </c>
      <c r="D707" s="1">
        <v>69.639999</v>
      </c>
      <c r="E707" s="1">
        <v>70.362</v>
      </c>
      <c r="F707" s="1">
        <v>70.362</v>
      </c>
      <c r="G707" s="1">
        <v>2.5309E7</v>
      </c>
      <c r="H707" s="6">
        <f t="shared" si="1"/>
        <v>-0.02204007917</v>
      </c>
      <c r="J707" s="1">
        <v>705.0</v>
      </c>
      <c r="K707" s="8" t="s">
        <v>291</v>
      </c>
    </row>
    <row r="708" ht="15.75" customHeight="1">
      <c r="A708" s="5">
        <v>43028.0</v>
      </c>
      <c r="B708" s="1">
        <v>70.538002</v>
      </c>
      <c r="C708" s="1">
        <v>70.910004</v>
      </c>
      <c r="D708" s="1">
        <v>68.867996</v>
      </c>
      <c r="E708" s="1">
        <v>69.019997</v>
      </c>
      <c r="F708" s="1">
        <v>69.019997</v>
      </c>
      <c r="G708" s="1">
        <v>2.4652E7</v>
      </c>
      <c r="H708" s="6">
        <f t="shared" si="1"/>
        <v>-0.0192570705</v>
      </c>
      <c r="J708" s="1">
        <v>706.0</v>
      </c>
      <c r="K708" s="8" t="s">
        <v>291</v>
      </c>
    </row>
    <row r="709" ht="15.75" customHeight="1">
      <c r="A709" s="5">
        <v>43031.0</v>
      </c>
      <c r="B709" s="1">
        <v>69.975998</v>
      </c>
      <c r="C709" s="1">
        <v>69.989998</v>
      </c>
      <c r="D709" s="1">
        <v>67.25</v>
      </c>
      <c r="E709" s="1">
        <v>67.403999</v>
      </c>
      <c r="F709" s="1">
        <v>67.403999</v>
      </c>
      <c r="G709" s="1">
        <v>2.87365E7</v>
      </c>
      <c r="H709" s="6">
        <f t="shared" si="1"/>
        <v>-0.0236919257</v>
      </c>
      <c r="J709" s="1">
        <v>707.0</v>
      </c>
      <c r="K709" s="8" t="s">
        <v>291</v>
      </c>
    </row>
    <row r="710" ht="15.75" customHeight="1">
      <c r="A710" s="5">
        <v>43032.0</v>
      </c>
      <c r="B710" s="1">
        <v>67.760002</v>
      </c>
      <c r="C710" s="1">
        <v>68.559998</v>
      </c>
      <c r="D710" s="1">
        <v>67.232002</v>
      </c>
      <c r="E710" s="1">
        <v>67.468002</v>
      </c>
      <c r="F710" s="1">
        <v>67.468002</v>
      </c>
      <c r="G710" s="1">
        <v>2.24585E7</v>
      </c>
      <c r="H710" s="6">
        <f t="shared" si="1"/>
        <v>0.0009490925371</v>
      </c>
      <c r="J710" s="1">
        <v>708.0</v>
      </c>
      <c r="K710" s="8" t="s">
        <v>291</v>
      </c>
    </row>
    <row r="711" ht="15.75" customHeight="1">
      <c r="A711" s="5">
        <v>43033.0</v>
      </c>
      <c r="B711" s="1">
        <v>67.339996</v>
      </c>
      <c r="C711" s="1">
        <v>67.5</v>
      </c>
      <c r="D711" s="1">
        <v>64.711998</v>
      </c>
      <c r="E711" s="1">
        <v>65.167999</v>
      </c>
      <c r="F711" s="1">
        <v>65.167999</v>
      </c>
      <c r="G711" s="1">
        <v>4.29705E7</v>
      </c>
      <c r="H711" s="6">
        <f t="shared" si="1"/>
        <v>-0.03468490548</v>
      </c>
      <c r="J711" s="1">
        <v>709.0</v>
      </c>
      <c r="K711" s="8" t="s">
        <v>292</v>
      </c>
    </row>
    <row r="712" ht="15.75" customHeight="1">
      <c r="A712" s="5">
        <v>43034.0</v>
      </c>
      <c r="B712" s="1">
        <v>65.556</v>
      </c>
      <c r="C712" s="1">
        <v>66.045998</v>
      </c>
      <c r="D712" s="1">
        <v>64.639999</v>
      </c>
      <c r="E712" s="1">
        <v>65.234001</v>
      </c>
      <c r="F712" s="1">
        <v>65.234001</v>
      </c>
      <c r="G712" s="1">
        <v>2.51175E7</v>
      </c>
      <c r="H712" s="6">
        <f t="shared" si="1"/>
        <v>0.001012285174</v>
      </c>
      <c r="J712" s="1">
        <v>710.0</v>
      </c>
      <c r="K712" s="8" t="s">
        <v>293</v>
      </c>
    </row>
    <row r="713" ht="15.75" customHeight="1">
      <c r="A713" s="5">
        <v>43035.0</v>
      </c>
      <c r="B713" s="1">
        <v>63.950001</v>
      </c>
      <c r="C713" s="1">
        <v>64.917999</v>
      </c>
      <c r="D713" s="1">
        <v>63.332001</v>
      </c>
      <c r="E713" s="1">
        <v>64.174004</v>
      </c>
      <c r="F713" s="1">
        <v>64.174004</v>
      </c>
      <c r="G713" s="1">
        <v>3.48985E7</v>
      </c>
      <c r="H713" s="6">
        <f t="shared" si="1"/>
        <v>-0.01638261416</v>
      </c>
      <c r="J713" s="1">
        <v>711.0</v>
      </c>
      <c r="K713" s="8" t="s">
        <v>293</v>
      </c>
    </row>
    <row r="714" ht="15.75" customHeight="1">
      <c r="A714" s="5">
        <v>43038.0</v>
      </c>
      <c r="B714" s="1">
        <v>63.835999</v>
      </c>
      <c r="C714" s="1">
        <v>64.755997</v>
      </c>
      <c r="D714" s="1">
        <v>63.450001</v>
      </c>
      <c r="E714" s="1">
        <v>64.015999</v>
      </c>
      <c r="F714" s="1">
        <v>64.015999</v>
      </c>
      <c r="G714" s="1">
        <v>2.1272E7</v>
      </c>
      <c r="H714" s="6">
        <f t="shared" si="1"/>
        <v>-0.002465170081</v>
      </c>
      <c r="J714" s="1">
        <v>712.0</v>
      </c>
      <c r="K714" s="8" t="s">
        <v>293</v>
      </c>
    </row>
    <row r="715" ht="15.75" customHeight="1">
      <c r="A715" s="5">
        <v>43039.0</v>
      </c>
      <c r="B715" s="1">
        <v>64.045998</v>
      </c>
      <c r="C715" s="1">
        <v>66.389999</v>
      </c>
      <c r="D715" s="1">
        <v>64.036003</v>
      </c>
      <c r="E715" s="1">
        <v>66.306</v>
      </c>
      <c r="F715" s="1">
        <v>66.306</v>
      </c>
      <c r="G715" s="1">
        <v>2.83615E7</v>
      </c>
      <c r="H715" s="6">
        <f t="shared" si="1"/>
        <v>0.03514735434</v>
      </c>
      <c r="J715" s="1">
        <v>713.0</v>
      </c>
      <c r="K715" s="8" t="s">
        <v>293</v>
      </c>
    </row>
    <row r="716" ht="15.75" customHeight="1">
      <c r="A716" s="5">
        <v>43040.0</v>
      </c>
      <c r="B716" s="1">
        <v>66.449997</v>
      </c>
      <c r="C716" s="1">
        <v>66.522003</v>
      </c>
      <c r="D716" s="1">
        <v>64.052002</v>
      </c>
      <c r="E716" s="1">
        <v>64.216003</v>
      </c>
      <c r="F716" s="1">
        <v>64.216003</v>
      </c>
      <c r="G716" s="1">
        <v>4.22865E7</v>
      </c>
      <c r="H716" s="6">
        <f t="shared" si="1"/>
        <v>-0.03202794329</v>
      </c>
      <c r="J716" s="1">
        <v>714.0</v>
      </c>
      <c r="K716" s="8" t="s">
        <v>293</v>
      </c>
    </row>
    <row r="717" ht="15.75" customHeight="1">
      <c r="A717" s="5">
        <v>43041.0</v>
      </c>
      <c r="B717" s="1">
        <v>60.026001</v>
      </c>
      <c r="C717" s="1">
        <v>61.737999</v>
      </c>
      <c r="D717" s="1">
        <v>58.526001</v>
      </c>
      <c r="E717" s="1">
        <v>59.852001</v>
      </c>
      <c r="F717" s="1">
        <v>59.852001</v>
      </c>
      <c r="G717" s="1">
        <v>9.8957E7</v>
      </c>
      <c r="H717" s="6">
        <f t="shared" si="1"/>
        <v>-0.07037758252</v>
      </c>
      <c r="J717" s="1">
        <v>715.0</v>
      </c>
      <c r="K717" s="8" t="s">
        <v>293</v>
      </c>
    </row>
    <row r="718" ht="15.75" customHeight="1">
      <c r="A718" s="5">
        <v>43042.0</v>
      </c>
      <c r="B718" s="1">
        <v>59.900002</v>
      </c>
      <c r="C718" s="1">
        <v>61.25</v>
      </c>
      <c r="D718" s="1">
        <v>59.026001</v>
      </c>
      <c r="E718" s="1">
        <v>61.217999</v>
      </c>
      <c r="F718" s="1">
        <v>61.217999</v>
      </c>
      <c r="G718" s="1">
        <v>4.447E7</v>
      </c>
      <c r="H718" s="6">
        <f t="shared" si="1"/>
        <v>0.02256638256</v>
      </c>
      <c r="J718" s="1">
        <v>716.0</v>
      </c>
      <c r="K718" s="8" t="s">
        <v>293</v>
      </c>
    </row>
    <row r="719" ht="15.75" customHeight="1">
      <c r="A719" s="5">
        <v>43045.0</v>
      </c>
      <c r="B719" s="1">
        <v>61.400002</v>
      </c>
      <c r="C719" s="1">
        <v>61.5</v>
      </c>
      <c r="D719" s="1">
        <v>59.801998</v>
      </c>
      <c r="E719" s="1">
        <v>60.556</v>
      </c>
      <c r="F719" s="1">
        <v>60.556</v>
      </c>
      <c r="G719" s="1">
        <v>3.243E7</v>
      </c>
      <c r="H719" s="6">
        <f t="shared" si="1"/>
        <v>-0.01087269084</v>
      </c>
      <c r="J719" s="1">
        <v>717.0</v>
      </c>
      <c r="K719" s="8" t="s">
        <v>293</v>
      </c>
    </row>
    <row r="720" ht="15.75" customHeight="1">
      <c r="A720" s="5">
        <v>43046.0</v>
      </c>
      <c r="B720" s="1">
        <v>60.203999</v>
      </c>
      <c r="C720" s="1">
        <v>61.299999</v>
      </c>
      <c r="D720" s="1">
        <v>60.006001</v>
      </c>
      <c r="E720" s="1">
        <v>61.209999</v>
      </c>
      <c r="F720" s="1">
        <v>61.209999</v>
      </c>
      <c r="G720" s="1">
        <v>2.64715E7</v>
      </c>
      <c r="H720" s="6">
        <f t="shared" si="1"/>
        <v>0.01074200178</v>
      </c>
      <c r="J720" s="1">
        <v>718.0</v>
      </c>
      <c r="K720" s="8" t="s">
        <v>294</v>
      </c>
    </row>
    <row r="721" ht="15.75" customHeight="1">
      <c r="A721" s="5">
        <v>43047.0</v>
      </c>
      <c r="B721" s="1">
        <v>61.099998</v>
      </c>
      <c r="C721" s="1">
        <v>61.377998</v>
      </c>
      <c r="D721" s="1">
        <v>60.259998</v>
      </c>
      <c r="E721" s="1">
        <v>60.877998</v>
      </c>
      <c r="F721" s="1">
        <v>60.877998</v>
      </c>
      <c r="G721" s="1">
        <v>2.36265E7</v>
      </c>
      <c r="H721" s="6">
        <f t="shared" si="1"/>
        <v>-0.005438729876</v>
      </c>
      <c r="J721" s="1">
        <v>719.0</v>
      </c>
      <c r="K721" s="8" t="s">
        <v>295</v>
      </c>
    </row>
    <row r="722" ht="15.75" customHeight="1">
      <c r="A722" s="5">
        <v>43048.0</v>
      </c>
      <c r="B722" s="1">
        <v>60.5</v>
      </c>
      <c r="C722" s="1">
        <v>60.891998</v>
      </c>
      <c r="D722" s="1">
        <v>59.259998</v>
      </c>
      <c r="E722" s="1">
        <v>60.598</v>
      </c>
      <c r="F722" s="1">
        <v>60.598</v>
      </c>
      <c r="G722" s="1">
        <v>2.72355E7</v>
      </c>
      <c r="H722" s="6">
        <f t="shared" si="1"/>
        <v>-0.00460993942</v>
      </c>
      <c r="J722" s="1">
        <v>720.0</v>
      </c>
      <c r="K722" s="8" t="s">
        <v>295</v>
      </c>
    </row>
    <row r="723" ht="15.75" customHeight="1">
      <c r="A723" s="5">
        <v>43049.0</v>
      </c>
      <c r="B723" s="1">
        <v>60.5</v>
      </c>
      <c r="C723" s="1">
        <v>61.672001</v>
      </c>
      <c r="D723" s="1">
        <v>60.369999</v>
      </c>
      <c r="E723" s="1">
        <v>60.598</v>
      </c>
      <c r="F723" s="1">
        <v>60.598</v>
      </c>
      <c r="G723" s="1">
        <v>2.3127E7</v>
      </c>
      <c r="H723" s="6">
        <f t="shared" si="1"/>
        <v>0</v>
      </c>
      <c r="J723" s="1">
        <v>721.0</v>
      </c>
      <c r="K723" s="8" t="s">
        <v>295</v>
      </c>
    </row>
    <row r="724" ht="15.75" customHeight="1">
      <c r="A724" s="5">
        <v>43052.0</v>
      </c>
      <c r="B724" s="1">
        <v>60.026001</v>
      </c>
      <c r="C724" s="1">
        <v>63.360001</v>
      </c>
      <c r="D724" s="1">
        <v>59.821999</v>
      </c>
      <c r="E724" s="1">
        <v>63.080002</v>
      </c>
      <c r="F724" s="1">
        <v>63.080002</v>
      </c>
      <c r="G724" s="1">
        <v>3.79245E7</v>
      </c>
      <c r="H724" s="6">
        <f t="shared" si="1"/>
        <v>0.04014190457</v>
      </c>
      <c r="J724" s="1">
        <v>722.0</v>
      </c>
      <c r="K724" s="8" t="s">
        <v>296</v>
      </c>
    </row>
    <row r="725" ht="15.75" customHeight="1">
      <c r="A725" s="5">
        <v>43053.0</v>
      </c>
      <c r="B725" s="1">
        <v>63.0</v>
      </c>
      <c r="C725" s="1">
        <v>63.27</v>
      </c>
      <c r="D725" s="1">
        <v>61.380001</v>
      </c>
      <c r="E725" s="1">
        <v>61.740002</v>
      </c>
      <c r="F725" s="1">
        <v>61.740002</v>
      </c>
      <c r="G725" s="1">
        <v>2.83805E7</v>
      </c>
      <c r="H725" s="6">
        <f t="shared" si="1"/>
        <v>-0.02147174233</v>
      </c>
      <c r="J725" s="1">
        <v>723.0</v>
      </c>
      <c r="K725" s="8" t="s">
        <v>296</v>
      </c>
    </row>
    <row r="726" ht="15.75" customHeight="1">
      <c r="A726" s="5">
        <v>43054.0</v>
      </c>
      <c r="B726" s="1">
        <v>61.202</v>
      </c>
      <c r="C726" s="1">
        <v>62.498001</v>
      </c>
      <c r="D726" s="1">
        <v>60.299999</v>
      </c>
      <c r="E726" s="1">
        <v>62.259998</v>
      </c>
      <c r="F726" s="1">
        <v>62.259998</v>
      </c>
      <c r="G726" s="1">
        <v>2.98935E7</v>
      </c>
      <c r="H726" s="6">
        <f t="shared" si="1"/>
        <v>0.008387081422</v>
      </c>
      <c r="J726" s="1">
        <v>724.0</v>
      </c>
      <c r="K726" s="8" t="s">
        <v>296</v>
      </c>
    </row>
    <row r="727" ht="15.75" customHeight="1">
      <c r="A727" s="5">
        <v>43055.0</v>
      </c>
      <c r="B727" s="1">
        <v>62.798</v>
      </c>
      <c r="C727" s="1">
        <v>63.627998</v>
      </c>
      <c r="D727" s="1">
        <v>62.259998</v>
      </c>
      <c r="E727" s="1">
        <v>62.5</v>
      </c>
      <c r="F727" s="1">
        <v>62.5</v>
      </c>
      <c r="G727" s="1">
        <v>2.91105E7</v>
      </c>
      <c r="H727" s="6">
        <f t="shared" si="1"/>
        <v>0.003847423852</v>
      </c>
      <c r="J727" s="1">
        <v>725.0</v>
      </c>
      <c r="K727" s="8" t="s">
        <v>296</v>
      </c>
    </row>
    <row r="728" ht="15.75" customHeight="1">
      <c r="A728" s="5">
        <v>43056.0</v>
      </c>
      <c r="B728" s="1">
        <v>65.134003</v>
      </c>
      <c r="C728" s="1">
        <v>65.334</v>
      </c>
      <c r="D728" s="1">
        <v>62.630001</v>
      </c>
      <c r="E728" s="1">
        <v>63.009998</v>
      </c>
      <c r="F728" s="1">
        <v>63.009998</v>
      </c>
      <c r="G728" s="1">
        <v>6.86755E7</v>
      </c>
      <c r="H728" s="6">
        <f t="shared" si="1"/>
        <v>0.008126855471</v>
      </c>
      <c r="J728" s="1">
        <v>726.0</v>
      </c>
      <c r="K728" s="8" t="s">
        <v>298</v>
      </c>
    </row>
    <row r="729" ht="15.75" customHeight="1">
      <c r="A729" s="5">
        <v>43059.0</v>
      </c>
      <c r="B729" s="1">
        <v>62.757999</v>
      </c>
      <c r="C729" s="1">
        <v>63.099998</v>
      </c>
      <c r="D729" s="1">
        <v>60.950001</v>
      </c>
      <c r="E729" s="1">
        <v>61.748001</v>
      </c>
      <c r="F729" s="1">
        <v>61.748001</v>
      </c>
      <c r="G729" s="1">
        <v>4.12385E7</v>
      </c>
      <c r="H729" s="6">
        <f t="shared" si="1"/>
        <v>-0.0202318097</v>
      </c>
      <c r="J729" s="1">
        <v>727.0</v>
      </c>
      <c r="K729" s="8" t="s">
        <v>298</v>
      </c>
    </row>
    <row r="730" ht="15.75" customHeight="1">
      <c r="A730" s="5">
        <v>43060.0</v>
      </c>
      <c r="B730" s="1">
        <v>62.172001</v>
      </c>
      <c r="C730" s="1">
        <v>63.646</v>
      </c>
      <c r="D730" s="1">
        <v>61.742001</v>
      </c>
      <c r="E730" s="1">
        <v>63.562</v>
      </c>
      <c r="F730" s="1">
        <v>63.562</v>
      </c>
      <c r="G730" s="1">
        <v>3.63065E7</v>
      </c>
      <c r="H730" s="6">
        <f t="shared" si="1"/>
        <v>0.02895420499</v>
      </c>
      <c r="J730" s="1">
        <v>728.0</v>
      </c>
      <c r="K730" s="8" t="s">
        <v>298</v>
      </c>
    </row>
    <row r="731" ht="15.75" customHeight="1">
      <c r="A731" s="5">
        <v>43061.0</v>
      </c>
      <c r="B731" s="1">
        <v>63.354</v>
      </c>
      <c r="C731" s="1">
        <v>63.484001</v>
      </c>
      <c r="D731" s="1">
        <v>62.368</v>
      </c>
      <c r="E731" s="1">
        <v>62.52</v>
      </c>
      <c r="F731" s="1">
        <v>62.52</v>
      </c>
      <c r="G731" s="1">
        <v>2.4588E7</v>
      </c>
      <c r="H731" s="6">
        <f t="shared" si="1"/>
        <v>-0.01652930195</v>
      </c>
      <c r="J731" s="1">
        <v>729.0</v>
      </c>
      <c r="K731" s="8" t="s">
        <v>299</v>
      </c>
    </row>
    <row r="732" ht="15.75" customHeight="1">
      <c r="A732" s="5">
        <v>43063.0</v>
      </c>
      <c r="B732" s="1">
        <v>62.757999</v>
      </c>
      <c r="C732" s="1">
        <v>63.282001</v>
      </c>
      <c r="D732" s="1">
        <v>62.200001</v>
      </c>
      <c r="E732" s="1">
        <v>63.110001</v>
      </c>
      <c r="F732" s="1">
        <v>63.110001</v>
      </c>
      <c r="G732" s="1">
        <v>1.62205E7</v>
      </c>
      <c r="H732" s="6">
        <f t="shared" si="1"/>
        <v>0.009392745888</v>
      </c>
      <c r="J732" s="1">
        <v>730.0</v>
      </c>
      <c r="K732" s="8" t="s">
        <v>300</v>
      </c>
    </row>
    <row r="733" ht="15.75" customHeight="1">
      <c r="A733" s="5">
        <v>43066.0</v>
      </c>
      <c r="B733" s="1">
        <v>62.650002</v>
      </c>
      <c r="C733" s="1">
        <v>63.467999</v>
      </c>
      <c r="D733" s="1">
        <v>61.902</v>
      </c>
      <c r="E733" s="1">
        <v>63.362</v>
      </c>
      <c r="F733" s="1">
        <v>63.362</v>
      </c>
      <c r="G733" s="1">
        <v>2.27795E7</v>
      </c>
      <c r="H733" s="6">
        <f t="shared" si="1"/>
        <v>0.003985061223</v>
      </c>
      <c r="J733" s="1">
        <v>731.0</v>
      </c>
      <c r="K733" s="8" t="s">
        <v>300</v>
      </c>
    </row>
    <row r="734" ht="15.75" customHeight="1">
      <c r="A734" s="5">
        <v>43067.0</v>
      </c>
      <c r="B734" s="1">
        <v>63.271999</v>
      </c>
      <c r="C734" s="1">
        <v>64.0</v>
      </c>
      <c r="D734" s="1">
        <v>62.784</v>
      </c>
      <c r="E734" s="1">
        <v>63.509998</v>
      </c>
      <c r="F734" s="1">
        <v>63.509998</v>
      </c>
      <c r="G734" s="1">
        <v>2.47475E7</v>
      </c>
      <c r="H734" s="6">
        <f t="shared" si="1"/>
        <v>0.002333029659</v>
      </c>
      <c r="J734" s="1">
        <v>732.0</v>
      </c>
      <c r="K734" s="8" t="s">
        <v>300</v>
      </c>
    </row>
    <row r="735" ht="15.75" customHeight="1">
      <c r="A735" s="5">
        <v>43068.0</v>
      </c>
      <c r="B735" s="1">
        <v>63.459999</v>
      </c>
      <c r="C735" s="1">
        <v>63.599998</v>
      </c>
      <c r="D735" s="1">
        <v>60.245998</v>
      </c>
      <c r="E735" s="1">
        <v>61.507999</v>
      </c>
      <c r="F735" s="1">
        <v>61.507999</v>
      </c>
      <c r="G735" s="1">
        <v>4.3837E7</v>
      </c>
      <c r="H735" s="6">
        <f t="shared" si="1"/>
        <v>-0.03203011093</v>
      </c>
      <c r="J735" s="1">
        <v>733.0</v>
      </c>
      <c r="K735" s="8" t="s">
        <v>300</v>
      </c>
    </row>
    <row r="736" ht="15.75" customHeight="1">
      <c r="A736" s="5">
        <v>43069.0</v>
      </c>
      <c r="B736" s="1">
        <v>61.712002</v>
      </c>
      <c r="C736" s="1">
        <v>62.139999</v>
      </c>
      <c r="D736" s="1">
        <v>60.908001</v>
      </c>
      <c r="E736" s="1">
        <v>61.77</v>
      </c>
      <c r="F736" s="1">
        <v>61.77</v>
      </c>
      <c r="G736" s="1">
        <v>2.1758E7</v>
      </c>
      <c r="H736" s="6">
        <f t="shared" si="1"/>
        <v>0.004250578312</v>
      </c>
      <c r="J736" s="1">
        <v>734.0</v>
      </c>
      <c r="K736" s="8" t="s">
        <v>300</v>
      </c>
    </row>
    <row r="737" ht="15.75" customHeight="1">
      <c r="A737" s="5">
        <v>43070.0</v>
      </c>
      <c r="B737" s="1">
        <v>61.088001</v>
      </c>
      <c r="C737" s="1">
        <v>62.063999</v>
      </c>
      <c r="D737" s="1">
        <v>61.009998</v>
      </c>
      <c r="E737" s="1">
        <v>61.306</v>
      </c>
      <c r="F737" s="1">
        <v>61.306</v>
      </c>
      <c r="G737" s="1">
        <v>2.14645E7</v>
      </c>
      <c r="H737" s="6">
        <f t="shared" si="1"/>
        <v>-0.007540092273</v>
      </c>
      <c r="J737" s="1">
        <v>735.0</v>
      </c>
      <c r="K737" s="8" t="s">
        <v>302</v>
      </c>
    </row>
    <row r="738" ht="15.75" customHeight="1">
      <c r="A738" s="5">
        <v>43073.0</v>
      </c>
      <c r="B738" s="1">
        <v>61.299999</v>
      </c>
      <c r="C738" s="1">
        <v>61.653999</v>
      </c>
      <c r="D738" s="1">
        <v>60.122002</v>
      </c>
      <c r="E738" s="1">
        <v>61.040001</v>
      </c>
      <c r="F738" s="1">
        <v>61.040001</v>
      </c>
      <c r="G738" s="1">
        <v>2.91755E7</v>
      </c>
      <c r="H738" s="6">
        <f t="shared" si="1"/>
        <v>-0.004348314076</v>
      </c>
      <c r="J738" s="1">
        <v>736.0</v>
      </c>
      <c r="K738" s="8" t="s">
        <v>303</v>
      </c>
    </row>
    <row r="739" ht="15.75" customHeight="1">
      <c r="A739" s="5">
        <v>43074.0</v>
      </c>
      <c r="B739" s="1">
        <v>60.400002</v>
      </c>
      <c r="C739" s="1">
        <v>61.599998</v>
      </c>
      <c r="D739" s="1">
        <v>60.200001</v>
      </c>
      <c r="E739" s="1">
        <v>60.740002</v>
      </c>
      <c r="F739" s="1">
        <v>60.740002</v>
      </c>
      <c r="G739" s="1">
        <v>2.32325E7</v>
      </c>
      <c r="H739" s="6">
        <f t="shared" si="1"/>
        <v>-0.004926910814</v>
      </c>
      <c r="J739" s="1">
        <v>737.0</v>
      </c>
      <c r="K739" s="8" t="s">
        <v>304</v>
      </c>
    </row>
    <row r="740" ht="15.75" customHeight="1">
      <c r="A740" s="5">
        <v>43075.0</v>
      </c>
      <c r="B740" s="1">
        <v>60.02</v>
      </c>
      <c r="C740" s="1">
        <v>62.678001</v>
      </c>
      <c r="D740" s="1">
        <v>60.0</v>
      </c>
      <c r="E740" s="1">
        <v>62.652</v>
      </c>
      <c r="F740" s="1">
        <v>62.652</v>
      </c>
      <c r="G740" s="1">
        <v>3.59765E7</v>
      </c>
      <c r="H740" s="6">
        <f t="shared" si="1"/>
        <v>0.03099311167</v>
      </c>
      <c r="J740" s="1">
        <v>738.0</v>
      </c>
      <c r="K740" s="8" t="s">
        <v>304</v>
      </c>
    </row>
    <row r="741" ht="15.75" customHeight="1">
      <c r="A741" s="5">
        <v>43076.0</v>
      </c>
      <c r="B741" s="1">
        <v>62.400002</v>
      </c>
      <c r="C741" s="1">
        <v>63.726002</v>
      </c>
      <c r="D741" s="1">
        <v>62.209999</v>
      </c>
      <c r="E741" s="1">
        <v>62.248001</v>
      </c>
      <c r="F741" s="1">
        <v>62.248001</v>
      </c>
      <c r="G741" s="1">
        <v>2.3903E7</v>
      </c>
      <c r="H741" s="6">
        <f t="shared" si="1"/>
        <v>-0.006469181837</v>
      </c>
      <c r="J741" s="1">
        <v>739.0</v>
      </c>
      <c r="K741" s="8" t="s">
        <v>304</v>
      </c>
    </row>
    <row r="742" ht="15.75" customHeight="1">
      <c r="A742" s="5">
        <v>43077.0</v>
      </c>
      <c r="B742" s="1">
        <v>62.919998</v>
      </c>
      <c r="C742" s="1">
        <v>63.396</v>
      </c>
      <c r="D742" s="1">
        <v>62.251999</v>
      </c>
      <c r="E742" s="1">
        <v>63.026001</v>
      </c>
      <c r="F742" s="1">
        <v>63.026001</v>
      </c>
      <c r="G742" s="1">
        <v>1.73425E7</v>
      </c>
      <c r="H742" s="6">
        <f t="shared" si="1"/>
        <v>0.01242093315</v>
      </c>
      <c r="J742" s="1">
        <v>740.0</v>
      </c>
      <c r="K742" s="8" t="s">
        <v>305</v>
      </c>
    </row>
    <row r="743" ht="15.75" customHeight="1">
      <c r="A743" s="5">
        <v>43080.0</v>
      </c>
      <c r="B743" s="1">
        <v>62.925999</v>
      </c>
      <c r="C743" s="1">
        <v>65.802002</v>
      </c>
      <c r="D743" s="1">
        <v>62.75</v>
      </c>
      <c r="E743" s="1">
        <v>65.781998</v>
      </c>
      <c r="F743" s="1">
        <v>65.781998</v>
      </c>
      <c r="G743" s="1">
        <v>3.969E7</v>
      </c>
      <c r="H743" s="6">
        <f t="shared" si="1"/>
        <v>0.04279885874</v>
      </c>
      <c r="J743" s="1">
        <v>741.0</v>
      </c>
      <c r="K743" s="8" t="s">
        <v>305</v>
      </c>
    </row>
    <row r="744" ht="15.75" customHeight="1">
      <c r="A744" s="5">
        <v>43081.0</v>
      </c>
      <c r="B744" s="1">
        <v>66.089996</v>
      </c>
      <c r="C744" s="1">
        <v>68.288002</v>
      </c>
      <c r="D744" s="1">
        <v>66.005997</v>
      </c>
      <c r="E744" s="1">
        <v>68.206001</v>
      </c>
      <c r="F744" s="1">
        <v>68.206001</v>
      </c>
      <c r="G744" s="1">
        <v>4.3666E7</v>
      </c>
      <c r="H744" s="6">
        <f t="shared" si="1"/>
        <v>0.03618633791</v>
      </c>
      <c r="J744" s="1">
        <v>742.0</v>
      </c>
      <c r="K744" s="8" t="s">
        <v>306</v>
      </c>
    </row>
    <row r="745" ht="15.75" customHeight="1">
      <c r="A745" s="5">
        <v>43082.0</v>
      </c>
      <c r="B745" s="1">
        <v>68.185997</v>
      </c>
      <c r="C745" s="1">
        <v>68.844002</v>
      </c>
      <c r="D745" s="1">
        <v>67.300003</v>
      </c>
      <c r="E745" s="1">
        <v>67.806</v>
      </c>
      <c r="F745" s="1">
        <v>67.806</v>
      </c>
      <c r="G745" s="1">
        <v>3.11075E7</v>
      </c>
      <c r="H745" s="6">
        <f t="shared" si="1"/>
        <v>-0.005881865575</v>
      </c>
      <c r="J745" s="1">
        <v>743.0</v>
      </c>
      <c r="K745" s="8" t="s">
        <v>306</v>
      </c>
    </row>
    <row r="746" ht="15.75" customHeight="1">
      <c r="A746" s="5">
        <v>43083.0</v>
      </c>
      <c r="B746" s="1">
        <v>68.202003</v>
      </c>
      <c r="C746" s="1">
        <v>69.487999</v>
      </c>
      <c r="D746" s="1">
        <v>67.379997</v>
      </c>
      <c r="E746" s="1">
        <v>67.578003</v>
      </c>
      <c r="F746" s="1">
        <v>67.578003</v>
      </c>
      <c r="G746" s="1">
        <v>2.89995E7</v>
      </c>
      <c r="H746" s="6">
        <f t="shared" si="1"/>
        <v>-0.003368155919</v>
      </c>
      <c r="J746" s="1">
        <v>744.0</v>
      </c>
      <c r="K746" s="8" t="s">
        <v>307</v>
      </c>
    </row>
    <row r="747" ht="15.75" customHeight="1">
      <c r="A747" s="5">
        <v>43084.0</v>
      </c>
      <c r="B747" s="1">
        <v>68.407997</v>
      </c>
      <c r="C747" s="1">
        <v>68.779999</v>
      </c>
      <c r="D747" s="1">
        <v>67.152</v>
      </c>
      <c r="E747" s="1">
        <v>68.690002</v>
      </c>
      <c r="F747" s="1">
        <v>68.690002</v>
      </c>
      <c r="G747" s="1">
        <v>3.4666E7</v>
      </c>
      <c r="H747" s="6">
        <f t="shared" si="1"/>
        <v>0.01632112666</v>
      </c>
      <c r="J747" s="1">
        <v>745.0</v>
      </c>
      <c r="K747" s="8" t="s">
        <v>308</v>
      </c>
    </row>
    <row r="748" ht="15.75" customHeight="1">
      <c r="A748" s="5">
        <v>43087.0</v>
      </c>
      <c r="B748" s="1">
        <v>68.980003</v>
      </c>
      <c r="C748" s="1">
        <v>69.346001</v>
      </c>
      <c r="D748" s="1">
        <v>67.515999</v>
      </c>
      <c r="E748" s="1">
        <v>67.774002</v>
      </c>
      <c r="F748" s="1">
        <v>67.774002</v>
      </c>
      <c r="G748" s="1">
        <v>2.7381E7</v>
      </c>
      <c r="H748" s="6">
        <f t="shared" si="1"/>
        <v>-0.01342498726</v>
      </c>
      <c r="J748" s="1">
        <v>746.0</v>
      </c>
      <c r="K748" s="8" t="s">
        <v>308</v>
      </c>
    </row>
    <row r="749" ht="15.75" customHeight="1">
      <c r="A749" s="5">
        <v>43088.0</v>
      </c>
      <c r="B749" s="1">
        <v>68.052002</v>
      </c>
      <c r="C749" s="1">
        <v>68.297997</v>
      </c>
      <c r="D749" s="1">
        <v>66.059998</v>
      </c>
      <c r="E749" s="1">
        <v>66.220001</v>
      </c>
      <c r="F749" s="1">
        <v>66.220001</v>
      </c>
      <c r="G749" s="1">
        <v>3.4125E7</v>
      </c>
      <c r="H749" s="6">
        <f t="shared" si="1"/>
        <v>-0.02319612286</v>
      </c>
      <c r="J749" s="1">
        <v>747.0</v>
      </c>
      <c r="K749" s="8" t="s">
        <v>308</v>
      </c>
    </row>
    <row r="750" ht="15.75" customHeight="1">
      <c r="A750" s="5">
        <v>43089.0</v>
      </c>
      <c r="B750" s="1">
        <v>66.538002</v>
      </c>
      <c r="C750" s="1">
        <v>66.620003</v>
      </c>
      <c r="D750" s="1">
        <v>65.008003</v>
      </c>
      <c r="E750" s="1">
        <v>65.795998</v>
      </c>
      <c r="F750" s="1">
        <v>65.795998</v>
      </c>
      <c r="G750" s="1">
        <v>2.9769E7</v>
      </c>
      <c r="H750" s="6">
        <f t="shared" si="1"/>
        <v>-0.006423531407</v>
      </c>
      <c r="J750" s="1">
        <v>748.0</v>
      </c>
      <c r="K750" s="8" t="s">
        <v>308</v>
      </c>
    </row>
    <row r="751" ht="15.75" customHeight="1">
      <c r="A751" s="5">
        <v>43090.0</v>
      </c>
      <c r="B751" s="1">
        <v>65.917999</v>
      </c>
      <c r="C751" s="1">
        <v>66.748001</v>
      </c>
      <c r="D751" s="1">
        <v>65.442001</v>
      </c>
      <c r="E751" s="1">
        <v>66.332001</v>
      </c>
      <c r="F751" s="1">
        <v>66.332001</v>
      </c>
      <c r="G751" s="1">
        <v>2.1926E7</v>
      </c>
      <c r="H751" s="6">
        <f t="shared" si="1"/>
        <v>0.008113434615</v>
      </c>
      <c r="J751" s="1">
        <v>749.0</v>
      </c>
      <c r="K751" s="8" t="s">
        <v>308</v>
      </c>
    </row>
    <row r="752" ht="15.75" customHeight="1">
      <c r="A752" s="5">
        <v>43091.0</v>
      </c>
      <c r="B752" s="1">
        <v>65.902</v>
      </c>
      <c r="C752" s="1">
        <v>66.183998</v>
      </c>
      <c r="D752" s="1">
        <v>64.963997</v>
      </c>
      <c r="E752" s="1">
        <v>65.040001</v>
      </c>
      <c r="F752" s="1">
        <v>65.040001</v>
      </c>
      <c r="G752" s="1">
        <v>2.1079E7</v>
      </c>
      <c r="H752" s="6">
        <f t="shared" si="1"/>
        <v>-0.01966996981</v>
      </c>
      <c r="J752" s="1">
        <v>750.0</v>
      </c>
      <c r="K752" s="8" t="s">
        <v>308</v>
      </c>
    </row>
    <row r="753" ht="15.75" customHeight="1">
      <c r="A753" s="5">
        <v>43095.0</v>
      </c>
      <c r="B753" s="1">
        <v>64.765999</v>
      </c>
      <c r="C753" s="1">
        <v>64.788002</v>
      </c>
      <c r="D753" s="1">
        <v>63.316002</v>
      </c>
      <c r="E753" s="1">
        <v>63.458</v>
      </c>
      <c r="F753" s="1">
        <v>63.458</v>
      </c>
      <c r="G753" s="1">
        <v>2.1892E7</v>
      </c>
      <c r="H753" s="6">
        <f t="shared" si="1"/>
        <v>-0.02462421087</v>
      </c>
      <c r="J753" s="1">
        <v>751.0</v>
      </c>
      <c r="K753" s="8" t="s">
        <v>309</v>
      </c>
    </row>
    <row r="754" ht="15.75" customHeight="1">
      <c r="A754" s="5">
        <v>43096.0</v>
      </c>
      <c r="B754" s="1">
        <v>63.200001</v>
      </c>
      <c r="C754" s="1">
        <v>63.535999</v>
      </c>
      <c r="D754" s="1">
        <v>62.150002</v>
      </c>
      <c r="E754" s="1">
        <v>62.327999</v>
      </c>
      <c r="F754" s="1">
        <v>62.327999</v>
      </c>
      <c r="G754" s="1">
        <v>2.35605E7</v>
      </c>
      <c r="H754" s="6">
        <f t="shared" si="1"/>
        <v>-0.01796752276</v>
      </c>
      <c r="J754" s="1">
        <v>752.0</v>
      </c>
      <c r="K754" s="8" t="s">
        <v>309</v>
      </c>
    </row>
    <row r="755" ht="15.75" customHeight="1">
      <c r="A755" s="5">
        <v>43097.0</v>
      </c>
      <c r="B755" s="1">
        <v>62.349998</v>
      </c>
      <c r="C755" s="1">
        <v>63.164001</v>
      </c>
      <c r="D755" s="1">
        <v>61.908001</v>
      </c>
      <c r="E755" s="1">
        <v>63.071999</v>
      </c>
      <c r="F755" s="1">
        <v>63.071999</v>
      </c>
      <c r="G755" s="1">
        <v>2.15815E7</v>
      </c>
      <c r="H755" s="6">
        <f t="shared" si="1"/>
        <v>0.01186616813</v>
      </c>
      <c r="J755" s="1">
        <v>753.0</v>
      </c>
      <c r="K755" s="8" t="s">
        <v>310</v>
      </c>
    </row>
    <row r="756" ht="15.75" customHeight="1">
      <c r="A756" s="5">
        <v>43098.0</v>
      </c>
      <c r="B756" s="1">
        <v>63.236</v>
      </c>
      <c r="C756" s="1">
        <v>63.282001</v>
      </c>
      <c r="D756" s="1">
        <v>62.0</v>
      </c>
      <c r="E756" s="1">
        <v>62.27</v>
      </c>
      <c r="F756" s="1">
        <v>62.27</v>
      </c>
      <c r="G756" s="1">
        <v>1.8886E7</v>
      </c>
      <c r="H756" s="6">
        <f t="shared" si="1"/>
        <v>-0.01279714623</v>
      </c>
      <c r="J756" s="1">
        <v>754.0</v>
      </c>
      <c r="K756" s="8" t="s">
        <v>311</v>
      </c>
    </row>
    <row r="757" ht="15.75" customHeight="1">
      <c r="A757" s="5">
        <v>43102.0</v>
      </c>
      <c r="B757" s="1">
        <v>62.400002</v>
      </c>
      <c r="C757" s="1">
        <v>64.421997</v>
      </c>
      <c r="D757" s="1">
        <v>62.200001</v>
      </c>
      <c r="E757" s="1">
        <v>64.106003</v>
      </c>
      <c r="F757" s="1">
        <v>64.106003</v>
      </c>
      <c r="G757" s="1">
        <v>2.1761E7</v>
      </c>
      <c r="H757" s="6">
        <f t="shared" si="1"/>
        <v>0.0290582412</v>
      </c>
      <c r="J757" s="1">
        <v>755.0</v>
      </c>
      <c r="K757" s="8" t="s">
        <v>311</v>
      </c>
    </row>
    <row r="758" ht="15.75" customHeight="1">
      <c r="A758" s="5">
        <v>43103.0</v>
      </c>
      <c r="B758" s="1">
        <v>64.199997</v>
      </c>
      <c r="C758" s="1">
        <v>65.050003</v>
      </c>
      <c r="D758" s="1">
        <v>63.110001</v>
      </c>
      <c r="E758" s="1">
        <v>63.450001</v>
      </c>
      <c r="F758" s="1">
        <v>63.450001</v>
      </c>
      <c r="G758" s="1">
        <v>2.26075E7</v>
      </c>
      <c r="H758" s="6">
        <f t="shared" si="1"/>
        <v>-0.01028580017</v>
      </c>
      <c r="J758" s="1">
        <v>756.0</v>
      </c>
      <c r="K758" s="8" t="s">
        <v>311</v>
      </c>
    </row>
    <row r="759" ht="15.75" customHeight="1">
      <c r="A759" s="5">
        <v>43104.0</v>
      </c>
      <c r="B759" s="1">
        <v>62.574001</v>
      </c>
      <c r="C759" s="1">
        <v>63.709999</v>
      </c>
      <c r="D759" s="1">
        <v>61.136002</v>
      </c>
      <c r="E759" s="1">
        <v>62.924</v>
      </c>
      <c r="F759" s="1">
        <v>62.924</v>
      </c>
      <c r="G759" s="1">
        <v>4.97315E7</v>
      </c>
      <c r="H759" s="6">
        <f t="shared" si="1"/>
        <v>-0.008324560961</v>
      </c>
      <c r="J759" s="1">
        <v>757.0</v>
      </c>
      <c r="K759" s="8" t="s">
        <v>311</v>
      </c>
    </row>
    <row r="760" ht="15.75" customHeight="1">
      <c r="A760" s="5">
        <v>43105.0</v>
      </c>
      <c r="B760" s="1">
        <v>63.324001</v>
      </c>
      <c r="C760" s="1">
        <v>63.448002</v>
      </c>
      <c r="D760" s="1">
        <v>62.400002</v>
      </c>
      <c r="E760" s="1">
        <v>63.316002</v>
      </c>
      <c r="F760" s="1">
        <v>63.316002</v>
      </c>
      <c r="G760" s="1">
        <v>2.2956E7</v>
      </c>
      <c r="H760" s="6">
        <f t="shared" si="1"/>
        <v>0.006210444451</v>
      </c>
      <c r="J760" s="1">
        <v>758.0</v>
      </c>
      <c r="K760" s="8" t="s">
        <v>312</v>
      </c>
    </row>
    <row r="761" ht="15.75" customHeight="1">
      <c r="A761" s="5">
        <v>43108.0</v>
      </c>
      <c r="B761" s="1">
        <v>63.200001</v>
      </c>
      <c r="C761" s="1">
        <v>67.403999</v>
      </c>
      <c r="D761" s="1">
        <v>63.099998</v>
      </c>
      <c r="E761" s="1">
        <v>67.281998</v>
      </c>
      <c r="F761" s="1">
        <v>67.281998</v>
      </c>
      <c r="G761" s="1">
        <v>4.9297E7</v>
      </c>
      <c r="H761" s="6">
        <f t="shared" si="1"/>
        <v>0.0607546186</v>
      </c>
      <c r="J761" s="1">
        <v>759.0</v>
      </c>
      <c r="K761" s="8" t="s">
        <v>312</v>
      </c>
    </row>
    <row r="762" ht="15.75" customHeight="1">
      <c r="A762" s="5">
        <v>43109.0</v>
      </c>
      <c r="B762" s="1">
        <v>67.031998</v>
      </c>
      <c r="C762" s="1">
        <v>67.760002</v>
      </c>
      <c r="D762" s="1">
        <v>65.480003</v>
      </c>
      <c r="E762" s="1">
        <v>66.737999</v>
      </c>
      <c r="F762" s="1">
        <v>66.737999</v>
      </c>
      <c r="G762" s="1">
        <v>3.5733E7</v>
      </c>
      <c r="H762" s="6">
        <f t="shared" si="1"/>
        <v>-0.008118221159</v>
      </c>
      <c r="J762" s="1">
        <v>760.0</v>
      </c>
      <c r="K762" s="8" t="s">
        <v>312</v>
      </c>
    </row>
    <row r="763" ht="15.75" customHeight="1">
      <c r="A763" s="5">
        <v>43110.0</v>
      </c>
      <c r="B763" s="1">
        <v>66.440002</v>
      </c>
      <c r="C763" s="1">
        <v>67.400002</v>
      </c>
      <c r="D763" s="1">
        <v>66.0</v>
      </c>
      <c r="E763" s="1">
        <v>66.959999</v>
      </c>
      <c r="F763" s="1">
        <v>66.959999</v>
      </c>
      <c r="G763" s="1">
        <v>2.15495E7</v>
      </c>
      <c r="H763" s="6">
        <f t="shared" si="1"/>
        <v>0.003320920393</v>
      </c>
      <c r="J763" s="1">
        <v>761.0</v>
      </c>
      <c r="K763" s="8" t="s">
        <v>312</v>
      </c>
    </row>
    <row r="764" ht="15.75" customHeight="1">
      <c r="A764" s="5">
        <v>43111.0</v>
      </c>
      <c r="B764" s="1">
        <v>67.047997</v>
      </c>
      <c r="C764" s="1">
        <v>68.961998</v>
      </c>
      <c r="D764" s="1">
        <v>66.652</v>
      </c>
      <c r="E764" s="1">
        <v>67.589996</v>
      </c>
      <c r="F764" s="1">
        <v>67.589996</v>
      </c>
      <c r="G764" s="1">
        <v>3.32275E7</v>
      </c>
      <c r="H764" s="6">
        <f t="shared" si="1"/>
        <v>0.009364572685</v>
      </c>
      <c r="J764" s="1">
        <v>762.0</v>
      </c>
      <c r="K764" s="8" t="s">
        <v>312</v>
      </c>
    </row>
    <row r="765" ht="15.75" customHeight="1">
      <c r="A765" s="5">
        <v>43112.0</v>
      </c>
      <c r="B765" s="1">
        <v>67.725998</v>
      </c>
      <c r="C765" s="1">
        <v>68.082001</v>
      </c>
      <c r="D765" s="1">
        <v>66.734001</v>
      </c>
      <c r="E765" s="1">
        <v>67.244003</v>
      </c>
      <c r="F765" s="1">
        <v>67.244003</v>
      </c>
      <c r="G765" s="1">
        <v>2.41255E7</v>
      </c>
      <c r="H765" s="6">
        <f t="shared" si="1"/>
        <v>-0.005132144147</v>
      </c>
      <c r="J765" s="1">
        <v>763.0</v>
      </c>
      <c r="K765" s="8" t="s">
        <v>312</v>
      </c>
    </row>
    <row r="766" ht="15.75" customHeight="1">
      <c r="A766" s="5">
        <v>43116.0</v>
      </c>
      <c r="B766" s="1">
        <v>67.508003</v>
      </c>
      <c r="C766" s="1">
        <v>69.0</v>
      </c>
      <c r="D766" s="1">
        <v>66.959999</v>
      </c>
      <c r="E766" s="1">
        <v>68.012001</v>
      </c>
      <c r="F766" s="1">
        <v>68.012001</v>
      </c>
      <c r="G766" s="1">
        <v>3.23715E7</v>
      </c>
      <c r="H766" s="6">
        <f t="shared" si="1"/>
        <v>0.01135633511</v>
      </c>
      <c r="J766" s="1">
        <v>764.0</v>
      </c>
      <c r="K766" s="8" t="s">
        <v>313</v>
      </c>
    </row>
    <row r="767" ht="15.75" customHeight="1">
      <c r="A767" s="5">
        <v>43117.0</v>
      </c>
      <c r="B767" s="1">
        <v>68.094002</v>
      </c>
      <c r="C767" s="1">
        <v>69.800003</v>
      </c>
      <c r="D767" s="1">
        <v>67.949997</v>
      </c>
      <c r="E767" s="1">
        <v>69.431999</v>
      </c>
      <c r="F767" s="1">
        <v>69.431999</v>
      </c>
      <c r="G767" s="1">
        <v>3.55175E7</v>
      </c>
      <c r="H767" s="6">
        <f t="shared" si="1"/>
        <v>0.02066366704</v>
      </c>
      <c r="J767" s="1">
        <v>765.0</v>
      </c>
      <c r="K767" s="8" t="s">
        <v>313</v>
      </c>
    </row>
    <row r="768" ht="15.75" customHeight="1">
      <c r="A768" s="5">
        <v>43118.0</v>
      </c>
      <c r="B768" s="1">
        <v>69.134003</v>
      </c>
      <c r="C768" s="1">
        <v>70.459999</v>
      </c>
      <c r="D768" s="1">
        <v>68.748001</v>
      </c>
      <c r="E768" s="1">
        <v>68.914001</v>
      </c>
      <c r="F768" s="1">
        <v>68.914001</v>
      </c>
      <c r="G768" s="1">
        <v>2.8429E7</v>
      </c>
      <c r="H768" s="6">
        <f t="shared" si="1"/>
        <v>-0.007488477016</v>
      </c>
      <c r="J768" s="1">
        <v>766.0</v>
      </c>
      <c r="K768" s="8" t="s">
        <v>314</v>
      </c>
    </row>
    <row r="769" ht="15.75" customHeight="1">
      <c r="A769" s="5">
        <v>43119.0</v>
      </c>
      <c r="B769" s="1">
        <v>69.0</v>
      </c>
      <c r="C769" s="1">
        <v>70.117996</v>
      </c>
      <c r="D769" s="1">
        <v>68.519997</v>
      </c>
      <c r="E769" s="1">
        <v>70.003998</v>
      </c>
      <c r="F769" s="1">
        <v>70.003998</v>
      </c>
      <c r="G769" s="1">
        <v>2.44415E7</v>
      </c>
      <c r="H769" s="6">
        <f t="shared" si="1"/>
        <v>0.01569298978</v>
      </c>
      <c r="J769" s="1">
        <v>767.0</v>
      </c>
      <c r="K769" s="8" t="s">
        <v>314</v>
      </c>
    </row>
    <row r="770" ht="15.75" customHeight="1">
      <c r="A770" s="5">
        <v>43122.0</v>
      </c>
      <c r="B770" s="1">
        <v>69.879997</v>
      </c>
      <c r="C770" s="1">
        <v>71.566002</v>
      </c>
      <c r="D770" s="1">
        <v>69.839996</v>
      </c>
      <c r="E770" s="1">
        <v>70.311996</v>
      </c>
      <c r="F770" s="1">
        <v>70.311996</v>
      </c>
      <c r="G770" s="1">
        <v>3.1052E7</v>
      </c>
      <c r="H770" s="6">
        <f t="shared" si="1"/>
        <v>0.004390069669</v>
      </c>
      <c r="J770" s="1">
        <v>768.0</v>
      </c>
      <c r="K770" s="8" t="s">
        <v>314</v>
      </c>
    </row>
    <row r="771" ht="15.75" customHeight="1">
      <c r="A771" s="5">
        <v>43123.0</v>
      </c>
      <c r="B771" s="1">
        <v>72.0</v>
      </c>
      <c r="C771" s="1">
        <v>72.099998</v>
      </c>
      <c r="D771" s="1">
        <v>70.199997</v>
      </c>
      <c r="E771" s="1">
        <v>70.557999</v>
      </c>
      <c r="F771" s="1">
        <v>70.557999</v>
      </c>
      <c r="G771" s="1">
        <v>2.7327E7</v>
      </c>
      <c r="H771" s="6">
        <f t="shared" si="1"/>
        <v>0.00349262808</v>
      </c>
      <c r="J771" s="1">
        <v>769.0</v>
      </c>
      <c r="K771" s="8" t="s">
        <v>315</v>
      </c>
    </row>
    <row r="772" ht="15.75" customHeight="1">
      <c r="A772" s="5">
        <v>43124.0</v>
      </c>
      <c r="B772" s="1">
        <v>70.916</v>
      </c>
      <c r="C772" s="1">
        <v>70.949997</v>
      </c>
      <c r="D772" s="1">
        <v>68.704002</v>
      </c>
      <c r="E772" s="1">
        <v>69.178001</v>
      </c>
      <c r="F772" s="1">
        <v>69.178001</v>
      </c>
      <c r="G772" s="1">
        <v>2.64375E7</v>
      </c>
      <c r="H772" s="6">
        <f t="shared" si="1"/>
        <v>-0.019752145</v>
      </c>
      <c r="J772" s="1">
        <v>770.0</v>
      </c>
      <c r="K772" s="8" t="s">
        <v>315</v>
      </c>
    </row>
    <row r="773" ht="15.75" customHeight="1">
      <c r="A773" s="5">
        <v>43125.0</v>
      </c>
      <c r="B773" s="1">
        <v>69.653999</v>
      </c>
      <c r="C773" s="1">
        <v>69.839996</v>
      </c>
      <c r="D773" s="1">
        <v>67.279999</v>
      </c>
      <c r="E773" s="1">
        <v>67.528</v>
      </c>
      <c r="F773" s="1">
        <v>67.528</v>
      </c>
      <c r="G773" s="1">
        <v>3.37015E7</v>
      </c>
      <c r="H773" s="6">
        <f t="shared" si="1"/>
        <v>-0.02414058078</v>
      </c>
      <c r="J773" s="1">
        <v>771.0</v>
      </c>
      <c r="K773" s="8" t="s">
        <v>315</v>
      </c>
    </row>
    <row r="774" ht="15.75" customHeight="1">
      <c r="A774" s="5">
        <v>43126.0</v>
      </c>
      <c r="B774" s="1">
        <v>68.300003</v>
      </c>
      <c r="C774" s="1">
        <v>68.800003</v>
      </c>
      <c r="D774" s="1">
        <v>67.141998</v>
      </c>
      <c r="E774" s="1">
        <v>68.57</v>
      </c>
      <c r="F774" s="1">
        <v>68.57</v>
      </c>
      <c r="G774" s="1">
        <v>2.2697E7</v>
      </c>
      <c r="H774" s="6">
        <f t="shared" si="1"/>
        <v>0.01531279461</v>
      </c>
      <c r="J774" s="1">
        <v>772.0</v>
      </c>
      <c r="K774" s="8" t="s">
        <v>315</v>
      </c>
    </row>
    <row r="775" ht="15.75" customHeight="1">
      <c r="A775" s="5">
        <v>43129.0</v>
      </c>
      <c r="B775" s="1">
        <v>67.970001</v>
      </c>
      <c r="C775" s="1">
        <v>70.169998</v>
      </c>
      <c r="D775" s="1">
        <v>67.655998</v>
      </c>
      <c r="E775" s="1">
        <v>69.905998</v>
      </c>
      <c r="F775" s="1">
        <v>69.905998</v>
      </c>
      <c r="G775" s="1">
        <v>2.37355E7</v>
      </c>
      <c r="H775" s="6">
        <f t="shared" si="1"/>
        <v>0.01929633256</v>
      </c>
      <c r="J775" s="1">
        <v>773.0</v>
      </c>
      <c r="K775" s="8" t="s">
        <v>316</v>
      </c>
    </row>
    <row r="776" ht="15.75" customHeight="1">
      <c r="A776" s="5">
        <v>43130.0</v>
      </c>
      <c r="B776" s="1">
        <v>69.028</v>
      </c>
      <c r="C776" s="1">
        <v>69.653999</v>
      </c>
      <c r="D776" s="1">
        <v>68.433998</v>
      </c>
      <c r="E776" s="1">
        <v>69.164001</v>
      </c>
      <c r="F776" s="1">
        <v>69.164001</v>
      </c>
      <c r="G776" s="1">
        <v>2.35885E7</v>
      </c>
      <c r="H776" s="6">
        <f t="shared" si="1"/>
        <v>-0.01067094336</v>
      </c>
      <c r="J776" s="1">
        <v>774.0</v>
      </c>
      <c r="K776" s="8" t="s">
        <v>316</v>
      </c>
    </row>
    <row r="777" ht="15.75" customHeight="1">
      <c r="A777" s="5">
        <v>43131.0</v>
      </c>
      <c r="B777" s="1">
        <v>69.501999</v>
      </c>
      <c r="C777" s="1">
        <v>71.237999</v>
      </c>
      <c r="D777" s="1">
        <v>69.038002</v>
      </c>
      <c r="E777" s="1">
        <v>70.862</v>
      </c>
      <c r="F777" s="1">
        <v>70.862</v>
      </c>
      <c r="G777" s="1">
        <v>3.10705E7</v>
      </c>
      <c r="H777" s="6">
        <f t="shared" si="1"/>
        <v>0.02425381321</v>
      </c>
      <c r="J777" s="1">
        <v>775.0</v>
      </c>
      <c r="K777" s="8" t="s">
        <v>316</v>
      </c>
    </row>
    <row r="778" ht="15.75" customHeight="1">
      <c r="A778" s="5">
        <v>43132.0</v>
      </c>
      <c r="B778" s="1">
        <v>70.199997</v>
      </c>
      <c r="C778" s="1">
        <v>71.931999</v>
      </c>
      <c r="D778" s="1">
        <v>69.725998</v>
      </c>
      <c r="E778" s="1">
        <v>69.849998</v>
      </c>
      <c r="F778" s="1">
        <v>69.849998</v>
      </c>
      <c r="G778" s="1">
        <v>2.09885E7</v>
      </c>
      <c r="H778" s="6">
        <f t="shared" si="1"/>
        <v>-0.01438426664</v>
      </c>
      <c r="J778" s="1">
        <v>776.0</v>
      </c>
      <c r="K778" s="8" t="s">
        <v>317</v>
      </c>
    </row>
    <row r="779" ht="15.75" customHeight="1">
      <c r="A779" s="5">
        <v>43133.0</v>
      </c>
      <c r="B779" s="1">
        <v>69.688004</v>
      </c>
      <c r="C779" s="1">
        <v>70.389999</v>
      </c>
      <c r="D779" s="1">
        <v>68.101997</v>
      </c>
      <c r="E779" s="1">
        <v>68.75</v>
      </c>
      <c r="F779" s="1">
        <v>68.75</v>
      </c>
      <c r="G779" s="1">
        <v>1.8524E7</v>
      </c>
      <c r="H779" s="6">
        <f t="shared" si="1"/>
        <v>-0.01587332052</v>
      </c>
      <c r="J779" s="1">
        <v>777.0</v>
      </c>
      <c r="K779" s="8" t="s">
        <v>317</v>
      </c>
    </row>
    <row r="780" ht="15.75" customHeight="1">
      <c r="A780" s="5">
        <v>43136.0</v>
      </c>
      <c r="B780" s="1">
        <v>67.594002</v>
      </c>
      <c r="C780" s="1">
        <v>68.893997</v>
      </c>
      <c r="D780" s="1">
        <v>66.599998</v>
      </c>
      <c r="E780" s="1">
        <v>66.625999</v>
      </c>
      <c r="F780" s="1">
        <v>66.625999</v>
      </c>
      <c r="G780" s="1">
        <v>2.23205E7</v>
      </c>
      <c r="H780" s="6">
        <f t="shared" si="1"/>
        <v>-0.0313818598</v>
      </c>
      <c r="J780" s="1">
        <v>778.0</v>
      </c>
      <c r="K780" s="8" t="s">
        <v>317</v>
      </c>
    </row>
    <row r="781" ht="15.75" customHeight="1">
      <c r="A781" s="5">
        <v>43137.0</v>
      </c>
      <c r="B781" s="1">
        <v>65.042</v>
      </c>
      <c r="C781" s="1">
        <v>67.244003</v>
      </c>
      <c r="D781" s="1">
        <v>64.699997</v>
      </c>
      <c r="E781" s="1">
        <v>66.793999</v>
      </c>
      <c r="F781" s="1">
        <v>66.793999</v>
      </c>
      <c r="G781" s="1">
        <v>2.5442E7</v>
      </c>
      <c r="H781" s="6">
        <f t="shared" si="1"/>
        <v>0.002518364433</v>
      </c>
      <c r="J781" s="1">
        <v>779.0</v>
      </c>
      <c r="K781" s="8" t="s">
        <v>317</v>
      </c>
    </row>
    <row r="782" ht="15.75" customHeight="1">
      <c r="A782" s="5">
        <v>43138.0</v>
      </c>
      <c r="B782" s="1">
        <v>67.797997</v>
      </c>
      <c r="C782" s="1">
        <v>69.199997</v>
      </c>
      <c r="D782" s="1">
        <v>67.132004</v>
      </c>
      <c r="E782" s="1">
        <v>69.0</v>
      </c>
      <c r="F782" s="1">
        <v>69.0</v>
      </c>
      <c r="G782" s="1">
        <v>3.4846E7</v>
      </c>
      <c r="H782" s="6">
        <f t="shared" si="1"/>
        <v>0.03249326342</v>
      </c>
      <c r="J782" s="1">
        <v>780.0</v>
      </c>
      <c r="K782" s="8" t="s">
        <v>317</v>
      </c>
    </row>
    <row r="783" ht="15.75" customHeight="1">
      <c r="A783" s="5">
        <v>43139.0</v>
      </c>
      <c r="B783" s="1">
        <v>68.662003</v>
      </c>
      <c r="C783" s="1">
        <v>69.723999</v>
      </c>
      <c r="D783" s="1">
        <v>62.919998</v>
      </c>
      <c r="E783" s="1">
        <v>63.046001</v>
      </c>
      <c r="F783" s="1">
        <v>63.046001</v>
      </c>
      <c r="G783" s="1">
        <v>5.1573E7</v>
      </c>
      <c r="H783" s="6">
        <f t="shared" si="1"/>
        <v>-0.09024187005</v>
      </c>
      <c r="J783" s="1">
        <v>781.0</v>
      </c>
      <c r="K783" s="8" t="s">
        <v>317</v>
      </c>
    </row>
    <row r="784" ht="15.75" customHeight="1">
      <c r="A784" s="5">
        <v>43140.0</v>
      </c>
      <c r="B784" s="1">
        <v>63.986</v>
      </c>
      <c r="C784" s="1">
        <v>64.195999</v>
      </c>
      <c r="D784" s="1">
        <v>58.952</v>
      </c>
      <c r="E784" s="1">
        <v>62.084</v>
      </c>
      <c r="F784" s="1">
        <v>62.084</v>
      </c>
      <c r="G784" s="1">
        <v>6.46685E7</v>
      </c>
      <c r="H784" s="6">
        <f t="shared" si="1"/>
        <v>-0.01537632776</v>
      </c>
      <c r="J784" s="1">
        <v>782.0</v>
      </c>
      <c r="K784" s="8" t="s">
        <v>318</v>
      </c>
    </row>
    <row r="785" ht="15.75" customHeight="1">
      <c r="A785" s="5">
        <v>43143.0</v>
      </c>
      <c r="B785" s="1">
        <v>63.226002</v>
      </c>
      <c r="C785" s="1">
        <v>63.616001</v>
      </c>
      <c r="D785" s="1">
        <v>61.25</v>
      </c>
      <c r="E785" s="1">
        <v>63.146</v>
      </c>
      <c r="F785" s="1">
        <v>63.146</v>
      </c>
      <c r="G785" s="1">
        <v>3.1139E7</v>
      </c>
      <c r="H785" s="6">
        <f t="shared" si="1"/>
        <v>0.01696119875</v>
      </c>
      <c r="J785" s="1">
        <v>783.0</v>
      </c>
      <c r="K785" s="8" t="s">
        <v>318</v>
      </c>
    </row>
    <row r="786" ht="15.75" customHeight="1">
      <c r="A786" s="5">
        <v>43144.0</v>
      </c>
      <c r="B786" s="1">
        <v>63.004002</v>
      </c>
      <c r="C786" s="1">
        <v>64.837997</v>
      </c>
      <c r="D786" s="1">
        <v>62.501999</v>
      </c>
      <c r="E786" s="1">
        <v>64.732002</v>
      </c>
      <c r="F786" s="1">
        <v>64.732002</v>
      </c>
      <c r="G786" s="1">
        <v>2.2801E7</v>
      </c>
      <c r="H786" s="6">
        <f t="shared" si="1"/>
        <v>0.02480619501</v>
      </c>
      <c r="J786" s="1">
        <v>784.0</v>
      </c>
      <c r="K786" s="8" t="s">
        <v>320</v>
      </c>
    </row>
    <row r="787" ht="15.75" customHeight="1">
      <c r="A787" s="5">
        <v>43145.0</v>
      </c>
      <c r="B787" s="1">
        <v>64.167999</v>
      </c>
      <c r="C787" s="1">
        <v>65.234001</v>
      </c>
      <c r="D787" s="1">
        <v>63.703999</v>
      </c>
      <c r="E787" s="1">
        <v>64.461998</v>
      </c>
      <c r="F787" s="1">
        <v>64.461998</v>
      </c>
      <c r="G787" s="1">
        <v>1.97535E7</v>
      </c>
      <c r="H787" s="6">
        <f t="shared" si="1"/>
        <v>-0.004179828678</v>
      </c>
      <c r="J787" s="1">
        <v>785.0</v>
      </c>
      <c r="K787" s="8" t="s">
        <v>320</v>
      </c>
    </row>
    <row r="788" ht="15.75" customHeight="1">
      <c r="A788" s="5">
        <v>43146.0</v>
      </c>
      <c r="B788" s="1">
        <v>64.900002</v>
      </c>
      <c r="C788" s="1">
        <v>66.823997</v>
      </c>
      <c r="D788" s="1">
        <v>64.480003</v>
      </c>
      <c r="E788" s="1">
        <v>66.814003</v>
      </c>
      <c r="F788" s="1">
        <v>66.814003</v>
      </c>
      <c r="G788" s="1">
        <v>2.95645E7</v>
      </c>
      <c r="H788" s="6">
        <f t="shared" si="1"/>
        <v>0.03583681245</v>
      </c>
      <c r="J788" s="1">
        <v>786.0</v>
      </c>
      <c r="K788" s="8" t="s">
        <v>321</v>
      </c>
    </row>
    <row r="789" ht="15.75" customHeight="1">
      <c r="A789" s="5">
        <v>43147.0</v>
      </c>
      <c r="B789" s="1">
        <v>66.5</v>
      </c>
      <c r="C789" s="1">
        <v>68.624001</v>
      </c>
      <c r="D789" s="1">
        <v>66.328003</v>
      </c>
      <c r="E789" s="1">
        <v>67.098</v>
      </c>
      <c r="F789" s="1">
        <v>67.098</v>
      </c>
      <c r="G789" s="1">
        <v>2.8213E7</v>
      </c>
      <c r="H789" s="6">
        <f t="shared" si="1"/>
        <v>0.004241552951</v>
      </c>
      <c r="J789" s="1">
        <v>787.0</v>
      </c>
      <c r="K789" s="8" t="s">
        <v>321</v>
      </c>
    </row>
    <row r="790" ht="15.75" customHeight="1">
      <c r="A790" s="5">
        <v>43151.0</v>
      </c>
      <c r="B790" s="1">
        <v>66.893997</v>
      </c>
      <c r="C790" s="1">
        <v>68.167999</v>
      </c>
      <c r="D790" s="1">
        <v>66.300003</v>
      </c>
      <c r="E790" s="1">
        <v>66.954002</v>
      </c>
      <c r="F790" s="1">
        <v>66.954002</v>
      </c>
      <c r="G790" s="1">
        <v>2.0047E7</v>
      </c>
      <c r="H790" s="6">
        <f t="shared" si="1"/>
        <v>-0.002148390971</v>
      </c>
      <c r="J790" s="1">
        <v>788.0</v>
      </c>
      <c r="K790" s="8" t="s">
        <v>321</v>
      </c>
    </row>
    <row r="791" ht="15.75" customHeight="1">
      <c r="A791" s="5">
        <v>43152.0</v>
      </c>
      <c r="B791" s="1">
        <v>67.206001</v>
      </c>
      <c r="C791" s="1">
        <v>67.938004</v>
      </c>
      <c r="D791" s="1">
        <v>66.634003</v>
      </c>
      <c r="E791" s="1">
        <v>66.660004</v>
      </c>
      <c r="F791" s="1">
        <v>66.660004</v>
      </c>
      <c r="G791" s="1">
        <v>1.6098E7</v>
      </c>
      <c r="H791" s="6">
        <f t="shared" si="1"/>
        <v>-0.004400713417</v>
      </c>
      <c r="J791" s="1">
        <v>789.0</v>
      </c>
      <c r="K791" s="8" t="s">
        <v>322</v>
      </c>
    </row>
    <row r="792" ht="15.75" customHeight="1">
      <c r="A792" s="5">
        <v>43153.0</v>
      </c>
      <c r="B792" s="1">
        <v>67.106003</v>
      </c>
      <c r="C792" s="1">
        <v>69.487999</v>
      </c>
      <c r="D792" s="1">
        <v>66.949997</v>
      </c>
      <c r="E792" s="1">
        <v>69.234001</v>
      </c>
      <c r="F792" s="1">
        <v>69.234001</v>
      </c>
      <c r="G792" s="1">
        <v>3.4849E7</v>
      </c>
      <c r="H792" s="6">
        <f t="shared" si="1"/>
        <v>0.037886953</v>
      </c>
      <c r="J792" s="1">
        <v>790.0</v>
      </c>
      <c r="K792" s="8" t="s">
        <v>322</v>
      </c>
    </row>
    <row r="793" ht="15.75" customHeight="1">
      <c r="A793" s="5">
        <v>43154.0</v>
      </c>
      <c r="B793" s="1">
        <v>69.566002</v>
      </c>
      <c r="C793" s="1">
        <v>70.998001</v>
      </c>
      <c r="D793" s="1">
        <v>69.419998</v>
      </c>
      <c r="E793" s="1">
        <v>70.410004</v>
      </c>
      <c r="F793" s="1">
        <v>70.410004</v>
      </c>
      <c r="G793" s="1">
        <v>2.9087E7</v>
      </c>
      <c r="H793" s="6">
        <f t="shared" si="1"/>
        <v>0.01684326946</v>
      </c>
      <c r="J793" s="1">
        <v>791.0</v>
      </c>
      <c r="K793" s="8" t="s">
        <v>322</v>
      </c>
    </row>
    <row r="794" ht="15.75" customHeight="1">
      <c r="A794" s="5">
        <v>43157.0</v>
      </c>
      <c r="B794" s="1">
        <v>70.699997</v>
      </c>
      <c r="C794" s="1">
        <v>71.800003</v>
      </c>
      <c r="D794" s="1">
        <v>70.472</v>
      </c>
      <c r="E794" s="1">
        <v>71.484001</v>
      </c>
      <c r="F794" s="1">
        <v>71.484001</v>
      </c>
      <c r="G794" s="1">
        <v>2.17E7</v>
      </c>
      <c r="H794" s="6">
        <f t="shared" si="1"/>
        <v>0.01513830708</v>
      </c>
      <c r="J794" s="1">
        <v>792.0</v>
      </c>
      <c r="K794" s="8" t="s">
        <v>323</v>
      </c>
    </row>
    <row r="795" ht="15.75" customHeight="1">
      <c r="A795" s="5">
        <v>43158.0</v>
      </c>
      <c r="B795" s="1">
        <v>71.25</v>
      </c>
      <c r="C795" s="1">
        <v>71.998001</v>
      </c>
      <c r="D795" s="1">
        <v>70.001999</v>
      </c>
      <c r="E795" s="1">
        <v>70.197998</v>
      </c>
      <c r="F795" s="1">
        <v>70.197998</v>
      </c>
      <c r="G795" s="1">
        <v>2.3987E7</v>
      </c>
      <c r="H795" s="6">
        <f t="shared" si="1"/>
        <v>-0.01815387032</v>
      </c>
      <c r="J795" s="1">
        <v>793.0</v>
      </c>
      <c r="K795" s="8" t="s">
        <v>323</v>
      </c>
    </row>
    <row r="796" ht="15.75" customHeight="1">
      <c r="A796" s="5">
        <v>43159.0</v>
      </c>
      <c r="B796" s="1">
        <v>70.514</v>
      </c>
      <c r="C796" s="1">
        <v>71.047997</v>
      </c>
      <c r="D796" s="1">
        <v>68.444</v>
      </c>
      <c r="E796" s="1">
        <v>68.612</v>
      </c>
      <c r="F796" s="1">
        <v>68.612</v>
      </c>
      <c r="G796" s="1">
        <v>3.03485E7</v>
      </c>
      <c r="H796" s="6">
        <f t="shared" si="1"/>
        <v>-0.02285234556</v>
      </c>
      <c r="J796" s="1">
        <v>794.0</v>
      </c>
      <c r="K796" s="8" t="s">
        <v>323</v>
      </c>
    </row>
    <row r="797" ht="15.75" customHeight="1">
      <c r="A797" s="5">
        <v>43160.0</v>
      </c>
      <c r="B797" s="1">
        <v>69.001999</v>
      </c>
      <c r="C797" s="1">
        <v>69.734001</v>
      </c>
      <c r="D797" s="1">
        <v>66.014</v>
      </c>
      <c r="E797" s="1">
        <v>66.185997</v>
      </c>
      <c r="F797" s="1">
        <v>66.185997</v>
      </c>
      <c r="G797" s="1">
        <v>3.4428E7</v>
      </c>
      <c r="H797" s="6">
        <f t="shared" si="1"/>
        <v>-0.03599853166</v>
      </c>
      <c r="J797" s="1">
        <v>795.0</v>
      </c>
      <c r="K797" s="8" t="s">
        <v>324</v>
      </c>
    </row>
    <row r="798" ht="15.75" customHeight="1">
      <c r="A798" s="5">
        <v>43161.0</v>
      </c>
      <c r="B798" s="1">
        <v>65.396004</v>
      </c>
      <c r="C798" s="1">
        <v>67.043999</v>
      </c>
      <c r="D798" s="1">
        <v>64.594002</v>
      </c>
      <c r="E798" s="1">
        <v>67.024002</v>
      </c>
      <c r="F798" s="1">
        <v>67.024002</v>
      </c>
      <c r="G798" s="1">
        <v>2.5464E7</v>
      </c>
      <c r="H798" s="6">
        <f t="shared" si="1"/>
        <v>0.01258187916</v>
      </c>
      <c r="J798" s="1">
        <v>796.0</v>
      </c>
      <c r="K798" s="8" t="s">
        <v>324</v>
      </c>
    </row>
    <row r="799" ht="15.75" customHeight="1">
      <c r="A799" s="5">
        <v>43164.0</v>
      </c>
      <c r="B799" s="1">
        <v>66.477997</v>
      </c>
      <c r="C799" s="1">
        <v>67.550003</v>
      </c>
      <c r="D799" s="1">
        <v>65.858002</v>
      </c>
      <c r="E799" s="1">
        <v>66.669998</v>
      </c>
      <c r="F799" s="1">
        <v>66.669998</v>
      </c>
      <c r="G799" s="1">
        <v>1.9119E7</v>
      </c>
      <c r="H799" s="6">
        <f t="shared" si="1"/>
        <v>-0.005295747413</v>
      </c>
      <c r="J799" s="1">
        <v>797.0</v>
      </c>
      <c r="K799" s="8" t="s">
        <v>324</v>
      </c>
    </row>
    <row r="800" ht="15.75" customHeight="1">
      <c r="A800" s="5">
        <v>43165.0</v>
      </c>
      <c r="B800" s="1">
        <v>66.75</v>
      </c>
      <c r="C800" s="1">
        <v>67.274002</v>
      </c>
      <c r="D800" s="1">
        <v>65.405998</v>
      </c>
      <c r="E800" s="1">
        <v>65.639999</v>
      </c>
      <c r="F800" s="1">
        <v>65.639999</v>
      </c>
      <c r="G800" s="1">
        <v>2.14285E7</v>
      </c>
      <c r="H800" s="6">
        <f t="shared" si="1"/>
        <v>-0.01556979564</v>
      </c>
      <c r="J800" s="1">
        <v>798.0</v>
      </c>
      <c r="K800" s="8" t="s">
        <v>324</v>
      </c>
    </row>
    <row r="801" ht="15.75" customHeight="1">
      <c r="A801" s="5">
        <v>43166.0</v>
      </c>
      <c r="B801" s="1">
        <v>65.087997</v>
      </c>
      <c r="C801" s="1">
        <v>66.5</v>
      </c>
      <c r="D801" s="1">
        <v>64.348</v>
      </c>
      <c r="E801" s="1">
        <v>66.459999</v>
      </c>
      <c r="F801" s="1">
        <v>66.459999</v>
      </c>
      <c r="G801" s="1">
        <v>2.50365E7</v>
      </c>
      <c r="H801" s="6">
        <f t="shared" si="1"/>
        <v>0.01241499689</v>
      </c>
      <c r="J801" s="1">
        <v>799.0</v>
      </c>
      <c r="K801" s="8" t="s">
        <v>325</v>
      </c>
    </row>
    <row r="802" ht="15.75" customHeight="1">
      <c r="A802" s="5">
        <v>43167.0</v>
      </c>
      <c r="B802" s="1">
        <v>66.571999</v>
      </c>
      <c r="C802" s="1">
        <v>66.660004</v>
      </c>
      <c r="D802" s="1">
        <v>65.253998</v>
      </c>
      <c r="E802" s="1">
        <v>65.82</v>
      </c>
      <c r="F802" s="1">
        <v>65.82</v>
      </c>
      <c r="G802" s="1">
        <v>1.7831E7</v>
      </c>
      <c r="H802" s="6">
        <f t="shared" si="1"/>
        <v>-0.009676504365</v>
      </c>
      <c r="J802" s="1">
        <v>800.0</v>
      </c>
      <c r="K802" s="8" t="s">
        <v>325</v>
      </c>
    </row>
    <row r="803" ht="15.75" customHeight="1">
      <c r="A803" s="5">
        <v>43168.0</v>
      </c>
      <c r="B803" s="1">
        <v>64.82</v>
      </c>
      <c r="C803" s="1">
        <v>65.697998</v>
      </c>
      <c r="D803" s="1">
        <v>64.473999</v>
      </c>
      <c r="E803" s="1">
        <v>65.433998</v>
      </c>
      <c r="F803" s="1">
        <v>65.433998</v>
      </c>
      <c r="G803" s="1">
        <v>2.7534E7</v>
      </c>
      <c r="H803" s="6">
        <f t="shared" si="1"/>
        <v>-0.005881773031</v>
      </c>
      <c r="J803" s="1">
        <v>801.0</v>
      </c>
      <c r="K803" s="8" t="s">
        <v>325</v>
      </c>
    </row>
    <row r="804" ht="15.75" customHeight="1">
      <c r="A804" s="5">
        <v>43171.0</v>
      </c>
      <c r="B804" s="1">
        <v>65.722</v>
      </c>
      <c r="C804" s="1">
        <v>69.442001</v>
      </c>
      <c r="D804" s="1">
        <v>65.300003</v>
      </c>
      <c r="E804" s="1">
        <v>69.101997</v>
      </c>
      <c r="F804" s="1">
        <v>69.101997</v>
      </c>
      <c r="G804" s="1">
        <v>4.132E7</v>
      </c>
      <c r="H804" s="6">
        <f t="shared" si="1"/>
        <v>0.05454166002</v>
      </c>
      <c r="J804" s="1">
        <v>802.0</v>
      </c>
      <c r="K804" s="8" t="s">
        <v>325</v>
      </c>
    </row>
    <row r="805" ht="15.75" customHeight="1">
      <c r="A805" s="5">
        <v>43172.0</v>
      </c>
      <c r="B805" s="1">
        <v>65.722</v>
      </c>
      <c r="C805" s="1">
        <v>69.442001</v>
      </c>
      <c r="D805" s="1">
        <v>65.300003</v>
      </c>
      <c r="E805" s="1">
        <v>68.367996</v>
      </c>
      <c r="F805" s="1">
        <v>68.367996</v>
      </c>
      <c r="G805" s="1">
        <v>2.9829E7</v>
      </c>
      <c r="H805" s="6">
        <f t="shared" si="1"/>
        <v>-0.01067881011</v>
      </c>
      <c r="J805" s="1">
        <v>803.0</v>
      </c>
      <c r="K805" s="8" t="s">
        <v>326</v>
      </c>
    </row>
    <row r="806" ht="15.75" customHeight="1">
      <c r="A806" s="5">
        <v>43173.0</v>
      </c>
      <c r="B806" s="1">
        <v>67.351997</v>
      </c>
      <c r="C806" s="1">
        <v>67.961998</v>
      </c>
      <c r="D806" s="1">
        <v>64.786003</v>
      </c>
      <c r="E806" s="1">
        <v>65.325996</v>
      </c>
      <c r="F806" s="1">
        <v>65.325996</v>
      </c>
      <c r="G806" s="1">
        <v>3.9837E7</v>
      </c>
      <c r="H806" s="6">
        <f t="shared" si="1"/>
        <v>-0.04551476226</v>
      </c>
      <c r="J806" s="1">
        <v>804.0</v>
      </c>
      <c r="K806" s="8" t="s">
        <v>327</v>
      </c>
    </row>
    <row r="807" ht="15.75" customHeight="1">
      <c r="A807" s="5">
        <v>43174.0</v>
      </c>
      <c r="B807" s="1">
        <v>65.875999</v>
      </c>
      <c r="C807" s="1">
        <v>66.57</v>
      </c>
      <c r="D807" s="1">
        <v>64.220001</v>
      </c>
      <c r="E807" s="1">
        <v>65.120003</v>
      </c>
      <c r="F807" s="1">
        <v>65.120003</v>
      </c>
      <c r="G807" s="1">
        <v>3.2824E7</v>
      </c>
      <c r="H807" s="6">
        <f t="shared" si="1"/>
        <v>-0.00315829037</v>
      </c>
      <c r="J807" s="1">
        <v>805.0</v>
      </c>
      <c r="K807" s="8" t="s">
        <v>327</v>
      </c>
    </row>
    <row r="808" ht="15.75" customHeight="1">
      <c r="A808" s="5">
        <v>43175.0</v>
      </c>
      <c r="B808" s="1">
        <v>64.585999</v>
      </c>
      <c r="C808" s="1">
        <v>65.480003</v>
      </c>
      <c r="D808" s="1">
        <v>63.813999</v>
      </c>
      <c r="E808" s="1">
        <v>64.269997</v>
      </c>
      <c r="F808" s="1">
        <v>64.269997</v>
      </c>
      <c r="G808" s="1">
        <v>3.05865E7</v>
      </c>
      <c r="H808" s="6">
        <f t="shared" si="1"/>
        <v>-0.01313885506</v>
      </c>
      <c r="J808" s="1">
        <v>806.0</v>
      </c>
      <c r="K808" s="8" t="s">
        <v>327</v>
      </c>
    </row>
    <row r="809" ht="15.75" customHeight="1">
      <c r="A809" s="5">
        <v>43178.0</v>
      </c>
      <c r="B809" s="1">
        <v>63.299999</v>
      </c>
      <c r="C809" s="1">
        <v>64.150002</v>
      </c>
      <c r="D809" s="1">
        <v>61.933998</v>
      </c>
      <c r="E809" s="1">
        <v>62.712002</v>
      </c>
      <c r="F809" s="1">
        <v>62.712002</v>
      </c>
      <c r="G809" s="1">
        <v>3.74215E7</v>
      </c>
      <c r="H809" s="6">
        <f t="shared" si="1"/>
        <v>-0.02454006393</v>
      </c>
      <c r="J809" s="1">
        <v>807.0</v>
      </c>
      <c r="K809" s="8" t="s">
        <v>327</v>
      </c>
    </row>
    <row r="810" ht="15.75" customHeight="1">
      <c r="A810" s="5">
        <v>43179.0</v>
      </c>
      <c r="B810" s="1">
        <v>62.973999</v>
      </c>
      <c r="C810" s="1">
        <v>63.25</v>
      </c>
      <c r="D810" s="1">
        <v>61.751999</v>
      </c>
      <c r="E810" s="1">
        <v>62.110001</v>
      </c>
      <c r="F810" s="1">
        <v>62.110001</v>
      </c>
      <c r="G810" s="1">
        <v>2.38215E7</v>
      </c>
      <c r="H810" s="6">
        <f t="shared" si="1"/>
        <v>-0.009645826107</v>
      </c>
      <c r="J810" s="1">
        <v>808.0</v>
      </c>
      <c r="K810" s="8" t="s">
        <v>328</v>
      </c>
    </row>
    <row r="811" ht="15.75" customHeight="1">
      <c r="A811" s="5">
        <v>43180.0</v>
      </c>
      <c r="B811" s="1">
        <v>62.049999</v>
      </c>
      <c r="C811" s="1">
        <v>64.487999</v>
      </c>
      <c r="D811" s="1">
        <v>62.037998</v>
      </c>
      <c r="E811" s="1">
        <v>63.306</v>
      </c>
      <c r="F811" s="1">
        <v>63.306</v>
      </c>
      <c r="G811" s="1">
        <v>2.9792E7</v>
      </c>
      <c r="H811" s="6">
        <f t="shared" si="1"/>
        <v>0.01907308872</v>
      </c>
      <c r="J811" s="1">
        <v>809.0</v>
      </c>
      <c r="K811" s="8" t="s">
        <v>329</v>
      </c>
    </row>
    <row r="812" ht="15.75" customHeight="1">
      <c r="A812" s="5">
        <v>43181.0</v>
      </c>
      <c r="B812" s="1">
        <v>62.778</v>
      </c>
      <c r="C812" s="1">
        <v>63.764</v>
      </c>
      <c r="D812" s="1">
        <v>61.636002</v>
      </c>
      <c r="E812" s="1">
        <v>61.82</v>
      </c>
      <c r="F812" s="1">
        <v>61.82</v>
      </c>
      <c r="G812" s="1">
        <v>2.4699E7</v>
      </c>
      <c r="H812" s="6">
        <f t="shared" si="1"/>
        <v>-0.02375317468</v>
      </c>
      <c r="J812" s="1">
        <v>810.0</v>
      </c>
      <c r="K812" s="8" t="s">
        <v>329</v>
      </c>
    </row>
    <row r="813" ht="15.75" customHeight="1">
      <c r="A813" s="5">
        <v>43182.0</v>
      </c>
      <c r="B813" s="1">
        <v>62.25</v>
      </c>
      <c r="C813" s="1">
        <v>62.25</v>
      </c>
      <c r="D813" s="1">
        <v>60.09</v>
      </c>
      <c r="E813" s="1">
        <v>60.307999</v>
      </c>
      <c r="F813" s="1">
        <v>60.307999</v>
      </c>
      <c r="G813" s="1">
        <v>3.32745E7</v>
      </c>
      <c r="H813" s="6">
        <f t="shared" si="1"/>
        <v>-0.02476218837</v>
      </c>
      <c r="J813" s="1">
        <v>811.0</v>
      </c>
      <c r="K813" s="8" t="s">
        <v>330</v>
      </c>
    </row>
    <row r="814" ht="15.75" customHeight="1">
      <c r="A814" s="5">
        <v>43185.0</v>
      </c>
      <c r="B814" s="1">
        <v>61.467999</v>
      </c>
      <c r="C814" s="1">
        <v>61.518002</v>
      </c>
      <c r="D814" s="1">
        <v>58.271999</v>
      </c>
      <c r="E814" s="1">
        <v>60.835999</v>
      </c>
      <c r="F814" s="1">
        <v>60.835999</v>
      </c>
      <c r="G814" s="1">
        <v>4.1876E7</v>
      </c>
      <c r="H814" s="6">
        <f t="shared" si="1"/>
        <v>0.008716954237</v>
      </c>
      <c r="J814" s="1">
        <v>812.0</v>
      </c>
      <c r="K814" s="8" t="s">
        <v>330</v>
      </c>
    </row>
    <row r="815" ht="15.75" customHeight="1">
      <c r="A815" s="5">
        <v>43186.0</v>
      </c>
      <c r="B815" s="1">
        <v>60.799999</v>
      </c>
      <c r="C815" s="1">
        <v>60.854</v>
      </c>
      <c r="D815" s="1">
        <v>55.436001</v>
      </c>
      <c r="E815" s="1">
        <v>55.835999</v>
      </c>
      <c r="F815" s="1">
        <v>55.835999</v>
      </c>
      <c r="G815" s="1">
        <v>6.936E7</v>
      </c>
      <c r="H815" s="6">
        <f t="shared" si="1"/>
        <v>-0.08576289783</v>
      </c>
      <c r="J815" s="1">
        <v>813.0</v>
      </c>
      <c r="K815" s="8" t="s">
        <v>330</v>
      </c>
    </row>
    <row r="816" ht="15.75" customHeight="1">
      <c r="A816" s="5">
        <v>43187.0</v>
      </c>
      <c r="B816" s="1">
        <v>52.916</v>
      </c>
      <c r="C816" s="1">
        <v>53.736</v>
      </c>
      <c r="D816" s="1">
        <v>50.419998</v>
      </c>
      <c r="E816" s="1">
        <v>51.556</v>
      </c>
      <c r="F816" s="1">
        <v>51.556</v>
      </c>
      <c r="G816" s="1">
        <v>1.05007E8</v>
      </c>
      <c r="H816" s="6">
        <f t="shared" si="1"/>
        <v>-0.0797502092</v>
      </c>
      <c r="J816" s="1">
        <v>814.0</v>
      </c>
      <c r="K816" s="8" t="s">
        <v>330</v>
      </c>
    </row>
    <row r="817" ht="15.75" customHeight="1">
      <c r="A817" s="5">
        <v>43188.0</v>
      </c>
      <c r="B817" s="1">
        <v>51.298</v>
      </c>
      <c r="C817" s="1">
        <v>54.192001</v>
      </c>
      <c r="D817" s="1">
        <v>49.641998</v>
      </c>
      <c r="E817" s="1">
        <v>53.226002</v>
      </c>
      <c r="F817" s="1">
        <v>53.226002</v>
      </c>
      <c r="G817" s="1">
        <v>7.58535E7</v>
      </c>
      <c r="H817" s="6">
        <f t="shared" si="1"/>
        <v>0.0318784408</v>
      </c>
      <c r="J817" s="1">
        <v>815.0</v>
      </c>
      <c r="K817" s="8" t="s">
        <v>331</v>
      </c>
    </row>
    <row r="818" ht="15.75" customHeight="1">
      <c r="A818" s="5">
        <v>43192.0</v>
      </c>
      <c r="B818" s="1">
        <v>51.251999</v>
      </c>
      <c r="C818" s="1">
        <v>52.066002</v>
      </c>
      <c r="D818" s="1">
        <v>48.917999</v>
      </c>
      <c r="E818" s="1">
        <v>50.495998</v>
      </c>
      <c r="F818" s="1">
        <v>50.495998</v>
      </c>
      <c r="G818" s="1">
        <v>8.057E7</v>
      </c>
      <c r="H818" s="6">
        <f t="shared" si="1"/>
        <v>-0.05265295073</v>
      </c>
      <c r="J818" s="1">
        <v>816.0</v>
      </c>
      <c r="K818" s="8" t="s">
        <v>332</v>
      </c>
    </row>
    <row r="819" ht="15.75" customHeight="1">
      <c r="A819" s="5">
        <v>43193.0</v>
      </c>
      <c r="B819" s="1">
        <v>53.964001</v>
      </c>
      <c r="C819" s="1">
        <v>54.669998</v>
      </c>
      <c r="D819" s="1">
        <v>50.897999</v>
      </c>
      <c r="E819" s="1">
        <v>53.506001</v>
      </c>
      <c r="F819" s="1">
        <v>53.506001</v>
      </c>
      <c r="G819" s="1">
        <v>9.4222E7</v>
      </c>
      <c r="H819" s="6">
        <f t="shared" si="1"/>
        <v>0.05789973022</v>
      </c>
      <c r="J819" s="1">
        <v>817.0</v>
      </c>
      <c r="K819" s="8" t="s">
        <v>332</v>
      </c>
    </row>
    <row r="820" ht="15.75" customHeight="1">
      <c r="A820" s="5">
        <v>43194.0</v>
      </c>
      <c r="B820" s="1">
        <v>50.556</v>
      </c>
      <c r="C820" s="1">
        <v>57.674</v>
      </c>
      <c r="D820" s="1">
        <v>50.400002</v>
      </c>
      <c r="E820" s="1">
        <v>57.388</v>
      </c>
      <c r="F820" s="1">
        <v>57.388</v>
      </c>
      <c r="G820" s="1">
        <v>9.94835E7</v>
      </c>
      <c r="H820" s="6">
        <f t="shared" si="1"/>
        <v>0.0700414064</v>
      </c>
      <c r="J820" s="1">
        <v>818.0</v>
      </c>
      <c r="K820" s="8" t="s">
        <v>332</v>
      </c>
    </row>
    <row r="821" ht="15.75" customHeight="1">
      <c r="A821" s="5">
        <v>43195.0</v>
      </c>
      <c r="B821" s="1">
        <v>57.868</v>
      </c>
      <c r="C821" s="1">
        <v>61.251999</v>
      </c>
      <c r="D821" s="1">
        <v>57.639999</v>
      </c>
      <c r="E821" s="1">
        <v>61.144001</v>
      </c>
      <c r="F821" s="1">
        <v>61.144001</v>
      </c>
      <c r="G821" s="1">
        <v>9.56055E7</v>
      </c>
      <c r="H821" s="6">
        <f t="shared" si="1"/>
        <v>0.06339653206</v>
      </c>
      <c r="J821" s="1">
        <v>819.0</v>
      </c>
      <c r="K821" s="8" t="s">
        <v>332</v>
      </c>
    </row>
    <row r="822" ht="15.75" customHeight="1">
      <c r="A822" s="5">
        <v>43196.0</v>
      </c>
      <c r="B822" s="1">
        <v>60.200001</v>
      </c>
      <c r="C822" s="1">
        <v>61.855999</v>
      </c>
      <c r="D822" s="1">
        <v>59.099998</v>
      </c>
      <c r="E822" s="1">
        <v>59.860001</v>
      </c>
      <c r="F822" s="1">
        <v>59.860001</v>
      </c>
      <c r="G822" s="1">
        <v>6.76015E7</v>
      </c>
      <c r="H822" s="6">
        <f t="shared" si="1"/>
        <v>-0.02122323517</v>
      </c>
      <c r="J822" s="1">
        <v>820.0</v>
      </c>
      <c r="K822" s="8" t="s">
        <v>332</v>
      </c>
    </row>
    <row r="823" ht="15.75" customHeight="1">
      <c r="A823" s="5">
        <v>43199.0</v>
      </c>
      <c r="B823" s="1">
        <v>60.074001</v>
      </c>
      <c r="C823" s="1">
        <v>61.900002</v>
      </c>
      <c r="D823" s="1">
        <v>57.841999</v>
      </c>
      <c r="E823" s="1">
        <v>57.931999</v>
      </c>
      <c r="F823" s="1">
        <v>57.931999</v>
      </c>
      <c r="G823" s="1">
        <v>5.1249E7</v>
      </c>
      <c r="H823" s="6">
        <f t="shared" si="1"/>
        <v>-0.03273862745</v>
      </c>
      <c r="J823" s="1">
        <v>821.0</v>
      </c>
      <c r="K823" s="8" t="s">
        <v>333</v>
      </c>
    </row>
    <row r="824" ht="15.75" customHeight="1">
      <c r="A824" s="5">
        <v>43200.0</v>
      </c>
      <c r="B824" s="1">
        <v>59.793999</v>
      </c>
      <c r="C824" s="1">
        <v>61.419998</v>
      </c>
      <c r="D824" s="1">
        <v>58.736</v>
      </c>
      <c r="E824" s="1">
        <v>60.939999</v>
      </c>
      <c r="F824" s="1">
        <v>60.939999</v>
      </c>
      <c r="G824" s="1">
        <v>5.4949E7</v>
      </c>
      <c r="H824" s="6">
        <f t="shared" si="1"/>
        <v>0.05061986547</v>
      </c>
      <c r="J824" s="1">
        <v>822.0</v>
      </c>
      <c r="K824" s="8" t="s">
        <v>333</v>
      </c>
    </row>
    <row r="825" ht="15.75" customHeight="1">
      <c r="A825" s="5">
        <v>43201.0</v>
      </c>
      <c r="B825" s="1">
        <v>60.147999</v>
      </c>
      <c r="C825" s="1">
        <v>61.796001</v>
      </c>
      <c r="D825" s="1">
        <v>59.931999</v>
      </c>
      <c r="E825" s="1">
        <v>60.186001</v>
      </c>
      <c r="F825" s="1">
        <v>60.186001</v>
      </c>
      <c r="G825" s="1">
        <v>3.74145E7</v>
      </c>
      <c r="H825" s="6">
        <f t="shared" si="1"/>
        <v>-0.0124499734</v>
      </c>
      <c r="J825" s="1">
        <v>823.0</v>
      </c>
      <c r="K825" s="8" t="s">
        <v>334</v>
      </c>
    </row>
    <row r="826" ht="15.75" customHeight="1">
      <c r="A826" s="5">
        <v>43202.0</v>
      </c>
      <c r="B826" s="1">
        <v>60.464001</v>
      </c>
      <c r="C826" s="1">
        <v>60.790001</v>
      </c>
      <c r="D826" s="1">
        <v>58.736</v>
      </c>
      <c r="E826" s="1">
        <v>58.816002</v>
      </c>
      <c r="F826" s="1">
        <v>58.816002</v>
      </c>
      <c r="G826" s="1">
        <v>3.8044E7</v>
      </c>
      <c r="H826" s="6">
        <f t="shared" si="1"/>
        <v>-0.02302582301</v>
      </c>
      <c r="J826" s="1">
        <v>824.0</v>
      </c>
      <c r="K826" s="8" t="s">
        <v>334</v>
      </c>
    </row>
    <row r="827" ht="15.75" customHeight="1">
      <c r="A827" s="5">
        <v>43203.0</v>
      </c>
      <c r="B827" s="1">
        <v>60.720001</v>
      </c>
      <c r="C827" s="1">
        <v>60.790001</v>
      </c>
      <c r="D827" s="1">
        <v>59.195999</v>
      </c>
      <c r="E827" s="1">
        <v>60.068001</v>
      </c>
      <c r="F827" s="1">
        <v>60.068001</v>
      </c>
      <c r="G827" s="1">
        <v>3.6636E7</v>
      </c>
      <c r="H827" s="6">
        <f t="shared" si="1"/>
        <v>0.02106330973</v>
      </c>
      <c r="J827" s="1">
        <v>825.0</v>
      </c>
      <c r="K827" s="8" t="s">
        <v>334</v>
      </c>
    </row>
    <row r="828" ht="15.75" customHeight="1">
      <c r="A828" s="5">
        <v>43206.0</v>
      </c>
      <c r="B828" s="1">
        <v>59.799999</v>
      </c>
      <c r="C828" s="1">
        <v>59.931999</v>
      </c>
      <c r="D828" s="1">
        <v>57.801998</v>
      </c>
      <c r="E828" s="1">
        <v>58.242001</v>
      </c>
      <c r="F828" s="1">
        <v>58.242001</v>
      </c>
      <c r="G828" s="1">
        <v>3.16925E7</v>
      </c>
      <c r="H828" s="6">
        <f t="shared" si="1"/>
        <v>-0.03087050934</v>
      </c>
      <c r="J828" s="1">
        <v>826.0</v>
      </c>
      <c r="K828" s="8" t="s">
        <v>335</v>
      </c>
    </row>
    <row r="829" ht="15.75" customHeight="1">
      <c r="A829" s="5">
        <v>43207.0</v>
      </c>
      <c r="B829" s="1">
        <v>57.773998</v>
      </c>
      <c r="C829" s="1">
        <v>58.433998</v>
      </c>
      <c r="D829" s="1">
        <v>56.501999</v>
      </c>
      <c r="E829" s="1">
        <v>57.537998</v>
      </c>
      <c r="F829" s="1">
        <v>57.537998</v>
      </c>
      <c r="G829" s="1">
        <v>3.5E7</v>
      </c>
      <c r="H829" s="6">
        <f t="shared" si="1"/>
        <v>-0.0121611968</v>
      </c>
      <c r="J829" s="1">
        <v>827.0</v>
      </c>
      <c r="K829" s="8" t="s">
        <v>335</v>
      </c>
    </row>
    <row r="830" ht="15.75" customHeight="1">
      <c r="A830" s="5">
        <v>43208.0</v>
      </c>
      <c r="B830" s="1">
        <v>58.216</v>
      </c>
      <c r="C830" s="1">
        <v>60.048</v>
      </c>
      <c r="D830" s="1">
        <v>57.632</v>
      </c>
      <c r="E830" s="1">
        <v>58.669998</v>
      </c>
      <c r="F830" s="1">
        <v>58.669998</v>
      </c>
      <c r="G830" s="1">
        <v>3.27885E7</v>
      </c>
      <c r="H830" s="6">
        <f t="shared" si="1"/>
        <v>0.01948292452</v>
      </c>
      <c r="J830" s="1">
        <v>828.0</v>
      </c>
      <c r="K830" s="8" t="s">
        <v>335</v>
      </c>
    </row>
    <row r="831" ht="15.75" customHeight="1">
      <c r="A831" s="5">
        <v>43209.0</v>
      </c>
      <c r="B831" s="1">
        <v>58.216</v>
      </c>
      <c r="C831" s="1">
        <v>60.202</v>
      </c>
      <c r="D831" s="1">
        <v>57.709999</v>
      </c>
      <c r="E831" s="1">
        <v>60.015999</v>
      </c>
      <c r="F831" s="1">
        <v>60.015999</v>
      </c>
      <c r="G831" s="1">
        <v>3.0453E7</v>
      </c>
      <c r="H831" s="6">
        <f t="shared" si="1"/>
        <v>0.02268268783</v>
      </c>
      <c r="J831" s="1">
        <v>829.0</v>
      </c>
      <c r="K831" s="8" t="s">
        <v>335</v>
      </c>
    </row>
    <row r="832" ht="15.75" customHeight="1">
      <c r="A832" s="5">
        <v>43210.0</v>
      </c>
      <c r="B832" s="1">
        <v>59.034</v>
      </c>
      <c r="C832" s="1">
        <v>59.995998</v>
      </c>
      <c r="D832" s="1">
        <v>57.950001</v>
      </c>
      <c r="E832" s="1">
        <v>58.048</v>
      </c>
      <c r="F832" s="1">
        <v>58.048</v>
      </c>
      <c r="G832" s="1">
        <v>2.81395E7</v>
      </c>
      <c r="H832" s="6">
        <f t="shared" si="1"/>
        <v>-0.03334092218</v>
      </c>
      <c r="J832" s="1">
        <v>830.0</v>
      </c>
      <c r="K832" s="8" t="s">
        <v>335</v>
      </c>
    </row>
    <row r="833" ht="15.75" customHeight="1">
      <c r="A833" s="5">
        <v>43213.0</v>
      </c>
      <c r="B833" s="1">
        <v>58.257999</v>
      </c>
      <c r="C833" s="1">
        <v>58.324001</v>
      </c>
      <c r="D833" s="1">
        <v>56.466</v>
      </c>
      <c r="E833" s="1">
        <v>56.674</v>
      </c>
      <c r="F833" s="1">
        <v>56.674</v>
      </c>
      <c r="G833" s="1">
        <v>2.4467E7</v>
      </c>
      <c r="H833" s="6">
        <f t="shared" si="1"/>
        <v>-0.02395470272</v>
      </c>
      <c r="J833" s="1">
        <v>831.0</v>
      </c>
      <c r="K833" s="8" t="s">
        <v>335</v>
      </c>
    </row>
    <row r="834" ht="15.75" customHeight="1">
      <c r="A834" s="5">
        <v>43214.0</v>
      </c>
      <c r="B834" s="1">
        <v>57.0</v>
      </c>
      <c r="C834" s="1">
        <v>57.417999</v>
      </c>
      <c r="D834" s="1">
        <v>55.692001</v>
      </c>
      <c r="E834" s="1">
        <v>56.692001</v>
      </c>
      <c r="F834" s="1">
        <v>56.692001</v>
      </c>
      <c r="G834" s="1">
        <v>2.84265E7</v>
      </c>
      <c r="H834" s="6">
        <f t="shared" si="1"/>
        <v>0.00031757317</v>
      </c>
      <c r="J834" s="1">
        <v>832.0</v>
      </c>
      <c r="K834" s="8" t="s">
        <v>335</v>
      </c>
    </row>
    <row r="835" ht="15.75" customHeight="1">
      <c r="A835" s="5">
        <v>43215.0</v>
      </c>
      <c r="B835" s="1">
        <v>56.700001</v>
      </c>
      <c r="C835" s="1">
        <v>57.032001</v>
      </c>
      <c r="D835" s="1">
        <v>55.450001</v>
      </c>
      <c r="E835" s="1">
        <v>56.138</v>
      </c>
      <c r="F835" s="1">
        <v>56.138</v>
      </c>
      <c r="G835" s="1">
        <v>2.0068E7</v>
      </c>
      <c r="H835" s="6">
        <f t="shared" si="1"/>
        <v>-0.009820179867</v>
      </c>
      <c r="J835" s="1">
        <v>833.0</v>
      </c>
      <c r="K835" s="8" t="s">
        <v>335</v>
      </c>
    </row>
    <row r="836" ht="15.75" customHeight="1">
      <c r="A836" s="5">
        <v>43216.0</v>
      </c>
      <c r="B836" s="1">
        <v>55.75</v>
      </c>
      <c r="C836" s="1">
        <v>57.158001</v>
      </c>
      <c r="D836" s="1">
        <v>55.299999</v>
      </c>
      <c r="E836" s="1">
        <v>57.096001</v>
      </c>
      <c r="F836" s="1">
        <v>57.096001</v>
      </c>
      <c r="G836" s="1">
        <v>2.178E7</v>
      </c>
      <c r="H836" s="6">
        <f t="shared" si="1"/>
        <v>0.01692113411</v>
      </c>
      <c r="J836" s="1">
        <v>834.0</v>
      </c>
      <c r="K836" s="8" t="s">
        <v>336</v>
      </c>
    </row>
    <row r="837" ht="15.75" customHeight="1">
      <c r="A837" s="5">
        <v>43217.0</v>
      </c>
      <c r="B837" s="1">
        <v>57.074001</v>
      </c>
      <c r="C837" s="1">
        <v>58.894001</v>
      </c>
      <c r="D837" s="1">
        <v>56.765999</v>
      </c>
      <c r="E837" s="1">
        <v>58.816002</v>
      </c>
      <c r="F837" s="1">
        <v>58.816002</v>
      </c>
      <c r="G837" s="1">
        <v>2.1823E7</v>
      </c>
      <c r="H837" s="6">
        <f t="shared" si="1"/>
        <v>0.02967988155</v>
      </c>
      <c r="J837" s="1">
        <v>835.0</v>
      </c>
      <c r="K837" s="8" t="s">
        <v>337</v>
      </c>
    </row>
    <row r="838" ht="15.75" customHeight="1">
      <c r="A838" s="5">
        <v>43220.0</v>
      </c>
      <c r="B838" s="1">
        <v>58.722</v>
      </c>
      <c r="C838" s="1">
        <v>59.745998</v>
      </c>
      <c r="D838" s="1">
        <v>58.5</v>
      </c>
      <c r="E838" s="1">
        <v>58.779999</v>
      </c>
      <c r="F838" s="1">
        <v>58.779999</v>
      </c>
      <c r="G838" s="1">
        <v>2.1141E7</v>
      </c>
      <c r="H838" s="6">
        <f t="shared" si="1"/>
        <v>-0.0006123167594</v>
      </c>
      <c r="J838" s="1">
        <v>836.0</v>
      </c>
      <c r="K838" s="8" t="s">
        <v>337</v>
      </c>
    </row>
    <row r="839" ht="15.75" customHeight="1">
      <c r="A839" s="5">
        <v>43221.0</v>
      </c>
      <c r="B839" s="1">
        <v>58.702</v>
      </c>
      <c r="C839" s="1">
        <v>60.164001</v>
      </c>
      <c r="D839" s="1">
        <v>58.644001</v>
      </c>
      <c r="E839" s="1">
        <v>59.984001</v>
      </c>
      <c r="F839" s="1">
        <v>59.984001</v>
      </c>
      <c r="G839" s="1">
        <v>2.3128E7</v>
      </c>
      <c r="H839" s="6">
        <f t="shared" si="1"/>
        <v>0.02027623269</v>
      </c>
      <c r="J839" s="1">
        <v>837.0</v>
      </c>
      <c r="K839" s="8" t="s">
        <v>337</v>
      </c>
    </row>
    <row r="840" ht="15.75" customHeight="1">
      <c r="A840" s="5">
        <v>43222.0</v>
      </c>
      <c r="B840" s="1">
        <v>59.714001</v>
      </c>
      <c r="C840" s="1">
        <v>61.369999</v>
      </c>
      <c r="D840" s="1">
        <v>59.556</v>
      </c>
      <c r="E840" s="1">
        <v>60.23</v>
      </c>
      <c r="F840" s="1">
        <v>60.23</v>
      </c>
      <c r="G840" s="1">
        <v>4.4852E7</v>
      </c>
      <c r="H840" s="6">
        <f t="shared" si="1"/>
        <v>0.004092690391</v>
      </c>
      <c r="J840" s="1">
        <v>838.0</v>
      </c>
      <c r="K840" s="8" t="s">
        <v>337</v>
      </c>
    </row>
    <row r="841" ht="15.75" customHeight="1">
      <c r="A841" s="5">
        <v>43223.0</v>
      </c>
      <c r="B841" s="1">
        <v>55.757999</v>
      </c>
      <c r="C841" s="1">
        <v>57.608002</v>
      </c>
      <c r="D841" s="1">
        <v>55.046001</v>
      </c>
      <c r="E841" s="1">
        <v>56.889999</v>
      </c>
      <c r="F841" s="1">
        <v>56.889999</v>
      </c>
      <c r="G841" s="1">
        <v>8.67605E7</v>
      </c>
      <c r="H841" s="6">
        <f t="shared" si="1"/>
        <v>-0.05705100587</v>
      </c>
      <c r="J841" s="1">
        <v>839.0</v>
      </c>
      <c r="K841" s="8" t="s">
        <v>337</v>
      </c>
    </row>
    <row r="842" ht="15.75" customHeight="1">
      <c r="A842" s="5">
        <v>43224.0</v>
      </c>
      <c r="B842" s="1">
        <v>56.599998</v>
      </c>
      <c r="C842" s="1">
        <v>59.372002</v>
      </c>
      <c r="D842" s="1">
        <v>55.903999</v>
      </c>
      <c r="E842" s="1">
        <v>58.818001</v>
      </c>
      <c r="F842" s="1">
        <v>58.818001</v>
      </c>
      <c r="G842" s="1">
        <v>4.2847E7</v>
      </c>
      <c r="H842" s="6">
        <f t="shared" si="1"/>
        <v>0.03332838632</v>
      </c>
      <c r="J842" s="1">
        <v>840.0</v>
      </c>
      <c r="K842" s="8" t="s">
        <v>337</v>
      </c>
    </row>
    <row r="843" ht="15.75" customHeight="1">
      <c r="A843" s="5">
        <v>43227.0</v>
      </c>
      <c r="B843" s="1">
        <v>59.5</v>
      </c>
      <c r="C843" s="1">
        <v>61.192001</v>
      </c>
      <c r="D843" s="1">
        <v>59.034</v>
      </c>
      <c r="E843" s="1">
        <v>60.554001</v>
      </c>
      <c r="F843" s="1">
        <v>60.554001</v>
      </c>
      <c r="G843" s="1">
        <v>4.3391E7</v>
      </c>
      <c r="H843" s="6">
        <f t="shared" si="1"/>
        <v>0.02908759793</v>
      </c>
      <c r="J843" s="1">
        <v>841.0</v>
      </c>
      <c r="K843" s="8" t="s">
        <v>337</v>
      </c>
    </row>
    <row r="844" ht="15.75" customHeight="1">
      <c r="A844" s="5">
        <v>43228.0</v>
      </c>
      <c r="B844" s="1">
        <v>60.16</v>
      </c>
      <c r="C844" s="1">
        <v>61.549999</v>
      </c>
      <c r="D844" s="1">
        <v>59.799999</v>
      </c>
      <c r="E844" s="1">
        <v>60.394001</v>
      </c>
      <c r="F844" s="1">
        <v>60.394001</v>
      </c>
      <c r="G844" s="1">
        <v>2.965E7</v>
      </c>
      <c r="H844" s="6">
        <f t="shared" si="1"/>
        <v>-0.002645766622</v>
      </c>
      <c r="J844" s="1">
        <v>842.0</v>
      </c>
      <c r="K844" s="8" t="s">
        <v>338</v>
      </c>
    </row>
    <row r="845" ht="15.75" customHeight="1">
      <c r="A845" s="5">
        <v>43229.0</v>
      </c>
      <c r="B845" s="1">
        <v>60.082001</v>
      </c>
      <c r="C845" s="1">
        <v>61.402</v>
      </c>
      <c r="D845" s="1">
        <v>60.009998</v>
      </c>
      <c r="E845" s="1">
        <v>61.369999</v>
      </c>
      <c r="F845" s="1">
        <v>61.369999</v>
      </c>
      <c r="G845" s="1">
        <v>2.8637E7</v>
      </c>
      <c r="H845" s="6">
        <f t="shared" si="1"/>
        <v>0.01603132129</v>
      </c>
      <c r="J845" s="1">
        <v>843.0</v>
      </c>
      <c r="K845" s="8" t="s">
        <v>338</v>
      </c>
    </row>
    <row r="846" ht="15.75" customHeight="1">
      <c r="A846" s="5">
        <v>43230.0</v>
      </c>
      <c r="B846" s="1">
        <v>61.5</v>
      </c>
      <c r="C846" s="1">
        <v>62.598</v>
      </c>
      <c r="D846" s="1">
        <v>60.821999</v>
      </c>
      <c r="E846" s="1">
        <v>61.004002</v>
      </c>
      <c r="F846" s="1">
        <v>61.004002</v>
      </c>
      <c r="G846" s="1">
        <v>2.8258E7</v>
      </c>
      <c r="H846" s="6">
        <f t="shared" si="1"/>
        <v>-0.005981631528</v>
      </c>
      <c r="J846" s="1">
        <v>844.0</v>
      </c>
      <c r="K846" s="8" t="s">
        <v>339</v>
      </c>
    </row>
    <row r="847" ht="15.75" customHeight="1">
      <c r="A847" s="5">
        <v>43231.0</v>
      </c>
      <c r="B847" s="1">
        <v>61.540001</v>
      </c>
      <c r="C847" s="1">
        <v>61.776001</v>
      </c>
      <c r="D847" s="1">
        <v>59.816002</v>
      </c>
      <c r="E847" s="1">
        <v>60.212002</v>
      </c>
      <c r="F847" s="1">
        <v>60.212002</v>
      </c>
      <c r="G847" s="1">
        <v>2.3398E7</v>
      </c>
      <c r="H847" s="6">
        <f t="shared" si="1"/>
        <v>-0.01306776736</v>
      </c>
      <c r="J847" s="1">
        <v>845.0</v>
      </c>
      <c r="K847" s="8" t="s">
        <v>339</v>
      </c>
    </row>
    <row r="848" ht="15.75" customHeight="1">
      <c r="A848" s="5">
        <v>43234.0</v>
      </c>
      <c r="B848" s="1">
        <v>60.664001</v>
      </c>
      <c r="C848" s="1">
        <v>60.987999</v>
      </c>
      <c r="D848" s="1">
        <v>58.324001</v>
      </c>
      <c r="E848" s="1">
        <v>58.394001</v>
      </c>
      <c r="F848" s="1">
        <v>58.394001</v>
      </c>
      <c r="G848" s="1">
        <v>3.6434E7</v>
      </c>
      <c r="H848" s="6">
        <f t="shared" si="1"/>
        <v>-0.03065853926</v>
      </c>
      <c r="J848" s="1">
        <v>846.0</v>
      </c>
      <c r="K848" s="8" t="s">
        <v>339</v>
      </c>
    </row>
    <row r="849" ht="15.75" customHeight="1">
      <c r="A849" s="5">
        <v>43235.0</v>
      </c>
      <c r="B849" s="1">
        <v>57.001999</v>
      </c>
      <c r="C849" s="1">
        <v>57.391998</v>
      </c>
      <c r="D849" s="1">
        <v>56.099998</v>
      </c>
      <c r="E849" s="1">
        <v>56.835999</v>
      </c>
      <c r="F849" s="1">
        <v>56.835999</v>
      </c>
      <c r="G849" s="1">
        <v>4.7596E7</v>
      </c>
      <c r="H849" s="6">
        <f t="shared" si="1"/>
        <v>-0.02704325177</v>
      </c>
      <c r="J849" s="1">
        <v>847.0</v>
      </c>
      <c r="K849" s="8" t="s">
        <v>339</v>
      </c>
    </row>
    <row r="850" ht="15.75" customHeight="1">
      <c r="A850" s="5">
        <v>43236.0</v>
      </c>
      <c r="B850" s="1">
        <v>56.765999</v>
      </c>
      <c r="C850" s="1">
        <v>57.762001</v>
      </c>
      <c r="D850" s="1">
        <v>56.312</v>
      </c>
      <c r="E850" s="1">
        <v>57.296001</v>
      </c>
      <c r="F850" s="1">
        <v>57.296001</v>
      </c>
      <c r="G850" s="1">
        <v>2.837E7</v>
      </c>
      <c r="H850" s="6">
        <f t="shared" si="1"/>
        <v>0.008060920528</v>
      </c>
      <c r="J850" s="1">
        <v>848.0</v>
      </c>
      <c r="K850" s="8" t="s">
        <v>340</v>
      </c>
    </row>
    <row r="851" ht="15.75" customHeight="1">
      <c r="A851" s="5">
        <v>43237.0</v>
      </c>
      <c r="B851" s="1">
        <v>57.18</v>
      </c>
      <c r="C851" s="1">
        <v>57.838001</v>
      </c>
      <c r="D851" s="1">
        <v>56.793999</v>
      </c>
      <c r="E851" s="1">
        <v>56.908001</v>
      </c>
      <c r="F851" s="1">
        <v>56.908001</v>
      </c>
      <c r="G851" s="1">
        <v>2.2103E7</v>
      </c>
      <c r="H851" s="6">
        <f t="shared" si="1"/>
        <v>-0.006794884348</v>
      </c>
      <c r="J851" s="1">
        <v>849.0</v>
      </c>
      <c r="K851" s="8" t="s">
        <v>340</v>
      </c>
    </row>
    <row r="852" ht="15.75" customHeight="1">
      <c r="A852" s="5">
        <v>43238.0</v>
      </c>
      <c r="B852" s="1">
        <v>56.93</v>
      </c>
      <c r="C852" s="1">
        <v>56.93</v>
      </c>
      <c r="D852" s="1">
        <v>54.799999</v>
      </c>
      <c r="E852" s="1">
        <v>55.363998</v>
      </c>
      <c r="F852" s="1">
        <v>55.363998</v>
      </c>
      <c r="G852" s="1">
        <v>3.62595E7</v>
      </c>
      <c r="H852" s="6">
        <f t="shared" si="1"/>
        <v>-0.02750641945</v>
      </c>
      <c r="J852" s="1">
        <v>850.0</v>
      </c>
      <c r="K852" s="8" t="s">
        <v>341</v>
      </c>
    </row>
    <row r="853" ht="15.75" customHeight="1">
      <c r="A853" s="5">
        <v>43241.0</v>
      </c>
      <c r="B853" s="1">
        <v>56.265999</v>
      </c>
      <c r="C853" s="1">
        <v>58.298</v>
      </c>
      <c r="D853" s="1">
        <v>56.259998</v>
      </c>
      <c r="E853" s="1">
        <v>56.897999</v>
      </c>
      <c r="F853" s="1">
        <v>56.897999</v>
      </c>
      <c r="G853" s="1">
        <v>4.5913E7</v>
      </c>
      <c r="H853" s="6">
        <f t="shared" si="1"/>
        <v>0.02733064664</v>
      </c>
      <c r="J853" s="1">
        <v>851.0</v>
      </c>
      <c r="K853" s="8" t="s">
        <v>342</v>
      </c>
    </row>
    <row r="854" ht="15.75" customHeight="1">
      <c r="A854" s="5">
        <v>43242.0</v>
      </c>
      <c r="B854" s="1">
        <v>57.551998</v>
      </c>
      <c r="C854" s="1">
        <v>57.599998</v>
      </c>
      <c r="D854" s="1">
        <v>54.683998</v>
      </c>
      <c r="E854" s="1">
        <v>55.001999</v>
      </c>
      <c r="F854" s="1">
        <v>55.001999</v>
      </c>
      <c r="G854" s="1">
        <v>4.4729E7</v>
      </c>
      <c r="H854" s="6">
        <f t="shared" si="1"/>
        <v>-0.03389064353</v>
      </c>
      <c r="J854" s="1">
        <v>852.0</v>
      </c>
      <c r="K854" s="8" t="s">
        <v>342</v>
      </c>
    </row>
    <row r="855" ht="15.75" customHeight="1">
      <c r="A855" s="5">
        <v>43243.0</v>
      </c>
      <c r="B855" s="1">
        <v>55.551998</v>
      </c>
      <c r="C855" s="1">
        <v>55.981998</v>
      </c>
      <c r="D855" s="1">
        <v>54.799999</v>
      </c>
      <c r="E855" s="1">
        <v>55.813999</v>
      </c>
      <c r="F855" s="1">
        <v>55.813999</v>
      </c>
      <c r="G855" s="1">
        <v>2.99255E7</v>
      </c>
      <c r="H855" s="6">
        <f t="shared" si="1"/>
        <v>0.01465518603</v>
      </c>
      <c r="J855" s="1">
        <v>853.0</v>
      </c>
      <c r="K855" s="8" t="s">
        <v>342</v>
      </c>
    </row>
    <row r="856" ht="15.75" customHeight="1">
      <c r="A856" s="5">
        <v>43244.0</v>
      </c>
      <c r="B856" s="1">
        <v>55.68</v>
      </c>
      <c r="C856" s="1">
        <v>56.222</v>
      </c>
      <c r="D856" s="1">
        <v>54.978001</v>
      </c>
      <c r="E856" s="1">
        <v>55.57</v>
      </c>
      <c r="F856" s="1">
        <v>55.57</v>
      </c>
      <c r="G856" s="1">
        <v>2.08835E7</v>
      </c>
      <c r="H856" s="6">
        <f t="shared" si="1"/>
        <v>-0.004381228767</v>
      </c>
      <c r="J856" s="1">
        <v>854.0</v>
      </c>
      <c r="K856" s="8" t="s">
        <v>343</v>
      </c>
    </row>
    <row r="857" ht="15.75" customHeight="1">
      <c r="A857" s="5">
        <v>43245.0</v>
      </c>
      <c r="B857" s="1">
        <v>55.526001</v>
      </c>
      <c r="C857" s="1">
        <v>55.928001</v>
      </c>
      <c r="D857" s="1">
        <v>55.122002</v>
      </c>
      <c r="E857" s="1">
        <v>55.77</v>
      </c>
      <c r="F857" s="1">
        <v>55.77</v>
      </c>
      <c r="G857" s="1">
        <v>1.93755E7</v>
      </c>
      <c r="H857" s="6">
        <f t="shared" si="1"/>
        <v>0.00359260311</v>
      </c>
      <c r="J857" s="1">
        <v>855.0</v>
      </c>
      <c r="K857" s="8" t="s">
        <v>343</v>
      </c>
    </row>
    <row r="858" ht="15.75" customHeight="1">
      <c r="A858" s="5">
        <v>43249.0</v>
      </c>
      <c r="B858" s="1">
        <v>55.702</v>
      </c>
      <c r="C858" s="1">
        <v>57.299999</v>
      </c>
      <c r="D858" s="1">
        <v>55.23</v>
      </c>
      <c r="E858" s="1">
        <v>56.751999</v>
      </c>
      <c r="F858" s="1">
        <v>56.751999</v>
      </c>
      <c r="G858" s="1">
        <v>2.8333E7</v>
      </c>
      <c r="H858" s="6">
        <f t="shared" si="1"/>
        <v>0.01745479001</v>
      </c>
      <c r="J858" s="1">
        <v>856.0</v>
      </c>
      <c r="K858" s="8" t="s">
        <v>343</v>
      </c>
    </row>
    <row r="859" ht="15.75" customHeight="1">
      <c r="A859" s="5">
        <v>43250.0</v>
      </c>
      <c r="B859" s="1">
        <v>56.658001</v>
      </c>
      <c r="C859" s="1">
        <v>59.001999</v>
      </c>
      <c r="D859" s="1">
        <v>56.32</v>
      </c>
      <c r="E859" s="1">
        <v>58.344002</v>
      </c>
      <c r="F859" s="1">
        <v>58.344002</v>
      </c>
      <c r="G859" s="1">
        <v>3.74485E7</v>
      </c>
      <c r="H859" s="6">
        <f t="shared" si="1"/>
        <v>0.02766567955</v>
      </c>
      <c r="J859" s="1">
        <v>857.0</v>
      </c>
      <c r="K859" s="8" t="s">
        <v>343</v>
      </c>
    </row>
    <row r="860" ht="15.75" customHeight="1">
      <c r="A860" s="5">
        <v>43251.0</v>
      </c>
      <c r="B860" s="1">
        <v>57.442001</v>
      </c>
      <c r="C860" s="1">
        <v>58.074001</v>
      </c>
      <c r="D860" s="1">
        <v>56.585999</v>
      </c>
      <c r="E860" s="1">
        <v>56.945999</v>
      </c>
      <c r="F860" s="1">
        <v>56.945999</v>
      </c>
      <c r="G860" s="1">
        <v>2.95985E7</v>
      </c>
      <c r="H860" s="6">
        <f t="shared" si="1"/>
        <v>-0.02425312715</v>
      </c>
      <c r="J860" s="1">
        <v>858.0</v>
      </c>
      <c r="K860" s="8" t="s">
        <v>343</v>
      </c>
    </row>
    <row r="861" ht="15.75" customHeight="1">
      <c r="A861" s="5">
        <v>43252.0</v>
      </c>
      <c r="B861" s="1">
        <v>57.172001</v>
      </c>
      <c r="C861" s="1">
        <v>58.389999</v>
      </c>
      <c r="D861" s="1">
        <v>56.768002</v>
      </c>
      <c r="E861" s="1">
        <v>58.363998</v>
      </c>
      <c r="F861" s="1">
        <v>58.363998</v>
      </c>
      <c r="G861" s="1">
        <v>2.7122E7</v>
      </c>
      <c r="H861" s="6">
        <f t="shared" si="1"/>
        <v>0.02459579432</v>
      </c>
      <c r="J861" s="1">
        <v>859.0</v>
      </c>
      <c r="K861" s="8" t="s">
        <v>343</v>
      </c>
    </row>
    <row r="862" ht="15.75" customHeight="1">
      <c r="A862" s="5">
        <v>43255.0</v>
      </c>
      <c r="B862" s="1">
        <v>58.868</v>
      </c>
      <c r="C862" s="1">
        <v>59.799999</v>
      </c>
      <c r="D862" s="1">
        <v>58.709999</v>
      </c>
      <c r="E862" s="1">
        <v>59.348</v>
      </c>
      <c r="F862" s="1">
        <v>59.348</v>
      </c>
      <c r="G862" s="1">
        <v>2.3989E7</v>
      </c>
      <c r="H862" s="6">
        <f t="shared" si="1"/>
        <v>0.01671919495</v>
      </c>
      <c r="J862" s="1">
        <v>860.0</v>
      </c>
      <c r="K862" s="8" t="s">
        <v>343</v>
      </c>
    </row>
    <row r="863" ht="15.75" customHeight="1">
      <c r="A863" s="5">
        <v>43256.0</v>
      </c>
      <c r="B863" s="1">
        <v>59.540001</v>
      </c>
      <c r="C863" s="1">
        <v>59.560001</v>
      </c>
      <c r="D863" s="1">
        <v>57.348</v>
      </c>
      <c r="E863" s="1">
        <v>58.226002</v>
      </c>
      <c r="F863" s="1">
        <v>58.226002</v>
      </c>
      <c r="G863" s="1">
        <v>2.9976E7</v>
      </c>
      <c r="H863" s="6">
        <f t="shared" si="1"/>
        <v>-0.01908639736</v>
      </c>
      <c r="J863" s="1">
        <v>861.0</v>
      </c>
      <c r="K863" s="8" t="s">
        <v>343</v>
      </c>
    </row>
    <row r="864" ht="15.75" customHeight="1">
      <c r="A864" s="5">
        <v>43257.0</v>
      </c>
      <c r="B864" s="1">
        <v>60.099998</v>
      </c>
      <c r="C864" s="1">
        <v>64.433998</v>
      </c>
      <c r="D864" s="1">
        <v>59.495998</v>
      </c>
      <c r="E864" s="1">
        <v>63.900002</v>
      </c>
      <c r="F864" s="1">
        <v>63.900002</v>
      </c>
      <c r="G864" s="1">
        <v>9.38365E7</v>
      </c>
      <c r="H864" s="6">
        <f t="shared" si="1"/>
        <v>0.09298736796</v>
      </c>
      <c r="J864" s="1">
        <v>862.0</v>
      </c>
      <c r="K864" s="8" t="s">
        <v>344</v>
      </c>
    </row>
    <row r="865" ht="15.75" customHeight="1">
      <c r="A865" s="5">
        <v>43258.0</v>
      </c>
      <c r="B865" s="1">
        <v>63.23</v>
      </c>
      <c r="C865" s="1">
        <v>66.0</v>
      </c>
      <c r="D865" s="1">
        <v>62.716</v>
      </c>
      <c r="E865" s="1">
        <v>63.217999</v>
      </c>
      <c r="F865" s="1">
        <v>63.217999</v>
      </c>
      <c r="G865" s="1">
        <v>7.17265E7</v>
      </c>
      <c r="H865" s="6">
        <f t="shared" si="1"/>
        <v>-0.01073033777</v>
      </c>
      <c r="J865" s="1">
        <v>863.0</v>
      </c>
      <c r="K865" s="8" t="s">
        <v>345</v>
      </c>
    </row>
    <row r="866" ht="15.75" customHeight="1">
      <c r="A866" s="5">
        <v>43259.0</v>
      </c>
      <c r="B866" s="1">
        <v>63.799999</v>
      </c>
      <c r="C866" s="1">
        <v>64.896004</v>
      </c>
      <c r="D866" s="1">
        <v>63.43</v>
      </c>
      <c r="E866" s="1">
        <v>63.532001</v>
      </c>
      <c r="F866" s="1">
        <v>63.532001</v>
      </c>
      <c r="G866" s="1">
        <v>4.1026E7</v>
      </c>
      <c r="H866" s="6">
        <f t="shared" si="1"/>
        <v>0.004954676803</v>
      </c>
      <c r="J866" s="1">
        <v>864.0</v>
      </c>
      <c r="K866" s="8" t="s">
        <v>345</v>
      </c>
    </row>
    <row r="867" ht="15.75" customHeight="1">
      <c r="A867" s="5">
        <v>43262.0</v>
      </c>
      <c r="B867" s="1">
        <v>64.501999</v>
      </c>
      <c r="C867" s="1">
        <v>66.931999</v>
      </c>
      <c r="D867" s="1">
        <v>64.5</v>
      </c>
      <c r="E867" s="1">
        <v>66.419998</v>
      </c>
      <c r="F867" s="1">
        <v>66.419998</v>
      </c>
      <c r="G867" s="1">
        <v>6.59175E7</v>
      </c>
      <c r="H867" s="6">
        <f t="shared" si="1"/>
        <v>0.04445445412</v>
      </c>
      <c r="J867" s="1">
        <v>865.0</v>
      </c>
      <c r="K867" s="8" t="s">
        <v>346</v>
      </c>
    </row>
    <row r="868" ht="15.75" customHeight="1">
      <c r="A868" s="5">
        <v>43263.0</v>
      </c>
      <c r="B868" s="1">
        <v>68.940002</v>
      </c>
      <c r="C868" s="1">
        <v>70.994003</v>
      </c>
      <c r="D868" s="1">
        <v>67.599998</v>
      </c>
      <c r="E868" s="1">
        <v>68.554001</v>
      </c>
      <c r="F868" s="1">
        <v>68.554001</v>
      </c>
      <c r="G868" s="1">
        <v>1.11737E8</v>
      </c>
      <c r="H868" s="6">
        <f t="shared" si="1"/>
        <v>0.03162358462</v>
      </c>
      <c r="J868" s="1">
        <v>866.0</v>
      </c>
      <c r="K868" s="8" t="s">
        <v>346</v>
      </c>
    </row>
    <row r="869" ht="15.75" customHeight="1">
      <c r="A869" s="5">
        <v>43264.0</v>
      </c>
      <c r="B869" s="1">
        <v>69.342003</v>
      </c>
      <c r="C869" s="1">
        <v>69.440002</v>
      </c>
      <c r="D869" s="1">
        <v>67.959999</v>
      </c>
      <c r="E869" s="1">
        <v>68.956001</v>
      </c>
      <c r="F869" s="1">
        <v>68.956001</v>
      </c>
      <c r="G869" s="1">
        <v>4.7349E7</v>
      </c>
      <c r="H869" s="6">
        <f t="shared" si="1"/>
        <v>0.005846864074</v>
      </c>
      <c r="J869" s="1">
        <v>867.0</v>
      </c>
      <c r="K869" s="8" t="s">
        <v>346</v>
      </c>
    </row>
    <row r="870" ht="15.75" customHeight="1">
      <c r="A870" s="5">
        <v>43265.0</v>
      </c>
      <c r="B870" s="1">
        <v>69.526001</v>
      </c>
      <c r="C870" s="1">
        <v>71.75</v>
      </c>
      <c r="D870" s="1">
        <v>69.32</v>
      </c>
      <c r="E870" s="1">
        <v>71.543999</v>
      </c>
      <c r="F870" s="1">
        <v>71.543999</v>
      </c>
      <c r="G870" s="1">
        <v>5.4905E7</v>
      </c>
      <c r="H870" s="6">
        <f t="shared" si="1"/>
        <v>0.03684399653</v>
      </c>
      <c r="J870" s="1">
        <v>868.0</v>
      </c>
      <c r="K870" s="8" t="s">
        <v>347</v>
      </c>
    </row>
    <row r="871" ht="15.75" customHeight="1">
      <c r="A871" s="5">
        <v>43266.0</v>
      </c>
      <c r="B871" s="1">
        <v>70.767998</v>
      </c>
      <c r="C871" s="1">
        <v>72.933998</v>
      </c>
      <c r="D871" s="1">
        <v>70.25</v>
      </c>
      <c r="E871" s="1">
        <v>71.634003</v>
      </c>
      <c r="F871" s="1">
        <v>71.634003</v>
      </c>
      <c r="G871" s="1">
        <v>5.42415E7</v>
      </c>
      <c r="H871" s="6">
        <f t="shared" si="1"/>
        <v>0.001257232404</v>
      </c>
      <c r="J871" s="1">
        <v>869.0</v>
      </c>
      <c r="K871" s="8" t="s">
        <v>347</v>
      </c>
    </row>
    <row r="872" ht="15.75" customHeight="1">
      <c r="A872" s="5">
        <v>43269.0</v>
      </c>
      <c r="B872" s="1">
        <v>71.080002</v>
      </c>
      <c r="C872" s="1">
        <v>74.746002</v>
      </c>
      <c r="D872" s="1">
        <v>70.900002</v>
      </c>
      <c r="E872" s="1">
        <v>74.166</v>
      </c>
      <c r="F872" s="1">
        <v>74.166</v>
      </c>
      <c r="G872" s="1">
        <v>6.0366E7</v>
      </c>
      <c r="H872" s="6">
        <f t="shared" si="1"/>
        <v>0.03473596066</v>
      </c>
      <c r="J872" s="1">
        <v>870.0</v>
      </c>
      <c r="K872" s="8" t="s">
        <v>347</v>
      </c>
    </row>
    <row r="873" ht="15.75" customHeight="1">
      <c r="A873" s="5">
        <v>43270.0</v>
      </c>
      <c r="B873" s="1">
        <v>73.031998</v>
      </c>
      <c r="C873" s="1">
        <v>74.0</v>
      </c>
      <c r="D873" s="1">
        <v>69.25</v>
      </c>
      <c r="E873" s="1">
        <v>70.510002</v>
      </c>
      <c r="F873" s="1">
        <v>70.510002</v>
      </c>
      <c r="G873" s="1">
        <v>6.38095E7</v>
      </c>
      <c r="H873" s="6">
        <f t="shared" si="1"/>
        <v>-0.05055125204</v>
      </c>
      <c r="J873" s="1">
        <v>871.0</v>
      </c>
      <c r="K873" s="8" t="s">
        <v>348</v>
      </c>
    </row>
    <row r="874" ht="15.75" customHeight="1">
      <c r="A874" s="5">
        <v>43271.0</v>
      </c>
      <c r="B874" s="1">
        <v>71.608002</v>
      </c>
      <c r="C874" s="1">
        <v>72.875999</v>
      </c>
      <c r="D874" s="1">
        <v>70.400002</v>
      </c>
      <c r="E874" s="1">
        <v>72.444</v>
      </c>
      <c r="F874" s="1">
        <v>72.444</v>
      </c>
      <c r="G874" s="1">
        <v>4.19185E7</v>
      </c>
      <c r="H874" s="6">
        <f t="shared" si="1"/>
        <v>0.02705927751</v>
      </c>
      <c r="J874" s="1">
        <v>872.0</v>
      </c>
      <c r="K874" s="8" t="s">
        <v>348</v>
      </c>
    </row>
    <row r="875" ht="15.75" customHeight="1">
      <c r="A875" s="5">
        <v>43272.0</v>
      </c>
      <c r="B875" s="1">
        <v>72.400002</v>
      </c>
      <c r="C875" s="1">
        <v>73.241997</v>
      </c>
      <c r="D875" s="1">
        <v>69.253998</v>
      </c>
      <c r="E875" s="1">
        <v>69.501999</v>
      </c>
      <c r="F875" s="1">
        <v>69.501999</v>
      </c>
      <c r="G875" s="1">
        <v>3.98355E7</v>
      </c>
      <c r="H875" s="6">
        <f t="shared" si="1"/>
        <v>-0.04145833486</v>
      </c>
      <c r="J875" s="1">
        <v>873.0</v>
      </c>
      <c r="K875" s="8" t="s">
        <v>349</v>
      </c>
    </row>
    <row r="876" ht="15.75" customHeight="1">
      <c r="A876" s="5">
        <v>43273.0</v>
      </c>
      <c r="B876" s="1">
        <v>70.307999</v>
      </c>
      <c r="C876" s="1">
        <v>70.449997</v>
      </c>
      <c r="D876" s="1">
        <v>66.400002</v>
      </c>
      <c r="E876" s="1">
        <v>66.725998</v>
      </c>
      <c r="F876" s="1">
        <v>66.725998</v>
      </c>
      <c r="G876" s="1">
        <v>5.13305E7</v>
      </c>
      <c r="H876" s="6">
        <f t="shared" si="1"/>
        <v>-0.04076086266</v>
      </c>
      <c r="J876" s="1">
        <v>874.0</v>
      </c>
      <c r="K876" s="8" t="s">
        <v>349</v>
      </c>
    </row>
    <row r="877" ht="15.75" customHeight="1">
      <c r="A877" s="5">
        <v>43276.0</v>
      </c>
      <c r="B877" s="1">
        <v>66.024002</v>
      </c>
      <c r="C877" s="1">
        <v>67.694</v>
      </c>
      <c r="D877" s="1">
        <v>65.5</v>
      </c>
      <c r="E877" s="1">
        <v>66.601997</v>
      </c>
      <c r="F877" s="1">
        <v>66.601997</v>
      </c>
      <c r="G877" s="1">
        <v>3.46565E7</v>
      </c>
      <c r="H877" s="6">
        <f t="shared" si="1"/>
        <v>-0.00186009001</v>
      </c>
      <c r="J877" s="1">
        <v>875.0</v>
      </c>
      <c r="K877" s="8" t="s">
        <v>351</v>
      </c>
    </row>
    <row r="878" ht="15.75" customHeight="1">
      <c r="A878" s="5">
        <v>43277.0</v>
      </c>
      <c r="B878" s="1">
        <v>67.209999</v>
      </c>
      <c r="C878" s="1">
        <v>68.709999</v>
      </c>
      <c r="D878" s="1">
        <v>65.160004</v>
      </c>
      <c r="E878" s="1">
        <v>68.400002</v>
      </c>
      <c r="F878" s="1">
        <v>68.400002</v>
      </c>
      <c r="G878" s="1">
        <v>3.72625E7</v>
      </c>
      <c r="H878" s="6">
        <f t="shared" si="1"/>
        <v>0.02663829179</v>
      </c>
      <c r="J878" s="1">
        <v>876.0</v>
      </c>
      <c r="K878" s="8" t="s">
        <v>351</v>
      </c>
    </row>
    <row r="879" ht="15.75" customHeight="1">
      <c r="A879" s="5">
        <v>43278.0</v>
      </c>
      <c r="B879" s="1">
        <v>69.0</v>
      </c>
      <c r="C879" s="1">
        <v>70.157997</v>
      </c>
      <c r="D879" s="1">
        <v>67.900002</v>
      </c>
      <c r="E879" s="1">
        <v>68.900002</v>
      </c>
      <c r="F879" s="1">
        <v>68.900002</v>
      </c>
      <c r="G879" s="1">
        <v>4.16685E7</v>
      </c>
      <c r="H879" s="6">
        <f t="shared" si="1"/>
        <v>0.007283353179</v>
      </c>
      <c r="J879" s="1">
        <v>877.0</v>
      </c>
      <c r="K879" s="8" t="s">
        <v>352</v>
      </c>
    </row>
    <row r="880" ht="15.75" customHeight="1">
      <c r="A880" s="5">
        <v>43279.0</v>
      </c>
      <c r="B880" s="1">
        <v>69.732002</v>
      </c>
      <c r="C880" s="1">
        <v>71.403999</v>
      </c>
      <c r="D880" s="1">
        <v>69.222</v>
      </c>
      <c r="E880" s="1">
        <v>69.986</v>
      </c>
      <c r="F880" s="1">
        <v>69.986</v>
      </c>
      <c r="G880" s="1">
        <v>4.199E7</v>
      </c>
      <c r="H880" s="6">
        <f t="shared" si="1"/>
        <v>0.015639015</v>
      </c>
      <c r="J880" s="1">
        <v>878.0</v>
      </c>
      <c r="K880" s="8" t="s">
        <v>352</v>
      </c>
    </row>
    <row r="881" ht="15.75" customHeight="1">
      <c r="A881" s="5">
        <v>43280.0</v>
      </c>
      <c r="B881" s="1">
        <v>70.666</v>
      </c>
      <c r="C881" s="1">
        <v>70.772003</v>
      </c>
      <c r="D881" s="1">
        <v>68.482002</v>
      </c>
      <c r="E881" s="1">
        <v>68.589996</v>
      </c>
      <c r="F881" s="1">
        <v>68.589996</v>
      </c>
      <c r="G881" s="1">
        <v>3.2462E7</v>
      </c>
      <c r="H881" s="6">
        <f t="shared" si="1"/>
        <v>-0.02014852885</v>
      </c>
      <c r="J881" s="1">
        <v>879.0</v>
      </c>
      <c r="K881" s="8" t="s">
        <v>352</v>
      </c>
    </row>
    <row r="882" ht="15.75" customHeight="1">
      <c r="A882" s="5">
        <v>43283.0</v>
      </c>
      <c r="B882" s="1">
        <v>72.014</v>
      </c>
      <c r="C882" s="1">
        <v>72.956001</v>
      </c>
      <c r="D882" s="1">
        <v>65.970001</v>
      </c>
      <c r="E882" s="1">
        <v>67.014</v>
      </c>
      <c r="F882" s="1">
        <v>67.014</v>
      </c>
      <c r="G882" s="1">
        <v>9.3799E7</v>
      </c>
      <c r="H882" s="6">
        <f t="shared" si="1"/>
        <v>-0.02324514041</v>
      </c>
      <c r="J882" s="1">
        <v>880.0</v>
      </c>
      <c r="K882" s="8" t="s">
        <v>355</v>
      </c>
    </row>
    <row r="883" ht="15.75" customHeight="1">
      <c r="A883" s="5">
        <v>43284.0</v>
      </c>
      <c r="B883" s="1">
        <v>66.349998</v>
      </c>
      <c r="C883" s="1">
        <v>66.498001</v>
      </c>
      <c r="D883" s="1">
        <v>61.938</v>
      </c>
      <c r="E883" s="1">
        <v>62.172001</v>
      </c>
      <c r="F883" s="1">
        <v>62.172001</v>
      </c>
      <c r="G883" s="1">
        <v>6.1413E7</v>
      </c>
      <c r="H883" s="6">
        <f t="shared" si="1"/>
        <v>-0.07499679908</v>
      </c>
      <c r="J883" s="1">
        <v>881.0</v>
      </c>
      <c r="K883" s="8" t="s">
        <v>356</v>
      </c>
    </row>
    <row r="884" ht="15.75" customHeight="1">
      <c r="A884" s="5">
        <v>43286.0</v>
      </c>
      <c r="B884" s="1">
        <v>62.751999</v>
      </c>
      <c r="C884" s="1">
        <v>62.877998</v>
      </c>
      <c r="D884" s="1">
        <v>59.243999</v>
      </c>
      <c r="E884" s="1">
        <v>61.832001</v>
      </c>
      <c r="F884" s="1">
        <v>61.832001</v>
      </c>
      <c r="G884" s="1">
        <v>8.7382E7</v>
      </c>
      <c r="H884" s="6">
        <f t="shared" si="1"/>
        <v>-0.005483707728</v>
      </c>
      <c r="J884" s="1">
        <v>882.0</v>
      </c>
      <c r="K884" s="8" t="s">
        <v>356</v>
      </c>
    </row>
    <row r="885" ht="15.75" customHeight="1">
      <c r="A885" s="5">
        <v>43287.0</v>
      </c>
      <c r="B885" s="1">
        <v>60.990002</v>
      </c>
      <c r="C885" s="1">
        <v>62.414001</v>
      </c>
      <c r="D885" s="1">
        <v>60.400002</v>
      </c>
      <c r="E885" s="1">
        <v>61.779999</v>
      </c>
      <c r="F885" s="1">
        <v>61.779999</v>
      </c>
      <c r="G885" s="1">
        <v>4.43275E7</v>
      </c>
      <c r="H885" s="6">
        <f t="shared" si="1"/>
        <v>-0.0008413746735</v>
      </c>
      <c r="J885" s="1">
        <v>883.0</v>
      </c>
      <c r="K885" s="8" t="s">
        <v>357</v>
      </c>
    </row>
    <row r="886" ht="15.75" customHeight="1">
      <c r="A886" s="5">
        <v>43290.0</v>
      </c>
      <c r="B886" s="1">
        <v>62.397999</v>
      </c>
      <c r="C886" s="1">
        <v>63.703999</v>
      </c>
      <c r="D886" s="1">
        <v>61.599998</v>
      </c>
      <c r="E886" s="1">
        <v>63.702</v>
      </c>
      <c r="F886" s="1">
        <v>63.702</v>
      </c>
      <c r="G886" s="1">
        <v>3.7984E7</v>
      </c>
      <c r="H886" s="6">
        <f t="shared" si="1"/>
        <v>0.03063628796</v>
      </c>
      <c r="J886" s="1">
        <v>884.0</v>
      </c>
      <c r="K886" s="8" t="s">
        <v>358</v>
      </c>
    </row>
    <row r="887" ht="15.75" customHeight="1">
      <c r="A887" s="5">
        <v>43291.0</v>
      </c>
      <c r="B887" s="1">
        <v>64.912003</v>
      </c>
      <c r="C887" s="1">
        <v>65.536003</v>
      </c>
      <c r="D887" s="1">
        <v>63.84</v>
      </c>
      <c r="E887" s="1">
        <v>64.494003</v>
      </c>
      <c r="F887" s="1">
        <v>64.494003</v>
      </c>
      <c r="G887" s="1">
        <v>4.73575E7</v>
      </c>
      <c r="H887" s="6">
        <f t="shared" si="1"/>
        <v>0.01235628348</v>
      </c>
      <c r="J887" s="1">
        <v>885.0</v>
      </c>
      <c r="K887" s="8" t="s">
        <v>359</v>
      </c>
    </row>
    <row r="888" ht="15.75" customHeight="1">
      <c r="A888" s="5">
        <v>43292.0</v>
      </c>
      <c r="B888" s="1">
        <v>63.16</v>
      </c>
      <c r="C888" s="1">
        <v>64.388</v>
      </c>
      <c r="D888" s="1">
        <v>63.014</v>
      </c>
      <c r="E888" s="1">
        <v>63.792</v>
      </c>
      <c r="F888" s="1">
        <v>63.792</v>
      </c>
      <c r="G888" s="1">
        <v>2.44205E7</v>
      </c>
      <c r="H888" s="6">
        <f t="shared" si="1"/>
        <v>-0.0109444521</v>
      </c>
      <c r="J888" s="1">
        <v>886.0</v>
      </c>
      <c r="K888" s="8" t="s">
        <v>360</v>
      </c>
    </row>
    <row r="889" ht="15.75" customHeight="1">
      <c r="A889" s="5">
        <v>43293.0</v>
      </c>
      <c r="B889" s="1">
        <v>64.286003</v>
      </c>
      <c r="C889" s="1">
        <v>64.646004</v>
      </c>
      <c r="D889" s="1">
        <v>62.554001</v>
      </c>
      <c r="E889" s="1">
        <v>63.341999</v>
      </c>
      <c r="F889" s="1">
        <v>63.341999</v>
      </c>
      <c r="G889" s="1">
        <v>2.8606E7</v>
      </c>
      <c r="H889" s="6">
        <f t="shared" si="1"/>
        <v>-0.007079190191</v>
      </c>
      <c r="J889" s="1">
        <v>887.0</v>
      </c>
      <c r="K889" s="8" t="s">
        <v>361</v>
      </c>
    </row>
    <row r="890" ht="15.75" customHeight="1">
      <c r="A890" s="5">
        <v>43294.0</v>
      </c>
      <c r="B890" s="1">
        <v>63.116001</v>
      </c>
      <c r="C890" s="1">
        <v>63.916</v>
      </c>
      <c r="D890" s="1">
        <v>61.849998</v>
      </c>
      <c r="E890" s="1">
        <v>63.773998</v>
      </c>
      <c r="F890" s="1">
        <v>63.773998</v>
      </c>
      <c r="G890" s="1">
        <v>2.9349E7</v>
      </c>
      <c r="H890" s="6">
        <f t="shared" si="1"/>
        <v>0.00679695197</v>
      </c>
      <c r="J890" s="1">
        <v>888.0</v>
      </c>
      <c r="K890" s="8" t="s">
        <v>361</v>
      </c>
    </row>
    <row r="891" ht="15.75" customHeight="1">
      <c r="A891" s="5">
        <v>43297.0</v>
      </c>
      <c r="B891" s="1">
        <v>62.341999</v>
      </c>
      <c r="C891" s="1">
        <v>63.032001</v>
      </c>
      <c r="D891" s="1">
        <v>61.25</v>
      </c>
      <c r="E891" s="1">
        <v>62.02</v>
      </c>
      <c r="F891" s="1">
        <v>62.02</v>
      </c>
      <c r="G891" s="1">
        <v>3.90935E7</v>
      </c>
      <c r="H891" s="6">
        <f t="shared" si="1"/>
        <v>-0.02788863875</v>
      </c>
      <c r="J891" s="1">
        <v>889.0</v>
      </c>
      <c r="K891" s="8" t="s">
        <v>361</v>
      </c>
    </row>
    <row r="892" ht="15.75" customHeight="1">
      <c r="A892" s="5">
        <v>43298.0</v>
      </c>
      <c r="B892" s="1">
        <v>61.762001</v>
      </c>
      <c r="C892" s="1">
        <v>64.947998</v>
      </c>
      <c r="D892" s="1">
        <v>61.700001</v>
      </c>
      <c r="E892" s="1">
        <v>64.538002</v>
      </c>
      <c r="F892" s="1">
        <v>64.538002</v>
      </c>
      <c r="G892" s="1">
        <v>3.4981E7</v>
      </c>
      <c r="H892" s="6">
        <f t="shared" si="1"/>
        <v>0.03979731493</v>
      </c>
      <c r="J892" s="1">
        <v>890.0</v>
      </c>
      <c r="K892" s="8" t="s">
        <v>361</v>
      </c>
    </row>
    <row r="893" ht="15.75" customHeight="1">
      <c r="A893" s="5">
        <v>43299.0</v>
      </c>
      <c r="B893" s="1">
        <v>65.0</v>
      </c>
      <c r="C893" s="1">
        <v>65.099998</v>
      </c>
      <c r="D893" s="1">
        <v>63.25</v>
      </c>
      <c r="E893" s="1">
        <v>64.769997</v>
      </c>
      <c r="F893" s="1">
        <v>64.769997</v>
      </c>
      <c r="G893" s="1">
        <v>2.8121E7</v>
      </c>
      <c r="H893" s="6">
        <f t="shared" si="1"/>
        <v>0.003588258278</v>
      </c>
      <c r="J893" s="1">
        <v>891.0</v>
      </c>
      <c r="K893" s="8" t="s">
        <v>362</v>
      </c>
    </row>
    <row r="894" ht="15.75" customHeight="1">
      <c r="A894" s="5">
        <v>43300.0</v>
      </c>
      <c r="B894" s="1">
        <v>63.265999</v>
      </c>
      <c r="C894" s="1">
        <v>64.708</v>
      </c>
      <c r="D894" s="1">
        <v>62.801998</v>
      </c>
      <c r="E894" s="1">
        <v>64.045998</v>
      </c>
      <c r="F894" s="1">
        <v>64.045998</v>
      </c>
      <c r="G894" s="1">
        <v>2.95765E7</v>
      </c>
      <c r="H894" s="6">
        <f t="shared" si="1"/>
        <v>-0.01124094292</v>
      </c>
      <c r="J894" s="1">
        <v>892.0</v>
      </c>
      <c r="K894" s="8" t="s">
        <v>364</v>
      </c>
    </row>
    <row r="895" ht="15.75" customHeight="1">
      <c r="A895" s="5">
        <v>43301.0</v>
      </c>
      <c r="B895" s="1">
        <v>64.246002</v>
      </c>
      <c r="C895" s="1">
        <v>64.648003</v>
      </c>
      <c r="D895" s="1">
        <v>62.341999</v>
      </c>
      <c r="E895" s="1">
        <v>62.716</v>
      </c>
      <c r="F895" s="1">
        <v>62.716</v>
      </c>
      <c r="G895" s="1">
        <v>2.5811E7</v>
      </c>
      <c r="H895" s="6">
        <f t="shared" si="1"/>
        <v>-0.02098494546</v>
      </c>
      <c r="J895" s="1">
        <v>893.0</v>
      </c>
      <c r="K895" s="8" t="s">
        <v>364</v>
      </c>
    </row>
    <row r="896" ht="15.75" customHeight="1">
      <c r="A896" s="5">
        <v>43304.0</v>
      </c>
      <c r="B896" s="1">
        <v>60.368</v>
      </c>
      <c r="C896" s="1">
        <v>61.099998</v>
      </c>
      <c r="D896" s="1">
        <v>58.571999</v>
      </c>
      <c r="E896" s="1">
        <v>60.639999</v>
      </c>
      <c r="F896" s="1">
        <v>60.639999</v>
      </c>
      <c r="G896" s="1">
        <v>5.49645E7</v>
      </c>
      <c r="H896" s="6">
        <f t="shared" si="1"/>
        <v>-0.03366187365</v>
      </c>
      <c r="J896" s="1">
        <v>894.0</v>
      </c>
      <c r="K896" s="8" t="s">
        <v>364</v>
      </c>
    </row>
    <row r="897" ht="15.75" customHeight="1">
      <c r="A897" s="5">
        <v>43305.0</v>
      </c>
      <c r="B897" s="1">
        <v>60.883999</v>
      </c>
      <c r="C897" s="1">
        <v>61.543999</v>
      </c>
      <c r="D897" s="1">
        <v>58.509998</v>
      </c>
      <c r="E897" s="1">
        <v>59.486</v>
      </c>
      <c r="F897" s="1">
        <v>59.486</v>
      </c>
      <c r="G897" s="1">
        <v>4.7954E7</v>
      </c>
      <c r="H897" s="6">
        <f t="shared" si="1"/>
        <v>-0.0192137341</v>
      </c>
      <c r="J897" s="1">
        <v>895.0</v>
      </c>
      <c r="K897" s="8" t="s">
        <v>366</v>
      </c>
    </row>
    <row r="898" ht="15.75" customHeight="1">
      <c r="A898" s="5">
        <v>43306.0</v>
      </c>
      <c r="B898" s="1">
        <v>59.348</v>
      </c>
      <c r="C898" s="1">
        <v>61.924</v>
      </c>
      <c r="D898" s="1">
        <v>58.900002</v>
      </c>
      <c r="E898" s="1">
        <v>61.748001</v>
      </c>
      <c r="F898" s="1">
        <v>61.748001</v>
      </c>
      <c r="G898" s="1">
        <v>3.5377E7</v>
      </c>
      <c r="H898" s="6">
        <f t="shared" si="1"/>
        <v>0.03732061177</v>
      </c>
      <c r="J898" s="1">
        <v>896.0</v>
      </c>
      <c r="K898" s="8" t="s">
        <v>367</v>
      </c>
    </row>
    <row r="899" ht="15.75" customHeight="1">
      <c r="A899" s="5">
        <v>43307.0</v>
      </c>
      <c r="B899" s="1">
        <v>60.970001</v>
      </c>
      <c r="C899" s="1">
        <v>62.139999</v>
      </c>
      <c r="D899" s="1">
        <v>60.728001</v>
      </c>
      <c r="E899" s="1">
        <v>61.330002</v>
      </c>
      <c r="F899" s="1">
        <v>61.330002</v>
      </c>
      <c r="G899" s="1">
        <v>2.31525E7</v>
      </c>
      <c r="H899" s="6">
        <f t="shared" si="1"/>
        <v>-0.006792450266</v>
      </c>
      <c r="J899" s="1">
        <v>897.0</v>
      </c>
      <c r="K899" s="8" t="s">
        <v>368</v>
      </c>
    </row>
    <row r="900" ht="15.75" customHeight="1">
      <c r="A900" s="5">
        <v>43308.0</v>
      </c>
      <c r="B900" s="1">
        <v>61.450001</v>
      </c>
      <c r="C900" s="1">
        <v>61.537998</v>
      </c>
      <c r="D900" s="1">
        <v>59.068001</v>
      </c>
      <c r="E900" s="1">
        <v>59.436001</v>
      </c>
      <c r="F900" s="1">
        <v>59.436001</v>
      </c>
      <c r="G900" s="1">
        <v>2.85165E7</v>
      </c>
      <c r="H900" s="6">
        <f t="shared" si="1"/>
        <v>-0.03136903203</v>
      </c>
      <c r="J900" s="1">
        <v>898.0</v>
      </c>
      <c r="K900" s="8" t="s">
        <v>368</v>
      </c>
    </row>
    <row r="901" ht="15.75" customHeight="1">
      <c r="A901" s="5">
        <v>43311.0</v>
      </c>
      <c r="B901" s="1">
        <v>59.18</v>
      </c>
      <c r="C901" s="1">
        <v>59.220001</v>
      </c>
      <c r="D901" s="1">
        <v>57.226002</v>
      </c>
      <c r="E901" s="1">
        <v>58.034</v>
      </c>
      <c r="F901" s="1">
        <v>58.034</v>
      </c>
      <c r="G901" s="1">
        <v>3.40705E7</v>
      </c>
      <c r="H901" s="6">
        <f t="shared" si="1"/>
        <v>-0.02387107453</v>
      </c>
      <c r="J901" s="1">
        <v>899.0</v>
      </c>
      <c r="K901" s="8" t="s">
        <v>368</v>
      </c>
    </row>
    <row r="902" ht="15.75" customHeight="1">
      <c r="A902" s="5">
        <v>43312.0</v>
      </c>
      <c r="B902" s="1">
        <v>58.450001</v>
      </c>
      <c r="C902" s="1">
        <v>59.664001</v>
      </c>
      <c r="D902" s="1">
        <v>57.813999</v>
      </c>
      <c r="E902" s="1">
        <v>59.627998</v>
      </c>
      <c r="F902" s="1">
        <v>59.627998</v>
      </c>
      <c r="G902" s="1">
        <v>2.53845E7</v>
      </c>
      <c r="H902" s="6">
        <f t="shared" si="1"/>
        <v>0.02709618318</v>
      </c>
      <c r="J902" s="1">
        <v>900.0</v>
      </c>
      <c r="K902" s="8" t="s">
        <v>368</v>
      </c>
    </row>
    <row r="903" ht="15.75" customHeight="1">
      <c r="A903" s="5">
        <v>43313.0</v>
      </c>
      <c r="B903" s="1">
        <v>59.598</v>
      </c>
      <c r="C903" s="1">
        <v>60.599998</v>
      </c>
      <c r="D903" s="1">
        <v>58.599998</v>
      </c>
      <c r="E903" s="1">
        <v>60.167999</v>
      </c>
      <c r="F903" s="1">
        <v>60.167999</v>
      </c>
      <c r="G903" s="1">
        <v>5.0647E7</v>
      </c>
      <c r="H903" s="6">
        <f t="shared" si="1"/>
        <v>0.009015404037</v>
      </c>
      <c r="J903" s="1">
        <v>901.0</v>
      </c>
      <c r="K903" s="8" t="s">
        <v>369</v>
      </c>
    </row>
    <row r="904" ht="15.75" customHeight="1">
      <c r="A904" s="5">
        <v>43314.0</v>
      </c>
      <c r="B904" s="1">
        <v>65.688004</v>
      </c>
      <c r="C904" s="1">
        <v>69.998001</v>
      </c>
      <c r="D904" s="1">
        <v>64.632004</v>
      </c>
      <c r="E904" s="1">
        <v>69.907997</v>
      </c>
      <c r="F904" s="1">
        <v>69.907997</v>
      </c>
      <c r="G904" s="1">
        <v>1.16075E8</v>
      </c>
      <c r="H904" s="6">
        <f t="shared" si="1"/>
        <v>0.1500394161</v>
      </c>
      <c r="J904" s="1">
        <v>902.0</v>
      </c>
      <c r="K904" s="8" t="s">
        <v>369</v>
      </c>
    </row>
    <row r="905" ht="15.75" customHeight="1">
      <c r="A905" s="5">
        <v>43315.0</v>
      </c>
      <c r="B905" s="1">
        <v>69.561996</v>
      </c>
      <c r="C905" s="1">
        <v>71.0</v>
      </c>
      <c r="D905" s="1">
        <v>68.505997</v>
      </c>
      <c r="E905" s="1">
        <v>69.634003</v>
      </c>
      <c r="F905" s="1">
        <v>69.634003</v>
      </c>
      <c r="G905" s="1">
        <v>6.82825E7</v>
      </c>
      <c r="H905" s="6">
        <f t="shared" si="1"/>
        <v>-0.003927052101</v>
      </c>
      <c r="J905" s="1">
        <v>903.0</v>
      </c>
      <c r="K905" s="8" t="s">
        <v>370</v>
      </c>
    </row>
    <row r="906" ht="15.75" customHeight="1">
      <c r="A906" s="5">
        <v>43318.0</v>
      </c>
      <c r="B906" s="1">
        <v>69.092003</v>
      </c>
      <c r="C906" s="1">
        <v>70.996002</v>
      </c>
      <c r="D906" s="1">
        <v>68.363998</v>
      </c>
      <c r="E906" s="1">
        <v>68.398003</v>
      </c>
      <c r="F906" s="1">
        <v>68.398003</v>
      </c>
      <c r="G906" s="1">
        <v>4.28215E7</v>
      </c>
      <c r="H906" s="6">
        <f t="shared" si="1"/>
        <v>-0.01790936859</v>
      </c>
      <c r="J906" s="1">
        <v>904.0</v>
      </c>
      <c r="K906" s="8" t="s">
        <v>370</v>
      </c>
    </row>
    <row r="907" ht="15.75" customHeight="1">
      <c r="A907" s="5">
        <v>43319.0</v>
      </c>
      <c r="B907" s="1">
        <v>68.767998</v>
      </c>
      <c r="C907" s="1">
        <v>77.491997</v>
      </c>
      <c r="D907" s="1">
        <v>67.830002</v>
      </c>
      <c r="E907" s="1">
        <v>75.914001</v>
      </c>
      <c r="F907" s="1">
        <v>75.914001</v>
      </c>
      <c r="G907" s="1">
        <v>1.54379E8</v>
      </c>
      <c r="H907" s="6">
        <f t="shared" si="1"/>
        <v>0.1042575055</v>
      </c>
      <c r="J907" s="1">
        <v>905.0</v>
      </c>
      <c r="K907" s="8" t="s">
        <v>370</v>
      </c>
    </row>
    <row r="908" ht="15.75" customHeight="1">
      <c r="A908" s="5">
        <v>43320.0</v>
      </c>
      <c r="B908" s="1">
        <v>73.818001</v>
      </c>
      <c r="C908" s="1">
        <v>76.528</v>
      </c>
      <c r="D908" s="1">
        <v>73.424004</v>
      </c>
      <c r="E908" s="1">
        <v>74.068001</v>
      </c>
      <c r="F908" s="1">
        <v>74.068001</v>
      </c>
      <c r="G908" s="1">
        <v>1.22856E8</v>
      </c>
      <c r="H908" s="6">
        <f t="shared" si="1"/>
        <v>-0.02461753012</v>
      </c>
      <c r="J908" s="1">
        <v>906.0</v>
      </c>
      <c r="K908" s="8" t="s">
        <v>371</v>
      </c>
    </row>
    <row r="909" ht="15.75" customHeight="1">
      <c r="A909" s="5">
        <v>43321.0</v>
      </c>
      <c r="B909" s="1">
        <v>73.110001</v>
      </c>
      <c r="C909" s="1">
        <v>73.402</v>
      </c>
      <c r="D909" s="1">
        <v>69.146004</v>
      </c>
      <c r="E909" s="1">
        <v>70.489998</v>
      </c>
      <c r="F909" s="1">
        <v>70.489998</v>
      </c>
      <c r="G909" s="1">
        <v>8.5919E7</v>
      </c>
      <c r="H909" s="6">
        <f t="shared" si="1"/>
        <v>-0.04951277626</v>
      </c>
      <c r="J909" s="1">
        <v>907.0</v>
      </c>
      <c r="K909" s="8" t="s">
        <v>372</v>
      </c>
    </row>
    <row r="910" ht="15.75" customHeight="1">
      <c r="A910" s="5">
        <v>43322.0</v>
      </c>
      <c r="B910" s="1">
        <v>70.800003</v>
      </c>
      <c r="C910" s="1">
        <v>72.0</v>
      </c>
      <c r="D910" s="1">
        <v>69.199997</v>
      </c>
      <c r="E910" s="1">
        <v>71.098</v>
      </c>
      <c r="F910" s="1">
        <v>71.098</v>
      </c>
      <c r="G910" s="1">
        <v>5.776E7</v>
      </c>
      <c r="H910" s="6">
        <f t="shared" si="1"/>
        <v>0.008588379605</v>
      </c>
      <c r="J910" s="1">
        <v>908.0</v>
      </c>
      <c r="K910" s="8" t="s">
        <v>372</v>
      </c>
    </row>
    <row r="911" ht="15.75" customHeight="1">
      <c r="A911" s="5">
        <v>43325.0</v>
      </c>
      <c r="B911" s="1">
        <v>72.225998</v>
      </c>
      <c r="C911" s="1">
        <v>72.638</v>
      </c>
      <c r="D911" s="1">
        <v>69.804001</v>
      </c>
      <c r="E911" s="1">
        <v>71.281998</v>
      </c>
      <c r="F911" s="1">
        <v>71.281998</v>
      </c>
      <c r="G911" s="1">
        <v>5.23195E7</v>
      </c>
      <c r="H911" s="6">
        <f t="shared" si="1"/>
        <v>0.002584606054</v>
      </c>
      <c r="J911" s="1">
        <v>909.0</v>
      </c>
      <c r="K911" s="8" t="s">
        <v>372</v>
      </c>
    </row>
    <row r="912" ht="15.75" customHeight="1">
      <c r="A912" s="5">
        <v>43326.0</v>
      </c>
      <c r="B912" s="1">
        <v>71.690002</v>
      </c>
      <c r="C912" s="1">
        <v>71.839996</v>
      </c>
      <c r="D912" s="1">
        <v>69.419998</v>
      </c>
      <c r="E912" s="1">
        <v>69.528</v>
      </c>
      <c r="F912" s="1">
        <v>69.528</v>
      </c>
      <c r="G912" s="1">
        <v>3.4932E7</v>
      </c>
      <c r="H912" s="6">
        <f t="shared" si="1"/>
        <v>-0.02491426394</v>
      </c>
      <c r="J912" s="1">
        <v>910.0</v>
      </c>
      <c r="K912" s="8" t="s">
        <v>373</v>
      </c>
    </row>
    <row r="913" ht="15.75" customHeight="1">
      <c r="A913" s="5">
        <v>43327.0</v>
      </c>
      <c r="B913" s="1">
        <v>68.382004</v>
      </c>
      <c r="C913" s="1">
        <v>68.898003</v>
      </c>
      <c r="D913" s="1">
        <v>66.428001</v>
      </c>
      <c r="E913" s="1">
        <v>67.737999</v>
      </c>
      <c r="F913" s="1">
        <v>67.737999</v>
      </c>
      <c r="G913" s="1">
        <v>4.55065E7</v>
      </c>
      <c r="H913" s="6">
        <f t="shared" si="1"/>
        <v>-0.0260822416</v>
      </c>
      <c r="J913" s="1">
        <v>911.0</v>
      </c>
      <c r="K913" s="8" t="s">
        <v>373</v>
      </c>
    </row>
    <row r="914" ht="15.75" customHeight="1">
      <c r="A914" s="5">
        <v>43328.0</v>
      </c>
      <c r="B914" s="1">
        <v>67.982002</v>
      </c>
      <c r="C914" s="1">
        <v>68.456001</v>
      </c>
      <c r="D914" s="1">
        <v>66.764</v>
      </c>
      <c r="E914" s="1">
        <v>67.089996</v>
      </c>
      <c r="F914" s="1">
        <v>67.089996</v>
      </c>
      <c r="G914" s="1">
        <v>3.032E7</v>
      </c>
      <c r="H914" s="6">
        <f t="shared" si="1"/>
        <v>-0.009612365585</v>
      </c>
      <c r="J914" s="1">
        <v>912.0</v>
      </c>
      <c r="K914" s="8" t="s">
        <v>373</v>
      </c>
    </row>
    <row r="915" ht="15.75" customHeight="1">
      <c r="A915" s="5">
        <v>43329.0</v>
      </c>
      <c r="B915" s="1">
        <v>64.699997</v>
      </c>
      <c r="C915" s="1">
        <v>65.353996</v>
      </c>
      <c r="D915" s="1">
        <v>60.706001</v>
      </c>
      <c r="E915" s="1">
        <v>61.099998</v>
      </c>
      <c r="F915" s="1">
        <v>61.099998</v>
      </c>
      <c r="G915" s="1">
        <v>9.4793E7</v>
      </c>
      <c r="H915" s="6">
        <f t="shared" si="1"/>
        <v>-0.09352310851</v>
      </c>
      <c r="J915" s="1">
        <v>913.0</v>
      </c>
      <c r="K915" s="8" t="s">
        <v>374</v>
      </c>
    </row>
    <row r="916" ht="15.75" customHeight="1">
      <c r="A916" s="5">
        <v>43332.0</v>
      </c>
      <c r="B916" s="1">
        <v>58.34</v>
      </c>
      <c r="C916" s="1">
        <v>61.700001</v>
      </c>
      <c r="D916" s="1">
        <v>57.639999</v>
      </c>
      <c r="E916" s="1">
        <v>61.688</v>
      </c>
      <c r="F916" s="1">
        <v>61.688</v>
      </c>
      <c r="G916" s="1">
        <v>8.70115E7</v>
      </c>
      <c r="H916" s="6">
        <f t="shared" si="1"/>
        <v>0.009577589086</v>
      </c>
      <c r="J916" s="1">
        <v>914.0</v>
      </c>
      <c r="K916" s="8" t="s">
        <v>374</v>
      </c>
    </row>
    <row r="917" ht="15.75" customHeight="1">
      <c r="A917" s="5">
        <v>43333.0</v>
      </c>
      <c r="B917" s="1">
        <v>62.122002</v>
      </c>
      <c r="C917" s="1">
        <v>64.958</v>
      </c>
      <c r="D917" s="1">
        <v>61.799999</v>
      </c>
      <c r="E917" s="1">
        <v>64.379997</v>
      </c>
      <c r="F917" s="1">
        <v>64.379997</v>
      </c>
      <c r="G917" s="1">
        <v>6.5861E7</v>
      </c>
      <c r="H917" s="6">
        <f t="shared" si="1"/>
        <v>0.04271355674</v>
      </c>
      <c r="J917" s="1">
        <v>915.0</v>
      </c>
      <c r="K917" s="8" t="s">
        <v>375</v>
      </c>
    </row>
    <row r="918" ht="15.75" customHeight="1">
      <c r="A918" s="5">
        <v>43334.0</v>
      </c>
      <c r="B918" s="1">
        <v>64.174004</v>
      </c>
      <c r="C918" s="1">
        <v>64.776001</v>
      </c>
      <c r="D918" s="1">
        <v>62.933998</v>
      </c>
      <c r="E918" s="1">
        <v>64.328003</v>
      </c>
      <c r="F918" s="1">
        <v>64.328003</v>
      </c>
      <c r="G918" s="1">
        <v>2.973E7</v>
      </c>
      <c r="H918" s="6">
        <f t="shared" si="1"/>
        <v>-0.0008079373905</v>
      </c>
      <c r="J918" s="1">
        <v>916.0</v>
      </c>
      <c r="K918" s="8" t="s">
        <v>375</v>
      </c>
    </row>
    <row r="919" ht="15.75" customHeight="1">
      <c r="A919" s="5">
        <v>43335.0</v>
      </c>
      <c r="B919" s="1">
        <v>63.827999</v>
      </c>
      <c r="C919" s="1">
        <v>65.463997</v>
      </c>
      <c r="D919" s="1">
        <v>63.619999</v>
      </c>
      <c r="E919" s="1">
        <v>64.019997</v>
      </c>
      <c r="F919" s="1">
        <v>64.019997</v>
      </c>
      <c r="G919" s="1">
        <v>2.57365E7</v>
      </c>
      <c r="H919" s="6">
        <f t="shared" si="1"/>
        <v>-0.0047995542</v>
      </c>
      <c r="J919" s="1">
        <v>917.0</v>
      </c>
      <c r="K919" s="8" t="s">
        <v>375</v>
      </c>
    </row>
    <row r="920" ht="15.75" customHeight="1">
      <c r="A920" s="5">
        <v>43336.0</v>
      </c>
      <c r="B920" s="1">
        <v>64.139999</v>
      </c>
      <c r="C920" s="1">
        <v>64.769997</v>
      </c>
      <c r="D920" s="1">
        <v>63.880001</v>
      </c>
      <c r="E920" s="1">
        <v>64.564003</v>
      </c>
      <c r="F920" s="1">
        <v>64.564003</v>
      </c>
      <c r="G920" s="1">
        <v>1.8013E7</v>
      </c>
      <c r="H920" s="6">
        <f t="shared" si="1"/>
        <v>0.008461538695</v>
      </c>
      <c r="J920" s="1">
        <v>918.0</v>
      </c>
      <c r="K920" s="8" t="s">
        <v>376</v>
      </c>
    </row>
    <row r="921" ht="15.75" customHeight="1">
      <c r="A921" s="5">
        <v>43339.0</v>
      </c>
      <c r="B921" s="1">
        <v>63.599998</v>
      </c>
      <c r="C921" s="1">
        <v>64.487999</v>
      </c>
      <c r="D921" s="1">
        <v>61.762001</v>
      </c>
      <c r="E921" s="1">
        <v>63.854</v>
      </c>
      <c r="F921" s="1">
        <v>63.854</v>
      </c>
      <c r="G921" s="1">
        <v>6.53965E7</v>
      </c>
      <c r="H921" s="6">
        <f t="shared" si="1"/>
        <v>-0.01105779903</v>
      </c>
      <c r="J921" s="1">
        <v>919.0</v>
      </c>
      <c r="K921" s="8" t="s">
        <v>376</v>
      </c>
    </row>
    <row r="922" ht="15.75" customHeight="1">
      <c r="A922" s="5">
        <v>43340.0</v>
      </c>
      <c r="B922" s="1">
        <v>63.681999</v>
      </c>
      <c r="C922" s="1">
        <v>63.776001</v>
      </c>
      <c r="D922" s="1">
        <v>62.237999</v>
      </c>
      <c r="E922" s="1">
        <v>62.372002</v>
      </c>
      <c r="F922" s="1">
        <v>62.372002</v>
      </c>
      <c r="G922" s="1">
        <v>3.82455E7</v>
      </c>
      <c r="H922" s="6">
        <f t="shared" si="1"/>
        <v>-0.02348273856</v>
      </c>
      <c r="J922" s="1">
        <v>920.0</v>
      </c>
      <c r="K922" s="8" t="s">
        <v>377</v>
      </c>
    </row>
    <row r="923" ht="15.75" customHeight="1">
      <c r="A923" s="5">
        <v>43341.0</v>
      </c>
      <c r="B923" s="1">
        <v>62.054001</v>
      </c>
      <c r="C923" s="1">
        <v>62.369999</v>
      </c>
      <c r="D923" s="1">
        <v>60.737999</v>
      </c>
      <c r="E923" s="1">
        <v>61.001999</v>
      </c>
      <c r="F923" s="1">
        <v>61.001999</v>
      </c>
      <c r="G923" s="1">
        <v>3.7237E7</v>
      </c>
      <c r="H923" s="6">
        <f t="shared" si="1"/>
        <v>-0.02220985466</v>
      </c>
      <c r="J923" s="1">
        <v>921.0</v>
      </c>
      <c r="K923" s="8" t="s">
        <v>377</v>
      </c>
    </row>
    <row r="924" ht="15.75" customHeight="1">
      <c r="A924" s="5">
        <v>43342.0</v>
      </c>
      <c r="B924" s="1">
        <v>60.452</v>
      </c>
      <c r="C924" s="1">
        <v>60.919998</v>
      </c>
      <c r="D924" s="1">
        <v>59.543999</v>
      </c>
      <c r="E924" s="1">
        <v>60.630001</v>
      </c>
      <c r="F924" s="1">
        <v>60.630001</v>
      </c>
      <c r="G924" s="1">
        <v>3.60835E7</v>
      </c>
      <c r="H924" s="6">
        <f t="shared" si="1"/>
        <v>-0.006116797551</v>
      </c>
      <c r="J924" s="1">
        <v>922.0</v>
      </c>
      <c r="K924" s="8" t="s">
        <v>377</v>
      </c>
    </row>
    <row r="925" ht="15.75" customHeight="1">
      <c r="A925" s="5">
        <v>43343.0</v>
      </c>
      <c r="B925" s="1">
        <v>60.400002</v>
      </c>
      <c r="C925" s="1">
        <v>61.062</v>
      </c>
      <c r="D925" s="1">
        <v>59.720001</v>
      </c>
      <c r="E925" s="1">
        <v>60.332001</v>
      </c>
      <c r="F925" s="1">
        <v>60.332001</v>
      </c>
      <c r="G925" s="1">
        <v>2.68755E7</v>
      </c>
      <c r="H925" s="6">
        <f t="shared" si="1"/>
        <v>-0.004927177096</v>
      </c>
      <c r="J925" s="1">
        <v>923.0</v>
      </c>
      <c r="K925" s="8" t="s">
        <v>378</v>
      </c>
    </row>
    <row r="926" ht="15.75" customHeight="1">
      <c r="A926" s="5">
        <v>43347.0</v>
      </c>
      <c r="B926" s="1">
        <v>59.388</v>
      </c>
      <c r="C926" s="1">
        <v>59.638</v>
      </c>
      <c r="D926" s="1">
        <v>57.599998</v>
      </c>
      <c r="E926" s="1">
        <v>57.790001</v>
      </c>
      <c r="F926" s="1">
        <v>57.790001</v>
      </c>
      <c r="G926" s="1">
        <v>4.17525E7</v>
      </c>
      <c r="H926" s="6">
        <f t="shared" si="1"/>
        <v>-0.04304689185</v>
      </c>
      <c r="J926" s="1">
        <v>924.0</v>
      </c>
      <c r="K926" s="8" t="s">
        <v>378</v>
      </c>
    </row>
    <row r="927" ht="15.75" customHeight="1">
      <c r="A927" s="5">
        <v>43348.0</v>
      </c>
      <c r="B927" s="1">
        <v>57.009998</v>
      </c>
      <c r="C927" s="1">
        <v>57.355999</v>
      </c>
      <c r="D927" s="1">
        <v>55.436001</v>
      </c>
      <c r="E927" s="1">
        <v>56.147999</v>
      </c>
      <c r="F927" s="1">
        <v>56.147999</v>
      </c>
      <c r="G927" s="1">
        <v>3.8604E7</v>
      </c>
      <c r="H927" s="6">
        <f t="shared" si="1"/>
        <v>-0.02882472377</v>
      </c>
      <c r="J927" s="1">
        <v>925.0</v>
      </c>
      <c r="K927" s="8" t="s">
        <v>378</v>
      </c>
    </row>
    <row r="928" ht="15.75" customHeight="1">
      <c r="A928" s="5">
        <v>43349.0</v>
      </c>
      <c r="B928" s="1">
        <v>56.959999</v>
      </c>
      <c r="C928" s="1">
        <v>58.234001</v>
      </c>
      <c r="D928" s="1">
        <v>55.776001</v>
      </c>
      <c r="E928" s="1">
        <v>56.189999</v>
      </c>
      <c r="F928" s="1">
        <v>56.189999</v>
      </c>
      <c r="G928" s="1">
        <v>3.7404E7</v>
      </c>
      <c r="H928" s="6">
        <f t="shared" si="1"/>
        <v>0.0007477434653</v>
      </c>
      <c r="J928" s="1">
        <v>926.0</v>
      </c>
      <c r="K928" s="8" t="s">
        <v>378</v>
      </c>
    </row>
    <row r="929" ht="15.75" customHeight="1">
      <c r="A929" s="5">
        <v>43350.0</v>
      </c>
      <c r="B929" s="1">
        <v>52.02</v>
      </c>
      <c r="C929" s="1">
        <v>53.669998</v>
      </c>
      <c r="D929" s="1">
        <v>50.450001</v>
      </c>
      <c r="E929" s="1">
        <v>52.647999</v>
      </c>
      <c r="F929" s="1">
        <v>52.647999</v>
      </c>
      <c r="G929" s="1">
        <v>1.124595E8</v>
      </c>
      <c r="H929" s="6">
        <f t="shared" si="1"/>
        <v>-0.06511055517</v>
      </c>
      <c r="J929" s="1">
        <v>927.0</v>
      </c>
      <c r="K929" s="8" t="s">
        <v>379</v>
      </c>
    </row>
    <row r="930" ht="15.75" customHeight="1">
      <c r="A930" s="5">
        <v>43353.0</v>
      </c>
      <c r="B930" s="1">
        <v>54.652</v>
      </c>
      <c r="C930" s="1">
        <v>57.206001</v>
      </c>
      <c r="D930" s="1">
        <v>54.200001</v>
      </c>
      <c r="E930" s="1">
        <v>57.099998</v>
      </c>
      <c r="F930" s="1">
        <v>57.099998</v>
      </c>
      <c r="G930" s="1">
        <v>7.14175E7</v>
      </c>
      <c r="H930" s="6">
        <f t="shared" si="1"/>
        <v>0.08117584948</v>
      </c>
      <c r="J930" s="1">
        <v>928.0</v>
      </c>
      <c r="K930" s="8" t="s">
        <v>379</v>
      </c>
    </row>
    <row r="931" ht="15.75" customHeight="1">
      <c r="A931" s="5">
        <v>43354.0</v>
      </c>
      <c r="B931" s="1">
        <v>55.894001</v>
      </c>
      <c r="C931" s="1">
        <v>56.400002</v>
      </c>
      <c r="D931" s="1">
        <v>54.709999</v>
      </c>
      <c r="E931" s="1">
        <v>55.888</v>
      </c>
      <c r="F931" s="1">
        <v>55.888</v>
      </c>
      <c r="G931" s="1">
        <v>4.585E7</v>
      </c>
      <c r="H931" s="6">
        <f t="shared" si="1"/>
        <v>-0.02145439357</v>
      </c>
      <c r="J931" s="1">
        <v>929.0</v>
      </c>
      <c r="K931" s="8" t="s">
        <v>379</v>
      </c>
    </row>
    <row r="932" ht="15.75" customHeight="1">
      <c r="A932" s="5">
        <v>43355.0</v>
      </c>
      <c r="B932" s="1">
        <v>56.287998</v>
      </c>
      <c r="C932" s="1">
        <v>58.5</v>
      </c>
      <c r="D932" s="1">
        <v>55.73</v>
      </c>
      <c r="E932" s="1">
        <v>58.108002</v>
      </c>
      <c r="F932" s="1">
        <v>58.108002</v>
      </c>
      <c r="G932" s="1">
        <v>5.0077E7</v>
      </c>
      <c r="H932" s="6">
        <f t="shared" si="1"/>
        <v>0.03895369436</v>
      </c>
      <c r="J932" s="1">
        <v>930.0</v>
      </c>
      <c r="K932" s="8" t="s">
        <v>379</v>
      </c>
    </row>
    <row r="933" ht="15.75" customHeight="1">
      <c r="A933" s="5">
        <v>43356.0</v>
      </c>
      <c r="B933" s="1">
        <v>57.604</v>
      </c>
      <c r="C933" s="1">
        <v>59.0</v>
      </c>
      <c r="D933" s="1">
        <v>57.035999</v>
      </c>
      <c r="E933" s="1">
        <v>57.891998</v>
      </c>
      <c r="F933" s="1">
        <v>57.891998</v>
      </c>
      <c r="G933" s="1">
        <v>3.17015E7</v>
      </c>
      <c r="H933" s="6">
        <f t="shared" si="1"/>
        <v>-0.003724211201</v>
      </c>
      <c r="J933" s="1">
        <v>931.0</v>
      </c>
      <c r="K933" s="8" t="s">
        <v>380</v>
      </c>
    </row>
    <row r="934" ht="15.75" customHeight="1">
      <c r="A934" s="5">
        <v>43357.0</v>
      </c>
      <c r="B934" s="1">
        <v>57.751999</v>
      </c>
      <c r="C934" s="1">
        <v>59.466</v>
      </c>
      <c r="D934" s="1">
        <v>57.304001</v>
      </c>
      <c r="E934" s="1">
        <v>59.040001</v>
      </c>
      <c r="F934" s="1">
        <v>59.040001</v>
      </c>
      <c r="G934" s="1">
        <v>3.3828E7</v>
      </c>
      <c r="H934" s="6">
        <f t="shared" si="1"/>
        <v>0.019636026</v>
      </c>
      <c r="J934" s="1">
        <v>932.0</v>
      </c>
      <c r="K934" s="8" t="s">
        <v>381</v>
      </c>
    </row>
    <row r="935" ht="15.75" customHeight="1">
      <c r="A935" s="5">
        <v>43360.0</v>
      </c>
      <c r="B935" s="1">
        <v>58.007999</v>
      </c>
      <c r="C935" s="1">
        <v>60.174</v>
      </c>
      <c r="D935" s="1">
        <v>57.625999</v>
      </c>
      <c r="E935" s="1">
        <v>58.967999</v>
      </c>
      <c r="F935" s="1">
        <v>58.967999</v>
      </c>
      <c r="G935" s="1">
        <v>3.4438E7</v>
      </c>
      <c r="H935" s="6">
        <f t="shared" si="1"/>
        <v>-0.001220290301</v>
      </c>
      <c r="J935" s="1">
        <v>933.0</v>
      </c>
      <c r="K935" s="8" t="s">
        <v>382</v>
      </c>
    </row>
    <row r="936" ht="15.75" customHeight="1">
      <c r="A936" s="5">
        <v>43361.0</v>
      </c>
      <c r="B936" s="1">
        <v>59.338001</v>
      </c>
      <c r="C936" s="1">
        <v>60.528</v>
      </c>
      <c r="D936" s="1">
        <v>55.099998</v>
      </c>
      <c r="E936" s="1">
        <v>56.992001</v>
      </c>
      <c r="F936" s="1">
        <v>56.992001</v>
      </c>
      <c r="G936" s="1">
        <v>8.27375E7</v>
      </c>
      <c r="H936" s="6">
        <f t="shared" si="1"/>
        <v>-0.03408398228</v>
      </c>
      <c r="J936" s="1">
        <v>934.0</v>
      </c>
      <c r="K936" s="8" t="s">
        <v>383</v>
      </c>
    </row>
    <row r="937" ht="15.75" customHeight="1">
      <c r="A937" s="5">
        <v>43362.0</v>
      </c>
      <c r="B937" s="1">
        <v>56.102001</v>
      </c>
      <c r="C937" s="1">
        <v>60.0</v>
      </c>
      <c r="D937" s="1">
        <v>56.099998</v>
      </c>
      <c r="E937" s="1">
        <v>59.804001</v>
      </c>
      <c r="F937" s="1">
        <v>59.804001</v>
      </c>
      <c r="G937" s="1">
        <v>4.14745E7</v>
      </c>
      <c r="H937" s="6">
        <f t="shared" si="1"/>
        <v>0.04816164042</v>
      </c>
      <c r="J937" s="1">
        <v>935.0</v>
      </c>
      <c r="K937" s="8" t="s">
        <v>383</v>
      </c>
    </row>
    <row r="938" ht="15.75" customHeight="1">
      <c r="A938" s="5">
        <v>43363.0</v>
      </c>
      <c r="B938" s="1">
        <v>60.712002</v>
      </c>
      <c r="C938" s="1">
        <v>61.195999</v>
      </c>
      <c r="D938" s="1">
        <v>58.666</v>
      </c>
      <c r="E938" s="1">
        <v>59.666</v>
      </c>
      <c r="F938" s="1">
        <v>59.666</v>
      </c>
      <c r="G938" s="1">
        <v>3.6747E7</v>
      </c>
      <c r="H938" s="6">
        <f t="shared" si="1"/>
        <v>-0.002310221147</v>
      </c>
      <c r="J938" s="1">
        <v>936.0</v>
      </c>
      <c r="K938" s="8" t="s">
        <v>383</v>
      </c>
    </row>
    <row r="939" ht="15.75" customHeight="1">
      <c r="A939" s="5">
        <v>43364.0</v>
      </c>
      <c r="B939" s="1">
        <v>59.540001</v>
      </c>
      <c r="C939" s="1">
        <v>60.116001</v>
      </c>
      <c r="D939" s="1">
        <v>59.074001</v>
      </c>
      <c r="E939" s="1">
        <v>59.82</v>
      </c>
      <c r="F939" s="1">
        <v>59.82</v>
      </c>
      <c r="G939" s="1">
        <v>2.52525E7</v>
      </c>
      <c r="H939" s="6">
        <f t="shared" si="1"/>
        <v>0.002577709276</v>
      </c>
      <c r="J939" s="1">
        <v>937.0</v>
      </c>
      <c r="K939" s="8" t="s">
        <v>383</v>
      </c>
    </row>
    <row r="940" ht="15.75" customHeight="1">
      <c r="A940" s="5">
        <v>43367.0</v>
      </c>
      <c r="B940" s="1">
        <v>59.695999</v>
      </c>
      <c r="C940" s="1">
        <v>60.599998</v>
      </c>
      <c r="D940" s="1">
        <v>58.716</v>
      </c>
      <c r="E940" s="1">
        <v>59.936001</v>
      </c>
      <c r="F940" s="1">
        <v>59.936001</v>
      </c>
      <c r="G940" s="1">
        <v>2.4215E7</v>
      </c>
      <c r="H940" s="6">
        <f t="shared" si="1"/>
        <v>0.001937289744</v>
      </c>
      <c r="J940" s="1">
        <v>938.0</v>
      </c>
      <c r="K940" s="8" t="s">
        <v>383</v>
      </c>
    </row>
    <row r="941" ht="15.75" customHeight="1">
      <c r="A941" s="5">
        <v>43368.0</v>
      </c>
      <c r="B941" s="1">
        <v>60.0</v>
      </c>
      <c r="C941" s="1">
        <v>60.919998</v>
      </c>
      <c r="D941" s="1">
        <v>59.299999</v>
      </c>
      <c r="E941" s="1">
        <v>60.198002</v>
      </c>
      <c r="F941" s="1">
        <v>60.198002</v>
      </c>
      <c r="G941" s="1">
        <v>2.24085E7</v>
      </c>
      <c r="H941" s="6">
        <f t="shared" si="1"/>
        <v>0.004361819449</v>
      </c>
      <c r="J941" s="1">
        <v>939.0</v>
      </c>
      <c r="K941" s="8" t="s">
        <v>384</v>
      </c>
    </row>
    <row r="942" ht="15.75" customHeight="1">
      <c r="A942" s="5">
        <v>43369.0</v>
      </c>
      <c r="B942" s="1">
        <v>60.382</v>
      </c>
      <c r="C942" s="1">
        <v>62.778</v>
      </c>
      <c r="D942" s="1">
        <v>60.222</v>
      </c>
      <c r="E942" s="1">
        <v>61.916</v>
      </c>
      <c r="F942" s="1">
        <v>61.916</v>
      </c>
      <c r="G942" s="1">
        <v>3.9216E7</v>
      </c>
      <c r="H942" s="6">
        <f t="shared" si="1"/>
        <v>0.02813946532</v>
      </c>
      <c r="J942" s="1">
        <v>940.0</v>
      </c>
      <c r="K942" s="8" t="s">
        <v>384</v>
      </c>
    </row>
    <row r="943" ht="15.75" customHeight="1">
      <c r="A943" s="5">
        <v>43370.0</v>
      </c>
      <c r="B943" s="1">
        <v>62.580002</v>
      </c>
      <c r="C943" s="1">
        <v>62.992001</v>
      </c>
      <c r="D943" s="1">
        <v>61.382</v>
      </c>
      <c r="E943" s="1">
        <v>61.504002</v>
      </c>
      <c r="F943" s="1">
        <v>61.504002</v>
      </c>
      <c r="G943" s="1">
        <v>4.25455E7</v>
      </c>
      <c r="H943" s="6">
        <f t="shared" si="1"/>
        <v>-0.006676381846</v>
      </c>
      <c r="J943" s="1">
        <v>941.0</v>
      </c>
      <c r="K943" s="8" t="s">
        <v>384</v>
      </c>
    </row>
    <row r="944" ht="15.75" customHeight="1">
      <c r="A944" s="5">
        <v>43371.0</v>
      </c>
      <c r="B944" s="1">
        <v>54.051998</v>
      </c>
      <c r="C944" s="1">
        <v>55.599998</v>
      </c>
      <c r="D944" s="1">
        <v>52.112</v>
      </c>
      <c r="E944" s="1">
        <v>52.953999</v>
      </c>
      <c r="F944" s="1">
        <v>52.953999</v>
      </c>
      <c r="G944" s="1">
        <v>1.682485E8</v>
      </c>
      <c r="H944" s="6">
        <f t="shared" si="1"/>
        <v>-0.1496786526</v>
      </c>
      <c r="J944" s="1">
        <v>942.0</v>
      </c>
      <c r="K944" s="8" t="s">
        <v>385</v>
      </c>
    </row>
    <row r="945" ht="15.75" customHeight="1">
      <c r="A945" s="5">
        <v>43374.0</v>
      </c>
      <c r="B945" s="1">
        <v>61.153999</v>
      </c>
      <c r="C945" s="1">
        <v>62.287998</v>
      </c>
      <c r="D945" s="1">
        <v>60.209999</v>
      </c>
      <c r="E945" s="1">
        <v>62.139999</v>
      </c>
      <c r="F945" s="1">
        <v>62.139999</v>
      </c>
      <c r="G945" s="1">
        <v>1.08888E8</v>
      </c>
      <c r="H945" s="6">
        <f t="shared" si="1"/>
        <v>0.1599662946</v>
      </c>
      <c r="J945" s="1">
        <v>943.0</v>
      </c>
      <c r="K945" s="8" t="s">
        <v>385</v>
      </c>
    </row>
    <row r="946" ht="15.75" customHeight="1">
      <c r="A946" s="5">
        <v>43375.0</v>
      </c>
      <c r="B946" s="1">
        <v>62.790001</v>
      </c>
      <c r="C946" s="1">
        <v>63.368</v>
      </c>
      <c r="D946" s="1">
        <v>59.830002</v>
      </c>
      <c r="E946" s="1">
        <v>60.203999</v>
      </c>
      <c r="F946" s="1">
        <v>60.203999</v>
      </c>
      <c r="G946" s="1">
        <v>5.87175E7</v>
      </c>
      <c r="H946" s="6">
        <f t="shared" si="1"/>
        <v>-0.03165110919</v>
      </c>
      <c r="J946" s="1">
        <v>944.0</v>
      </c>
      <c r="K946" s="8" t="s">
        <v>385</v>
      </c>
    </row>
    <row r="947" ht="15.75" customHeight="1">
      <c r="A947" s="5">
        <v>43376.0</v>
      </c>
      <c r="B947" s="1">
        <v>60.666</v>
      </c>
      <c r="C947" s="1">
        <v>60.919998</v>
      </c>
      <c r="D947" s="1">
        <v>58.313999</v>
      </c>
      <c r="E947" s="1">
        <v>58.959999</v>
      </c>
      <c r="F947" s="1">
        <v>58.959999</v>
      </c>
      <c r="G947" s="1">
        <v>3.9975E7</v>
      </c>
      <c r="H947" s="6">
        <f t="shared" si="1"/>
        <v>-0.02087954776</v>
      </c>
      <c r="J947" s="1">
        <v>945.0</v>
      </c>
      <c r="K947" s="8" t="s">
        <v>386</v>
      </c>
    </row>
    <row r="948" ht="15.75" customHeight="1">
      <c r="A948" s="5">
        <v>43377.0</v>
      </c>
      <c r="B948" s="1">
        <v>58.790001</v>
      </c>
      <c r="C948" s="1">
        <v>58.799999</v>
      </c>
      <c r="D948" s="1">
        <v>55.534</v>
      </c>
      <c r="E948" s="1">
        <v>56.366001</v>
      </c>
      <c r="F948" s="1">
        <v>56.366001</v>
      </c>
      <c r="G948" s="1">
        <v>4.9071E7</v>
      </c>
      <c r="H948" s="6">
        <f t="shared" si="1"/>
        <v>-0.04499307333</v>
      </c>
      <c r="J948" s="1">
        <v>946.0</v>
      </c>
      <c r="K948" s="8" t="s">
        <v>676</v>
      </c>
    </row>
    <row r="949" ht="15.75" customHeight="1">
      <c r="A949" s="5">
        <v>43378.0</v>
      </c>
      <c r="B949" s="1">
        <v>54.93</v>
      </c>
      <c r="C949" s="1">
        <v>54.976002</v>
      </c>
      <c r="D949" s="1">
        <v>52.0</v>
      </c>
      <c r="E949" s="1">
        <v>52.389999</v>
      </c>
      <c r="F949" s="1">
        <v>52.389999</v>
      </c>
      <c r="G949" s="1">
        <v>8.97225E7</v>
      </c>
      <c r="H949" s="6">
        <f t="shared" si="1"/>
        <v>-0.07315044325</v>
      </c>
      <c r="J949" s="1">
        <v>947.0</v>
      </c>
      <c r="K949" s="8" t="s">
        <v>387</v>
      </c>
    </row>
    <row r="950" ht="15.75" customHeight="1">
      <c r="A950" s="5">
        <v>43381.0</v>
      </c>
      <c r="B950" s="1">
        <v>52.903999</v>
      </c>
      <c r="C950" s="1">
        <v>53.551998</v>
      </c>
      <c r="D950" s="1">
        <v>49.799999</v>
      </c>
      <c r="E950" s="1">
        <v>50.112</v>
      </c>
      <c r="F950" s="1">
        <v>50.112</v>
      </c>
      <c r="G950" s="1">
        <v>6.73635E7</v>
      </c>
      <c r="H950" s="6">
        <f t="shared" si="1"/>
        <v>-0.04445521396</v>
      </c>
      <c r="J950" s="1">
        <v>948.0</v>
      </c>
      <c r="K950" s="8" t="s">
        <v>387</v>
      </c>
    </row>
    <row r="951" ht="15.75" customHeight="1">
      <c r="A951" s="5">
        <v>43382.0</v>
      </c>
      <c r="B951" s="1">
        <v>51.049999</v>
      </c>
      <c r="C951" s="1">
        <v>53.354</v>
      </c>
      <c r="D951" s="1">
        <v>50.66</v>
      </c>
      <c r="E951" s="1">
        <v>52.560001</v>
      </c>
      <c r="F951" s="1">
        <v>52.560001</v>
      </c>
      <c r="G951" s="1">
        <v>6.0303E7</v>
      </c>
      <c r="H951" s="6">
        <f t="shared" si="1"/>
        <v>0.04769489283</v>
      </c>
      <c r="J951" s="1">
        <v>949.0</v>
      </c>
      <c r="K951" s="8" t="s">
        <v>388</v>
      </c>
    </row>
    <row r="952" ht="15.75" customHeight="1">
      <c r="A952" s="5">
        <v>43383.0</v>
      </c>
      <c r="B952" s="1">
        <v>52.922001</v>
      </c>
      <c r="C952" s="1">
        <v>53.102001</v>
      </c>
      <c r="D952" s="1">
        <v>49.554001</v>
      </c>
      <c r="E952" s="1">
        <v>51.375999</v>
      </c>
      <c r="F952" s="1">
        <v>51.375999</v>
      </c>
      <c r="G952" s="1">
        <v>6.40765E7</v>
      </c>
      <c r="H952" s="6">
        <f t="shared" si="1"/>
        <v>-0.02278427532</v>
      </c>
      <c r="J952" s="1">
        <v>950.0</v>
      </c>
      <c r="K952" s="8" t="s">
        <v>389</v>
      </c>
    </row>
    <row r="953" ht="15.75" customHeight="1">
      <c r="A953" s="5">
        <v>43384.0</v>
      </c>
      <c r="B953" s="1">
        <v>51.506001</v>
      </c>
      <c r="C953" s="1">
        <v>52.450001</v>
      </c>
      <c r="D953" s="1">
        <v>49.806</v>
      </c>
      <c r="E953" s="1">
        <v>50.445999</v>
      </c>
      <c r="F953" s="1">
        <v>50.445999</v>
      </c>
      <c r="G953" s="1">
        <v>4.08385E7</v>
      </c>
      <c r="H953" s="6">
        <f t="shared" si="1"/>
        <v>-0.01826768047</v>
      </c>
      <c r="J953" s="1">
        <v>951.0</v>
      </c>
      <c r="K953" s="8" t="s">
        <v>389</v>
      </c>
    </row>
    <row r="954" ht="15.75" customHeight="1">
      <c r="A954" s="5">
        <v>43385.0</v>
      </c>
      <c r="B954" s="1">
        <v>52.200001</v>
      </c>
      <c r="C954" s="1">
        <v>52.397999</v>
      </c>
      <c r="D954" s="1">
        <v>50.402</v>
      </c>
      <c r="E954" s="1">
        <v>51.756001</v>
      </c>
      <c r="F954" s="1">
        <v>51.756001</v>
      </c>
      <c r="G954" s="1">
        <v>3.6007E7</v>
      </c>
      <c r="H954" s="6">
        <f t="shared" si="1"/>
        <v>0.02563694936</v>
      </c>
      <c r="J954" s="1">
        <v>952.0</v>
      </c>
      <c r="K954" s="8" t="s">
        <v>389</v>
      </c>
    </row>
    <row r="955" ht="15.75" customHeight="1">
      <c r="A955" s="5">
        <v>43388.0</v>
      </c>
      <c r="B955" s="1">
        <v>51.812</v>
      </c>
      <c r="C955" s="1">
        <v>52.655998</v>
      </c>
      <c r="D955" s="1">
        <v>50.908001</v>
      </c>
      <c r="E955" s="1">
        <v>51.917999</v>
      </c>
      <c r="F955" s="1">
        <v>51.917999</v>
      </c>
      <c r="G955" s="1">
        <v>3.1E7</v>
      </c>
      <c r="H955" s="6">
        <f t="shared" si="1"/>
        <v>0.003125144816</v>
      </c>
      <c r="J955" s="1">
        <v>953.0</v>
      </c>
      <c r="K955" s="8" t="s">
        <v>390</v>
      </c>
    </row>
    <row r="956" ht="15.75" customHeight="1">
      <c r="A956" s="5">
        <v>43389.0</v>
      </c>
      <c r="B956" s="1">
        <v>53.139999</v>
      </c>
      <c r="C956" s="1">
        <v>55.476002</v>
      </c>
      <c r="D956" s="1">
        <v>52.448002</v>
      </c>
      <c r="E956" s="1">
        <v>55.318001</v>
      </c>
      <c r="F956" s="1">
        <v>55.318001</v>
      </c>
      <c r="G956" s="1">
        <v>4.7632E7</v>
      </c>
      <c r="H956" s="6">
        <f t="shared" si="1"/>
        <v>0.06343283934</v>
      </c>
      <c r="J956" s="1">
        <v>954.0</v>
      </c>
      <c r="K956" s="8" t="s">
        <v>390</v>
      </c>
    </row>
    <row r="957" ht="15.75" customHeight="1">
      <c r="A957" s="5">
        <v>43390.0</v>
      </c>
      <c r="B957" s="1">
        <v>56.48</v>
      </c>
      <c r="C957" s="1">
        <v>56.540001</v>
      </c>
      <c r="D957" s="1">
        <v>53.16</v>
      </c>
      <c r="E957" s="1">
        <v>54.355999</v>
      </c>
      <c r="F957" s="1">
        <v>54.355999</v>
      </c>
      <c r="G957" s="1">
        <v>4.32775E7</v>
      </c>
      <c r="H957" s="6">
        <f t="shared" si="1"/>
        <v>-0.01754338627</v>
      </c>
      <c r="J957" s="1">
        <v>955.0</v>
      </c>
      <c r="K957" s="8" t="s">
        <v>390</v>
      </c>
    </row>
    <row r="958" ht="15.75" customHeight="1">
      <c r="A958" s="5">
        <v>43391.0</v>
      </c>
      <c r="B958" s="1">
        <v>53.858002</v>
      </c>
      <c r="C958" s="1">
        <v>54.200001</v>
      </c>
      <c r="D958" s="1">
        <v>52.599998</v>
      </c>
      <c r="E958" s="1">
        <v>52.782001</v>
      </c>
      <c r="F958" s="1">
        <v>52.782001</v>
      </c>
      <c r="G958" s="1">
        <v>2.7106E7</v>
      </c>
      <c r="H958" s="6">
        <f t="shared" si="1"/>
        <v>-0.02938474222</v>
      </c>
      <c r="J958" s="1">
        <v>956.0</v>
      </c>
      <c r="K958" s="8" t="s">
        <v>390</v>
      </c>
    </row>
    <row r="959" ht="15.75" customHeight="1">
      <c r="A959" s="5">
        <v>43392.0</v>
      </c>
      <c r="B959" s="1">
        <v>53.478001</v>
      </c>
      <c r="C959" s="1">
        <v>53.931999</v>
      </c>
      <c r="D959" s="1">
        <v>50.700001</v>
      </c>
      <c r="E959" s="1">
        <v>52.0</v>
      </c>
      <c r="F959" s="1">
        <v>52.0</v>
      </c>
      <c r="G959" s="1">
        <v>4.68775E7</v>
      </c>
      <c r="H959" s="6">
        <f t="shared" si="1"/>
        <v>-0.01492652386</v>
      </c>
      <c r="J959" s="1">
        <v>957.0</v>
      </c>
      <c r="K959" s="8" t="s">
        <v>391</v>
      </c>
    </row>
    <row r="960" ht="15.75" customHeight="1">
      <c r="A960" s="5">
        <v>43395.0</v>
      </c>
      <c r="B960" s="1">
        <v>52.136002</v>
      </c>
      <c r="C960" s="1">
        <v>52.372002</v>
      </c>
      <c r="D960" s="1">
        <v>50.518002</v>
      </c>
      <c r="E960" s="1">
        <v>52.189999</v>
      </c>
      <c r="F960" s="1">
        <v>52.189999</v>
      </c>
      <c r="G960" s="1">
        <v>2.80015E7</v>
      </c>
      <c r="H960" s="6">
        <f t="shared" si="1"/>
        <v>0.003647167913</v>
      </c>
      <c r="J960" s="1">
        <v>958.0</v>
      </c>
      <c r="K960" s="8" t="s">
        <v>391</v>
      </c>
    </row>
    <row r="961" ht="15.75" customHeight="1">
      <c r="A961" s="5">
        <v>43396.0</v>
      </c>
      <c r="B961" s="1">
        <v>52.773998</v>
      </c>
      <c r="C961" s="1">
        <v>59.585999</v>
      </c>
      <c r="D961" s="1">
        <v>52.419998</v>
      </c>
      <c r="E961" s="1">
        <v>58.827999</v>
      </c>
      <c r="F961" s="1">
        <v>58.827999</v>
      </c>
      <c r="G961" s="1">
        <v>9.5139E7</v>
      </c>
      <c r="H961" s="6">
        <f t="shared" si="1"/>
        <v>0.1197270285</v>
      </c>
      <c r="J961" s="1">
        <v>959.0</v>
      </c>
      <c r="K961" s="8" t="s">
        <v>391</v>
      </c>
    </row>
    <row r="962" ht="15.75" customHeight="1">
      <c r="A962" s="5">
        <v>43397.0</v>
      </c>
      <c r="B962" s="1">
        <v>60.209999</v>
      </c>
      <c r="C962" s="1">
        <v>60.888</v>
      </c>
      <c r="D962" s="1">
        <v>57.146</v>
      </c>
      <c r="E962" s="1">
        <v>57.700001</v>
      </c>
      <c r="F962" s="1">
        <v>57.700001</v>
      </c>
      <c r="G962" s="1">
        <v>1.002915E8</v>
      </c>
      <c r="H962" s="6">
        <f t="shared" si="1"/>
        <v>-0.01936072419</v>
      </c>
      <c r="J962" s="1">
        <v>960.0</v>
      </c>
      <c r="K962" s="8" t="s">
        <v>392</v>
      </c>
    </row>
    <row r="963" ht="15.75" customHeight="1">
      <c r="A963" s="5">
        <v>43398.0</v>
      </c>
      <c r="B963" s="1">
        <v>63.444</v>
      </c>
      <c r="C963" s="1">
        <v>64.199997</v>
      </c>
      <c r="D963" s="1">
        <v>60.202</v>
      </c>
      <c r="E963" s="1">
        <v>62.972</v>
      </c>
      <c r="F963" s="1">
        <v>62.972</v>
      </c>
      <c r="G963" s="1">
        <v>1.042035E8</v>
      </c>
      <c r="H963" s="6">
        <f t="shared" si="1"/>
        <v>0.08743299231</v>
      </c>
      <c r="J963" s="1">
        <v>961.0</v>
      </c>
      <c r="K963" s="8" t="s">
        <v>392</v>
      </c>
    </row>
    <row r="964" ht="15.75" customHeight="1">
      <c r="A964" s="5">
        <v>43399.0</v>
      </c>
      <c r="B964" s="1">
        <v>61.650002</v>
      </c>
      <c r="C964" s="1">
        <v>67.980003</v>
      </c>
      <c r="D964" s="1">
        <v>61.330002</v>
      </c>
      <c r="E964" s="1">
        <v>66.18</v>
      </c>
      <c r="F964" s="1">
        <v>66.18</v>
      </c>
      <c r="G964" s="1">
        <v>1.371275E8</v>
      </c>
      <c r="H964" s="6">
        <f t="shared" si="1"/>
        <v>0.04968811934</v>
      </c>
      <c r="J964" s="1">
        <v>962.0</v>
      </c>
      <c r="K964" s="8" t="s">
        <v>393</v>
      </c>
    </row>
    <row r="965" ht="15.75" customHeight="1">
      <c r="A965" s="5">
        <v>43402.0</v>
      </c>
      <c r="B965" s="1">
        <v>67.494003</v>
      </c>
      <c r="C965" s="1">
        <v>69.431999</v>
      </c>
      <c r="D965" s="1">
        <v>65.300003</v>
      </c>
      <c r="E965" s="1">
        <v>66.970001</v>
      </c>
      <c r="F965" s="1">
        <v>66.970001</v>
      </c>
      <c r="G965" s="1">
        <v>7.243E7</v>
      </c>
      <c r="H965" s="6">
        <f t="shared" si="1"/>
        <v>0.01186647036</v>
      </c>
      <c r="J965" s="1">
        <v>963.0</v>
      </c>
      <c r="K965" s="8" t="s">
        <v>395</v>
      </c>
    </row>
    <row r="966" ht="15.75" customHeight="1">
      <c r="A966" s="5">
        <v>43403.0</v>
      </c>
      <c r="B966" s="1">
        <v>65.678001</v>
      </c>
      <c r="C966" s="1">
        <v>67.580002</v>
      </c>
      <c r="D966" s="1">
        <v>64.452003</v>
      </c>
      <c r="E966" s="1">
        <v>65.980003</v>
      </c>
      <c r="F966" s="1">
        <v>65.980003</v>
      </c>
      <c r="G966" s="1">
        <v>4.56335E7</v>
      </c>
      <c r="H966" s="6">
        <f t="shared" si="1"/>
        <v>-0.01489306159</v>
      </c>
      <c r="J966" s="1">
        <v>964.0</v>
      </c>
      <c r="K966" s="8" t="s">
        <v>395</v>
      </c>
    </row>
    <row r="967" ht="15.75" customHeight="1">
      <c r="A967" s="5">
        <v>43404.0</v>
      </c>
      <c r="B967" s="1">
        <v>66.508003</v>
      </c>
      <c r="C967" s="1">
        <v>68.400002</v>
      </c>
      <c r="D967" s="1">
        <v>65.82</v>
      </c>
      <c r="E967" s="1">
        <v>67.463997</v>
      </c>
      <c r="F967" s="1">
        <v>67.463997</v>
      </c>
      <c r="G967" s="1">
        <v>3.81215E7</v>
      </c>
      <c r="H967" s="6">
        <f t="shared" si="1"/>
        <v>0.02224236654</v>
      </c>
      <c r="J967" s="1">
        <v>965.0</v>
      </c>
      <c r="K967" s="8" t="s">
        <v>395</v>
      </c>
    </row>
    <row r="968" ht="15.75" customHeight="1">
      <c r="A968" s="5">
        <v>43405.0</v>
      </c>
      <c r="B968" s="1">
        <v>67.652</v>
      </c>
      <c r="C968" s="1">
        <v>69.568001</v>
      </c>
      <c r="D968" s="1">
        <v>66.945999</v>
      </c>
      <c r="E968" s="1">
        <v>68.856003</v>
      </c>
      <c r="F968" s="1">
        <v>68.856003</v>
      </c>
      <c r="G968" s="1">
        <v>4.00005E7</v>
      </c>
      <c r="H968" s="6">
        <f t="shared" si="1"/>
        <v>0.02042333311</v>
      </c>
      <c r="J968" s="1">
        <v>966.0</v>
      </c>
      <c r="K968" s="8" t="s">
        <v>395</v>
      </c>
    </row>
    <row r="969" ht="15.75" customHeight="1">
      <c r="A969" s="5">
        <v>43406.0</v>
      </c>
      <c r="B969" s="1">
        <v>68.748001</v>
      </c>
      <c r="C969" s="1">
        <v>69.839996</v>
      </c>
      <c r="D969" s="1">
        <v>68.181999</v>
      </c>
      <c r="E969" s="1">
        <v>69.281998</v>
      </c>
      <c r="F969" s="1">
        <v>69.281998</v>
      </c>
      <c r="G969" s="1">
        <v>3.904E7</v>
      </c>
      <c r="H969" s="6">
        <f t="shared" si="1"/>
        <v>0.006167692414</v>
      </c>
      <c r="J969" s="1">
        <v>967.0</v>
      </c>
      <c r="K969" s="8" t="s">
        <v>396</v>
      </c>
    </row>
    <row r="970" ht="15.75" customHeight="1">
      <c r="A970" s="5">
        <v>43409.0</v>
      </c>
      <c r="B970" s="1">
        <v>68.099998</v>
      </c>
      <c r="C970" s="1">
        <v>68.792</v>
      </c>
      <c r="D970" s="1">
        <v>66.028</v>
      </c>
      <c r="E970" s="1">
        <v>68.279999</v>
      </c>
      <c r="F970" s="1">
        <v>68.279999</v>
      </c>
      <c r="G970" s="1">
        <v>3.9155E7</v>
      </c>
      <c r="H970" s="6">
        <f t="shared" si="1"/>
        <v>-0.01456822005</v>
      </c>
      <c r="J970" s="1">
        <v>968.0</v>
      </c>
      <c r="K970" s="8" t="s">
        <v>396</v>
      </c>
    </row>
    <row r="971" ht="15.75" customHeight="1">
      <c r="A971" s="5">
        <v>43410.0</v>
      </c>
      <c r="B971" s="1">
        <v>67.814003</v>
      </c>
      <c r="C971" s="1">
        <v>69.760002</v>
      </c>
      <c r="D971" s="1">
        <v>67.218002</v>
      </c>
      <c r="E971" s="1">
        <v>68.211998</v>
      </c>
      <c r="F971" s="1">
        <v>68.211998</v>
      </c>
      <c r="G971" s="1">
        <v>3.38145E7</v>
      </c>
      <c r="H971" s="6">
        <f t="shared" si="1"/>
        <v>-0.0009964101503</v>
      </c>
      <c r="J971" s="1">
        <v>969.0</v>
      </c>
      <c r="K971" s="8" t="s">
        <v>396</v>
      </c>
    </row>
    <row r="972" ht="15.75" customHeight="1">
      <c r="A972" s="5">
        <v>43411.0</v>
      </c>
      <c r="B972" s="1">
        <v>68.667999</v>
      </c>
      <c r="C972" s="1">
        <v>70.236</v>
      </c>
      <c r="D972" s="1">
        <v>68.160004</v>
      </c>
      <c r="E972" s="1">
        <v>69.632004</v>
      </c>
      <c r="F972" s="1">
        <v>69.632004</v>
      </c>
      <c r="G972" s="1">
        <v>3.68725E7</v>
      </c>
      <c r="H972" s="6">
        <f t="shared" si="1"/>
        <v>0.02060381611</v>
      </c>
      <c r="J972" s="1">
        <v>970.0</v>
      </c>
      <c r="K972" s="8" t="s">
        <v>396</v>
      </c>
    </row>
    <row r="973" ht="15.75" customHeight="1">
      <c r="A973" s="5">
        <v>43412.0</v>
      </c>
      <c r="B973" s="1">
        <v>69.699997</v>
      </c>
      <c r="C973" s="1">
        <v>71.515999</v>
      </c>
      <c r="D973" s="1">
        <v>69.688004</v>
      </c>
      <c r="E973" s="1">
        <v>70.279999</v>
      </c>
      <c r="F973" s="1">
        <v>70.279999</v>
      </c>
      <c r="G973" s="1">
        <v>3.54535E7</v>
      </c>
      <c r="H973" s="6">
        <f t="shared" si="1"/>
        <v>0.009262959852</v>
      </c>
      <c r="J973" s="1">
        <v>971.0</v>
      </c>
      <c r="K973" s="8" t="s">
        <v>397</v>
      </c>
    </row>
    <row r="974" ht="15.75" customHeight="1">
      <c r="A974" s="5">
        <v>43413.0</v>
      </c>
      <c r="B974" s="1">
        <v>69.800003</v>
      </c>
      <c r="C974" s="1">
        <v>70.800003</v>
      </c>
      <c r="D974" s="1">
        <v>69.045998</v>
      </c>
      <c r="E974" s="1">
        <v>70.101997</v>
      </c>
      <c r="F974" s="1">
        <v>70.101997</v>
      </c>
      <c r="G974" s="1">
        <v>2.5494E7</v>
      </c>
      <c r="H974" s="6">
        <f t="shared" si="1"/>
        <v>-0.002535967581</v>
      </c>
      <c r="J974" s="1">
        <v>972.0</v>
      </c>
      <c r="K974" s="8" t="s">
        <v>398</v>
      </c>
    </row>
    <row r="975" ht="15.75" customHeight="1">
      <c r="A975" s="5">
        <v>43416.0</v>
      </c>
      <c r="B975" s="1">
        <v>69.674004</v>
      </c>
      <c r="C975" s="1">
        <v>69.956001</v>
      </c>
      <c r="D975" s="1">
        <v>66.068001</v>
      </c>
      <c r="E975" s="1">
        <v>66.255997</v>
      </c>
      <c r="F975" s="1">
        <v>66.255997</v>
      </c>
      <c r="G975" s="1">
        <v>3.47075E7</v>
      </c>
      <c r="H975" s="6">
        <f t="shared" si="1"/>
        <v>-0.05642529998</v>
      </c>
      <c r="J975" s="1">
        <v>973.0</v>
      </c>
      <c r="K975" s="8" t="s">
        <v>398</v>
      </c>
    </row>
    <row r="976" ht="15.75" customHeight="1">
      <c r="A976" s="5">
        <v>43417.0</v>
      </c>
      <c r="B976" s="1">
        <v>66.632004</v>
      </c>
      <c r="C976" s="1">
        <v>68.940002</v>
      </c>
      <c r="D976" s="1">
        <v>66.440002</v>
      </c>
      <c r="E976" s="1">
        <v>67.746002</v>
      </c>
      <c r="F976" s="1">
        <v>67.746002</v>
      </c>
      <c r="G976" s="1">
        <v>2.7243E7</v>
      </c>
      <c r="H976" s="6">
        <f t="shared" si="1"/>
        <v>0.02223946542</v>
      </c>
      <c r="J976" s="1">
        <v>974.0</v>
      </c>
      <c r="K976" s="8" t="s">
        <v>398</v>
      </c>
    </row>
    <row r="977" ht="15.75" customHeight="1">
      <c r="A977" s="5">
        <v>43418.0</v>
      </c>
      <c r="B977" s="1">
        <v>68.540001</v>
      </c>
      <c r="C977" s="1">
        <v>69.421997</v>
      </c>
      <c r="D977" s="1">
        <v>67.43</v>
      </c>
      <c r="E977" s="1">
        <v>68.800003</v>
      </c>
      <c r="F977" s="1">
        <v>68.800003</v>
      </c>
      <c r="G977" s="1">
        <v>2.52015E7</v>
      </c>
      <c r="H977" s="6">
        <f t="shared" si="1"/>
        <v>0.0154383416</v>
      </c>
      <c r="J977" s="1">
        <v>975.0</v>
      </c>
      <c r="K977" s="8" t="s">
        <v>398</v>
      </c>
    </row>
    <row r="978" ht="15.75" customHeight="1">
      <c r="A978" s="5">
        <v>43419.0</v>
      </c>
      <c r="B978" s="1">
        <v>68.466003</v>
      </c>
      <c r="C978" s="1">
        <v>69.716003</v>
      </c>
      <c r="D978" s="1">
        <v>67.807999</v>
      </c>
      <c r="E978" s="1">
        <v>69.688004</v>
      </c>
      <c r="F978" s="1">
        <v>69.688004</v>
      </c>
      <c r="G978" s="1">
        <v>2.31285E7</v>
      </c>
      <c r="H978" s="6">
        <f t="shared" si="1"/>
        <v>0.01282440537</v>
      </c>
      <c r="J978" s="1">
        <v>976.0</v>
      </c>
      <c r="K978" s="8" t="s">
        <v>399</v>
      </c>
    </row>
    <row r="979" ht="15.75" customHeight="1">
      <c r="A979" s="5">
        <v>43420.0</v>
      </c>
      <c r="B979" s="1">
        <v>69.038002</v>
      </c>
      <c r="C979" s="1">
        <v>71.139999</v>
      </c>
      <c r="D979" s="1">
        <v>69.024002</v>
      </c>
      <c r="E979" s="1">
        <v>70.862</v>
      </c>
      <c r="F979" s="1">
        <v>70.862</v>
      </c>
      <c r="G979" s="1">
        <v>3.6031E7</v>
      </c>
      <c r="H979" s="6">
        <f t="shared" si="1"/>
        <v>0.01670612979</v>
      </c>
      <c r="J979" s="1">
        <v>977.0</v>
      </c>
      <c r="K979" s="8" t="s">
        <v>400</v>
      </c>
    </row>
    <row r="980" ht="15.75" customHeight="1">
      <c r="A980" s="5">
        <v>43423.0</v>
      </c>
      <c r="B980" s="1">
        <v>71.267998</v>
      </c>
      <c r="C980" s="1">
        <v>73.349998</v>
      </c>
      <c r="D980" s="1">
        <v>70.575996</v>
      </c>
      <c r="E980" s="1">
        <v>70.694</v>
      </c>
      <c r="F980" s="1">
        <v>70.694</v>
      </c>
      <c r="G980" s="1">
        <v>4.85445E7</v>
      </c>
      <c r="H980" s="6">
        <f t="shared" si="1"/>
        <v>-0.002373620036</v>
      </c>
      <c r="J980" s="1">
        <v>978.0</v>
      </c>
      <c r="K980" s="8" t="s">
        <v>400</v>
      </c>
    </row>
    <row r="981" ht="15.75" customHeight="1">
      <c r="A981" s="5">
        <v>43424.0</v>
      </c>
      <c r="B981" s="1">
        <v>68.349998</v>
      </c>
      <c r="C981" s="1">
        <v>69.959999</v>
      </c>
      <c r="D981" s="1">
        <v>66.709999</v>
      </c>
      <c r="E981" s="1">
        <v>69.498001</v>
      </c>
      <c r="F981" s="1">
        <v>69.498001</v>
      </c>
      <c r="G981" s="1">
        <v>4.00235E7</v>
      </c>
      <c r="H981" s="6">
        <f t="shared" si="1"/>
        <v>-0.0170627141</v>
      </c>
      <c r="J981" s="1">
        <v>979.0</v>
      </c>
      <c r="K981" s="8" t="s">
        <v>401</v>
      </c>
    </row>
    <row r="982" ht="15.75" customHeight="1">
      <c r="A982" s="5">
        <v>43425.0</v>
      </c>
      <c r="B982" s="1">
        <v>70.400002</v>
      </c>
      <c r="C982" s="1">
        <v>70.620003</v>
      </c>
      <c r="D982" s="1">
        <v>67.480003</v>
      </c>
      <c r="E982" s="1">
        <v>67.638</v>
      </c>
      <c r="F982" s="1">
        <v>67.638</v>
      </c>
      <c r="G982" s="1">
        <v>2.3434E7</v>
      </c>
      <c r="H982" s="6">
        <f t="shared" si="1"/>
        <v>-0.02712803428</v>
      </c>
      <c r="J982" s="1">
        <v>980.0</v>
      </c>
      <c r="K982" s="8" t="s">
        <v>401</v>
      </c>
    </row>
    <row r="983" ht="15.75" customHeight="1">
      <c r="A983" s="5">
        <v>43427.0</v>
      </c>
      <c r="B983" s="1">
        <v>66.870003</v>
      </c>
      <c r="C983" s="1">
        <v>67.5</v>
      </c>
      <c r="D983" s="1">
        <v>65.110001</v>
      </c>
      <c r="E983" s="1">
        <v>65.166</v>
      </c>
      <c r="F983" s="1">
        <v>65.166</v>
      </c>
      <c r="G983" s="1">
        <v>2.1013E7</v>
      </c>
      <c r="H983" s="6">
        <f t="shared" si="1"/>
        <v>-0.03723209476</v>
      </c>
      <c r="J983" s="1">
        <v>981.0</v>
      </c>
      <c r="K983" s="8" t="s">
        <v>402</v>
      </c>
    </row>
    <row r="984" ht="15.75" customHeight="1">
      <c r="A984" s="5">
        <v>43430.0</v>
      </c>
      <c r="B984" s="1">
        <v>65.0</v>
      </c>
      <c r="C984" s="1">
        <v>69.244003</v>
      </c>
      <c r="D984" s="1">
        <v>65.0</v>
      </c>
      <c r="E984" s="1">
        <v>69.199997</v>
      </c>
      <c r="F984" s="1">
        <v>69.199997</v>
      </c>
      <c r="G984" s="1">
        <v>3.99605E7</v>
      </c>
      <c r="H984" s="6">
        <f t="shared" si="1"/>
        <v>0.06006295875</v>
      </c>
      <c r="J984" s="1">
        <v>982.0</v>
      </c>
      <c r="K984" s="8" t="s">
        <v>402</v>
      </c>
    </row>
    <row r="985" ht="15.75" customHeight="1">
      <c r="A985" s="5">
        <v>43431.0</v>
      </c>
      <c r="B985" s="1">
        <v>68.010002</v>
      </c>
      <c r="C985" s="1">
        <v>69.391998</v>
      </c>
      <c r="D985" s="1">
        <v>67.099998</v>
      </c>
      <c r="E985" s="1">
        <v>68.783997</v>
      </c>
      <c r="F985" s="1">
        <v>68.783997</v>
      </c>
      <c r="G985" s="1">
        <v>3.17915E7</v>
      </c>
      <c r="H985" s="6">
        <f t="shared" si="1"/>
        <v>-0.006029703132</v>
      </c>
      <c r="J985" s="1">
        <v>983.0</v>
      </c>
      <c r="K985" s="8" t="s">
        <v>402</v>
      </c>
    </row>
    <row r="986" ht="15.75" customHeight="1">
      <c r="A986" s="5">
        <v>43432.0</v>
      </c>
      <c r="B986" s="1">
        <v>69.197998</v>
      </c>
      <c r="C986" s="1">
        <v>69.655998</v>
      </c>
      <c r="D986" s="1">
        <v>68.442001</v>
      </c>
      <c r="E986" s="1">
        <v>69.573997</v>
      </c>
      <c r="F986" s="1">
        <v>69.573997</v>
      </c>
      <c r="G986" s="1">
        <v>2.0638E7</v>
      </c>
      <c r="H986" s="6">
        <f t="shared" si="1"/>
        <v>0.01141977507</v>
      </c>
      <c r="J986" s="1">
        <v>984.0</v>
      </c>
      <c r="K986" s="8" t="s">
        <v>403</v>
      </c>
    </row>
    <row r="987" ht="15.75" customHeight="1">
      <c r="A987" s="5">
        <v>43433.0</v>
      </c>
      <c r="B987" s="1">
        <v>69.400002</v>
      </c>
      <c r="C987" s="1">
        <v>69.5</v>
      </c>
      <c r="D987" s="1">
        <v>67.910004</v>
      </c>
      <c r="E987" s="1">
        <v>68.234001</v>
      </c>
      <c r="F987" s="1">
        <v>68.234001</v>
      </c>
      <c r="G987" s="1">
        <v>1.54035E7</v>
      </c>
      <c r="H987" s="6">
        <f t="shared" si="1"/>
        <v>-0.01944790221</v>
      </c>
      <c r="J987" s="1">
        <v>985.0</v>
      </c>
      <c r="K987" s="8" t="s">
        <v>403</v>
      </c>
    </row>
    <row r="988" ht="15.75" customHeight="1">
      <c r="A988" s="5">
        <v>43434.0</v>
      </c>
      <c r="B988" s="1">
        <v>68.365997</v>
      </c>
      <c r="C988" s="1">
        <v>70.32</v>
      </c>
      <c r="D988" s="1">
        <v>67.652</v>
      </c>
      <c r="E988" s="1">
        <v>70.096001</v>
      </c>
      <c r="F988" s="1">
        <v>70.096001</v>
      </c>
      <c r="G988" s="1">
        <v>2.81455E7</v>
      </c>
      <c r="H988" s="6">
        <f t="shared" si="1"/>
        <v>0.02692275634</v>
      </c>
      <c r="J988" s="1">
        <v>986.0</v>
      </c>
      <c r="K988" s="8" t="s">
        <v>403</v>
      </c>
    </row>
    <row r="989" ht="15.75" customHeight="1">
      <c r="A989" s="5">
        <v>43437.0</v>
      </c>
      <c r="B989" s="1">
        <v>72.0</v>
      </c>
      <c r="C989" s="1">
        <v>73.199997</v>
      </c>
      <c r="D989" s="1">
        <v>70.400002</v>
      </c>
      <c r="E989" s="1">
        <v>71.697998</v>
      </c>
      <c r="F989" s="1">
        <v>71.697998</v>
      </c>
      <c r="G989" s="1">
        <v>4.15325E7</v>
      </c>
      <c r="H989" s="6">
        <f t="shared" si="1"/>
        <v>0.02259707998</v>
      </c>
      <c r="J989" s="1">
        <v>987.0</v>
      </c>
      <c r="K989" s="8" t="s">
        <v>404</v>
      </c>
    </row>
    <row r="990" ht="15.75" customHeight="1">
      <c r="A990" s="5">
        <v>43438.0</v>
      </c>
      <c r="B990" s="1">
        <v>71.209999</v>
      </c>
      <c r="C990" s="1">
        <v>73.736</v>
      </c>
      <c r="D990" s="1">
        <v>70.400002</v>
      </c>
      <c r="E990" s="1">
        <v>71.940002</v>
      </c>
      <c r="F990" s="1">
        <v>71.940002</v>
      </c>
      <c r="G990" s="1">
        <v>4.23095E7</v>
      </c>
      <c r="H990" s="6">
        <f t="shared" si="1"/>
        <v>0.003369640749</v>
      </c>
      <c r="J990" s="1">
        <v>988.0</v>
      </c>
      <c r="K990" s="8" t="s">
        <v>405</v>
      </c>
    </row>
    <row r="991" ht="15.75" customHeight="1">
      <c r="A991" s="5">
        <v>43440.0</v>
      </c>
      <c r="B991" s="1">
        <v>71.202003</v>
      </c>
      <c r="C991" s="1">
        <v>73.475998</v>
      </c>
      <c r="D991" s="1">
        <v>70.152</v>
      </c>
      <c r="E991" s="1">
        <v>72.612</v>
      </c>
      <c r="F991" s="1">
        <v>72.612</v>
      </c>
      <c r="G991" s="1">
        <v>3.92125E7</v>
      </c>
      <c r="H991" s="6">
        <f t="shared" si="1"/>
        <v>0.00929773136</v>
      </c>
      <c r="J991" s="1">
        <v>989.0</v>
      </c>
      <c r="K991" s="8" t="s">
        <v>406</v>
      </c>
    </row>
    <row r="992" ht="15.75" customHeight="1">
      <c r="A992" s="5">
        <v>43441.0</v>
      </c>
      <c r="B992" s="1">
        <v>73.800003</v>
      </c>
      <c r="C992" s="1">
        <v>75.898003</v>
      </c>
      <c r="D992" s="1">
        <v>71.529999</v>
      </c>
      <c r="E992" s="1">
        <v>71.594002</v>
      </c>
      <c r="F992" s="1">
        <v>71.594002</v>
      </c>
      <c r="G992" s="1">
        <v>5.7556E7</v>
      </c>
      <c r="H992" s="6">
        <f t="shared" si="1"/>
        <v>-0.01411889792</v>
      </c>
      <c r="J992" s="1">
        <v>990.0</v>
      </c>
      <c r="K992" s="8" t="s">
        <v>406</v>
      </c>
    </row>
    <row r="993" ht="15.75" customHeight="1">
      <c r="A993" s="5">
        <v>43444.0</v>
      </c>
      <c r="B993" s="1">
        <v>72.0</v>
      </c>
      <c r="C993" s="1">
        <v>73.195999</v>
      </c>
      <c r="D993" s="1">
        <v>70.624001</v>
      </c>
      <c r="E993" s="1">
        <v>73.029999</v>
      </c>
      <c r="F993" s="1">
        <v>73.029999</v>
      </c>
      <c r="G993" s="1">
        <v>3.30675E7</v>
      </c>
      <c r="H993" s="6">
        <f t="shared" si="1"/>
        <v>0.01985900243</v>
      </c>
      <c r="J993" s="1">
        <v>991.0</v>
      </c>
      <c r="K993" s="8" t="s">
        <v>407</v>
      </c>
    </row>
    <row r="994" ht="15.75" customHeight="1">
      <c r="A994" s="5">
        <v>43445.0</v>
      </c>
      <c r="B994" s="1">
        <v>73.982002</v>
      </c>
      <c r="C994" s="1">
        <v>74.433998</v>
      </c>
      <c r="D994" s="1">
        <v>72.045998</v>
      </c>
      <c r="E994" s="1">
        <v>73.351997</v>
      </c>
      <c r="F994" s="1">
        <v>73.351997</v>
      </c>
      <c r="G994" s="1">
        <v>3.1544E7</v>
      </c>
      <c r="H994" s="6">
        <f t="shared" si="1"/>
        <v>0.00439942791</v>
      </c>
      <c r="J994" s="1">
        <v>992.0</v>
      </c>
      <c r="K994" s="8" t="s">
        <v>407</v>
      </c>
    </row>
    <row r="995" ht="15.75" customHeight="1">
      <c r="A995" s="5">
        <v>43446.0</v>
      </c>
      <c r="B995" s="1">
        <v>73.884003</v>
      </c>
      <c r="C995" s="1">
        <v>74.382004</v>
      </c>
      <c r="D995" s="1">
        <v>73.031998</v>
      </c>
      <c r="E995" s="1">
        <v>73.32</v>
      </c>
      <c r="F995" s="1">
        <v>73.32</v>
      </c>
      <c r="G995" s="1">
        <v>2.5135E7</v>
      </c>
      <c r="H995" s="6">
        <f t="shared" si="1"/>
        <v>-0.0004363068774</v>
      </c>
      <c r="J995" s="1">
        <v>993.0</v>
      </c>
      <c r="K995" s="8" t="s">
        <v>408</v>
      </c>
    </row>
    <row r="996" ht="15.75" customHeight="1">
      <c r="A996" s="5">
        <v>43447.0</v>
      </c>
      <c r="B996" s="1">
        <v>74.029999</v>
      </c>
      <c r="C996" s="1">
        <v>75.487999</v>
      </c>
      <c r="D996" s="1">
        <v>73.349998</v>
      </c>
      <c r="E996" s="1">
        <v>75.358002</v>
      </c>
      <c r="F996" s="1">
        <v>75.358002</v>
      </c>
      <c r="G996" s="1">
        <v>3.68295E7</v>
      </c>
      <c r="H996" s="6">
        <f t="shared" si="1"/>
        <v>0.02741669421</v>
      </c>
      <c r="J996" s="1">
        <v>994.0</v>
      </c>
      <c r="K996" s="8" t="s">
        <v>408</v>
      </c>
    </row>
    <row r="997" ht="15.75" customHeight="1">
      <c r="A997" s="5">
        <v>43448.0</v>
      </c>
      <c r="B997" s="1">
        <v>75.0</v>
      </c>
      <c r="C997" s="1">
        <v>75.573997</v>
      </c>
      <c r="D997" s="1">
        <v>72.865997</v>
      </c>
      <c r="E997" s="1">
        <v>73.141998</v>
      </c>
      <c r="F997" s="1">
        <v>73.141998</v>
      </c>
      <c r="G997" s="1">
        <v>3.1688E7</v>
      </c>
      <c r="H997" s="6">
        <f t="shared" si="1"/>
        <v>-0.02984738736</v>
      </c>
      <c r="J997" s="1">
        <v>995.0</v>
      </c>
      <c r="K997" s="8" t="s">
        <v>409</v>
      </c>
    </row>
    <row r="998" ht="15.75" customHeight="1">
      <c r="A998" s="5">
        <v>43451.0</v>
      </c>
      <c r="B998" s="1">
        <v>72.400002</v>
      </c>
      <c r="C998" s="1">
        <v>73.139999</v>
      </c>
      <c r="D998" s="1">
        <v>68.776001</v>
      </c>
      <c r="E998" s="1">
        <v>69.683998</v>
      </c>
      <c r="F998" s="1">
        <v>69.683998</v>
      </c>
      <c r="G998" s="1">
        <v>3.837E7</v>
      </c>
      <c r="H998" s="6">
        <f t="shared" si="1"/>
        <v>-0.04843202234</v>
      </c>
      <c r="J998" s="1">
        <v>996.0</v>
      </c>
      <c r="K998" s="8" t="s">
        <v>409</v>
      </c>
    </row>
    <row r="999" ht="15.75" customHeight="1">
      <c r="A999" s="5">
        <v>43452.0</v>
      </c>
      <c r="B999" s="1">
        <v>70.108002</v>
      </c>
      <c r="C999" s="1">
        <v>70.309998</v>
      </c>
      <c r="D999" s="1">
        <v>66.737999</v>
      </c>
      <c r="E999" s="1">
        <v>67.405998</v>
      </c>
      <c r="F999" s="1">
        <v>67.405998</v>
      </c>
      <c r="G999" s="1">
        <v>3.55E7</v>
      </c>
      <c r="H999" s="6">
        <f t="shared" si="1"/>
        <v>-0.03323670242</v>
      </c>
      <c r="J999" s="1">
        <v>997.0</v>
      </c>
      <c r="K999" s="8" t="s">
        <v>409</v>
      </c>
    </row>
    <row r="1000" ht="15.75" customHeight="1">
      <c r="A1000" s="5">
        <v>43453.0</v>
      </c>
      <c r="B1000" s="1">
        <v>67.519997</v>
      </c>
      <c r="C1000" s="1">
        <v>69.402</v>
      </c>
      <c r="D1000" s="1">
        <v>65.947998</v>
      </c>
      <c r="E1000" s="1">
        <v>66.594002</v>
      </c>
      <c r="F1000" s="1">
        <v>66.594002</v>
      </c>
      <c r="G1000" s="1">
        <v>4.1371E7</v>
      </c>
      <c r="H1000" s="6">
        <f t="shared" si="1"/>
        <v>-0.01211949163</v>
      </c>
      <c r="J1000" s="1">
        <v>998.0</v>
      </c>
      <c r="K1000" s="8" t="s">
        <v>410</v>
      </c>
    </row>
    <row r="1001" ht="15.75" customHeight="1">
      <c r="A1001" s="5">
        <v>43454.0</v>
      </c>
      <c r="B1001" s="1">
        <v>65.410004</v>
      </c>
      <c r="C1001" s="1">
        <v>66.057999</v>
      </c>
      <c r="D1001" s="1">
        <v>62.374001</v>
      </c>
      <c r="E1001" s="1">
        <v>63.076</v>
      </c>
      <c r="F1001" s="1">
        <v>63.076</v>
      </c>
      <c r="G1001" s="1">
        <v>4.53595E7</v>
      </c>
      <c r="H1001" s="6">
        <f t="shared" si="1"/>
        <v>-0.05427416489</v>
      </c>
      <c r="J1001" s="1">
        <v>999.0</v>
      </c>
      <c r="K1001" s="8" t="s">
        <v>411</v>
      </c>
    </row>
    <row r="1002" ht="15.75" customHeight="1">
      <c r="A1002" s="5">
        <v>43455.0</v>
      </c>
      <c r="B1002" s="1">
        <v>63.48</v>
      </c>
      <c r="C1002" s="1">
        <v>64.694</v>
      </c>
      <c r="D1002" s="1">
        <v>62.487999</v>
      </c>
      <c r="E1002" s="1">
        <v>63.953999</v>
      </c>
      <c r="F1002" s="1">
        <v>63.953999</v>
      </c>
      <c r="G1002" s="1">
        <v>4.0084E7</v>
      </c>
      <c r="H1002" s="6">
        <f t="shared" si="1"/>
        <v>0.01382371076</v>
      </c>
      <c r="J1002" s="1">
        <v>1000.0</v>
      </c>
      <c r="K1002" s="8" t="s">
        <v>411</v>
      </c>
    </row>
    <row r="1003" ht="15.75" customHeight="1">
      <c r="A1003" s="5">
        <v>43458.0</v>
      </c>
      <c r="B1003" s="1">
        <v>62.700001</v>
      </c>
      <c r="C1003" s="1">
        <v>62.900002</v>
      </c>
      <c r="D1003" s="1">
        <v>59.040001</v>
      </c>
      <c r="E1003" s="1">
        <v>59.077999</v>
      </c>
      <c r="F1003" s="1">
        <v>59.077999</v>
      </c>
      <c r="G1003" s="1">
        <v>2.77995E7</v>
      </c>
      <c r="H1003" s="6">
        <f t="shared" si="1"/>
        <v>-0.07930547154</v>
      </c>
      <c r="J1003" s="1">
        <v>1001.0</v>
      </c>
      <c r="K1003" s="8" t="s">
        <v>411</v>
      </c>
    </row>
    <row r="1004" ht="15.75" customHeight="1">
      <c r="A1004" s="5">
        <v>43460.0</v>
      </c>
      <c r="B1004" s="1">
        <v>60.0</v>
      </c>
      <c r="C1004" s="1">
        <v>65.393997</v>
      </c>
      <c r="D1004" s="1">
        <v>58.818001</v>
      </c>
      <c r="E1004" s="1">
        <v>65.218002</v>
      </c>
      <c r="F1004" s="1">
        <v>65.218002</v>
      </c>
      <c r="G1004" s="1">
        <v>4.08155E7</v>
      </c>
      <c r="H1004" s="6">
        <f t="shared" si="1"/>
        <v>0.09887694736</v>
      </c>
      <c r="J1004" s="1">
        <v>1002.0</v>
      </c>
      <c r="K1004" s="8" t="s">
        <v>412</v>
      </c>
    </row>
    <row r="1005" ht="15.75" customHeight="1">
      <c r="A1005" s="5">
        <v>43461.0</v>
      </c>
      <c r="B1005" s="1">
        <v>63.967999</v>
      </c>
      <c r="C1005" s="1">
        <v>64.433998</v>
      </c>
      <c r="D1005" s="1">
        <v>60.299999</v>
      </c>
      <c r="E1005" s="1">
        <v>63.226002</v>
      </c>
      <c r="F1005" s="1">
        <v>63.226002</v>
      </c>
      <c r="G1005" s="1">
        <v>4.28755E7</v>
      </c>
      <c r="H1005" s="6">
        <f t="shared" si="1"/>
        <v>-0.03101989453</v>
      </c>
      <c r="J1005" s="1">
        <v>1003.0</v>
      </c>
      <c r="K1005" s="8" t="s">
        <v>412</v>
      </c>
    </row>
    <row r="1006" ht="15.75" customHeight="1">
      <c r="A1006" s="5">
        <v>43462.0</v>
      </c>
      <c r="B1006" s="1">
        <v>64.620003</v>
      </c>
      <c r="C1006" s="1">
        <v>67.248001</v>
      </c>
      <c r="D1006" s="1">
        <v>63.681999</v>
      </c>
      <c r="E1006" s="1">
        <v>66.774002</v>
      </c>
      <c r="F1006" s="1">
        <v>66.774002</v>
      </c>
      <c r="G1006" s="1">
        <v>4.9695E7</v>
      </c>
      <c r="H1006" s="6">
        <f t="shared" si="1"/>
        <v>0.05459817258</v>
      </c>
      <c r="J1006" s="1">
        <v>1004.0</v>
      </c>
      <c r="K1006" s="8" t="s">
        <v>412</v>
      </c>
    </row>
    <row r="1007" ht="15.75" customHeight="1">
      <c r="A1007" s="5">
        <v>43465.0</v>
      </c>
      <c r="B1007" s="1">
        <v>67.557999</v>
      </c>
      <c r="C1007" s="1">
        <v>67.842003</v>
      </c>
      <c r="D1007" s="1">
        <v>65.052002</v>
      </c>
      <c r="E1007" s="1">
        <v>66.559998</v>
      </c>
      <c r="F1007" s="1">
        <v>66.559998</v>
      </c>
      <c r="G1007" s="1">
        <v>3.15115E7</v>
      </c>
      <c r="H1007" s="6">
        <f t="shared" si="1"/>
        <v>-0.003210046706</v>
      </c>
      <c r="J1007" s="1">
        <v>1005.0</v>
      </c>
      <c r="K1007" s="8" t="s">
        <v>413</v>
      </c>
    </row>
    <row r="1008" ht="15.75" customHeight="1">
      <c r="A1008" s="5">
        <v>43467.0</v>
      </c>
      <c r="B1008" s="1">
        <v>61.220001</v>
      </c>
      <c r="C1008" s="1">
        <v>63.026001</v>
      </c>
      <c r="D1008" s="1">
        <v>59.759998</v>
      </c>
      <c r="E1008" s="1">
        <v>62.023998</v>
      </c>
      <c r="F1008" s="1">
        <v>62.023998</v>
      </c>
      <c r="G1008" s="1">
        <v>5.8293E7</v>
      </c>
      <c r="H1008" s="6">
        <f t="shared" si="1"/>
        <v>-0.07058239179</v>
      </c>
      <c r="J1008" s="1">
        <v>1006.0</v>
      </c>
      <c r="K1008" s="8" t="s">
        <v>413</v>
      </c>
    </row>
    <row r="1009" ht="15.75" customHeight="1">
      <c r="A1009" s="5">
        <v>43468.0</v>
      </c>
      <c r="B1009" s="1">
        <v>61.400002</v>
      </c>
      <c r="C1009" s="1">
        <v>61.880001</v>
      </c>
      <c r="D1009" s="1">
        <v>59.476002</v>
      </c>
      <c r="E1009" s="1">
        <v>60.071999</v>
      </c>
      <c r="F1009" s="1">
        <v>60.071999</v>
      </c>
      <c r="G1009" s="1">
        <v>3.4826E7</v>
      </c>
      <c r="H1009" s="6">
        <f t="shared" si="1"/>
        <v>-0.03197754852</v>
      </c>
      <c r="J1009" s="1">
        <v>1007.0</v>
      </c>
      <c r="K1009" s="8" t="s">
        <v>414</v>
      </c>
    </row>
    <row r="1010" ht="15.75" customHeight="1">
      <c r="A1010" s="5">
        <v>43469.0</v>
      </c>
      <c r="B1010" s="1">
        <v>61.200001</v>
      </c>
      <c r="C1010" s="1">
        <v>63.599998</v>
      </c>
      <c r="D1010" s="1">
        <v>60.546001</v>
      </c>
      <c r="E1010" s="1">
        <v>63.537998</v>
      </c>
      <c r="F1010" s="1">
        <v>63.537998</v>
      </c>
      <c r="G1010" s="1">
        <v>3.69705E7</v>
      </c>
      <c r="H1010" s="6">
        <f t="shared" si="1"/>
        <v>0.05609429448</v>
      </c>
      <c r="J1010" s="1">
        <v>1008.0</v>
      </c>
      <c r="K1010" s="8" t="s">
        <v>414</v>
      </c>
    </row>
    <row r="1011" ht="15.75" customHeight="1">
      <c r="A1011" s="5">
        <v>43472.0</v>
      </c>
      <c r="B1011" s="1">
        <v>64.344002</v>
      </c>
      <c r="C1011" s="1">
        <v>67.348</v>
      </c>
      <c r="D1011" s="1">
        <v>63.549999</v>
      </c>
      <c r="E1011" s="1">
        <v>66.991997</v>
      </c>
      <c r="F1011" s="1">
        <v>66.991997</v>
      </c>
      <c r="G1011" s="1">
        <v>3.7756E7</v>
      </c>
      <c r="H1011" s="6">
        <f t="shared" si="1"/>
        <v>0.05293504386</v>
      </c>
      <c r="J1011" s="1">
        <v>1009.0</v>
      </c>
      <c r="K1011" s="8" t="s">
        <v>415</v>
      </c>
    </row>
    <row r="1012" ht="15.75" customHeight="1">
      <c r="A1012" s="5">
        <v>43473.0</v>
      </c>
      <c r="B1012" s="1">
        <v>68.391998</v>
      </c>
      <c r="C1012" s="1">
        <v>68.802002</v>
      </c>
      <c r="D1012" s="1">
        <v>65.403999</v>
      </c>
      <c r="E1012" s="1">
        <v>67.07</v>
      </c>
      <c r="F1012" s="1">
        <v>67.07</v>
      </c>
      <c r="G1012" s="1">
        <v>3.50425E7</v>
      </c>
      <c r="H1012" s="6">
        <f t="shared" si="1"/>
        <v>0.001163685616</v>
      </c>
      <c r="J1012" s="1">
        <v>1010.0</v>
      </c>
      <c r="K1012" s="8" t="s">
        <v>415</v>
      </c>
    </row>
    <row r="1013" ht="15.75" customHeight="1">
      <c r="A1013" s="5">
        <v>43474.0</v>
      </c>
      <c r="B1013" s="1">
        <v>67.099998</v>
      </c>
      <c r="C1013" s="1">
        <v>68.699997</v>
      </c>
      <c r="D1013" s="1">
        <v>66.293999</v>
      </c>
      <c r="E1013" s="1">
        <v>67.706001</v>
      </c>
      <c r="F1013" s="1">
        <v>67.706001</v>
      </c>
      <c r="G1013" s="1">
        <v>2.71645E7</v>
      </c>
      <c r="H1013" s="6">
        <f t="shared" si="1"/>
        <v>0.009437966942</v>
      </c>
      <c r="J1013" s="1">
        <v>1011.0</v>
      </c>
      <c r="K1013" s="8" t="s">
        <v>416</v>
      </c>
    </row>
    <row r="1014" ht="15.75" customHeight="1">
      <c r="A1014" s="5">
        <v>43475.0</v>
      </c>
      <c r="B1014" s="1">
        <v>66.879997</v>
      </c>
      <c r="C1014" s="1">
        <v>69.078003</v>
      </c>
      <c r="D1014" s="1">
        <v>66.358002</v>
      </c>
      <c r="E1014" s="1">
        <v>68.994003</v>
      </c>
      <c r="F1014" s="1">
        <v>68.994003</v>
      </c>
      <c r="G1014" s="1">
        <v>3.0282E7</v>
      </c>
      <c r="H1014" s="6">
        <f t="shared" si="1"/>
        <v>0.01884477072</v>
      </c>
      <c r="J1014" s="1">
        <v>1012.0</v>
      </c>
      <c r="K1014" s="8" t="s">
        <v>416</v>
      </c>
    </row>
    <row r="1015" ht="15.75" customHeight="1">
      <c r="A1015" s="5">
        <v>43476.0</v>
      </c>
      <c r="B1015" s="1">
        <v>68.417999</v>
      </c>
      <c r="C1015" s="1">
        <v>69.681999</v>
      </c>
      <c r="D1015" s="1">
        <v>67.753998</v>
      </c>
      <c r="E1015" s="1">
        <v>69.452003</v>
      </c>
      <c r="F1015" s="1">
        <v>69.452003</v>
      </c>
      <c r="G1015" s="1">
        <v>2.51955E7</v>
      </c>
      <c r="H1015" s="6">
        <f t="shared" si="1"/>
        <v>0.006616321901</v>
      </c>
      <c r="J1015" s="1">
        <v>1013.0</v>
      </c>
      <c r="K1015" s="8" t="s">
        <v>416</v>
      </c>
    </row>
    <row r="1016" ht="15.75" customHeight="1">
      <c r="A1016" s="5">
        <v>43479.0</v>
      </c>
      <c r="B1016" s="1">
        <v>68.475998</v>
      </c>
      <c r="C1016" s="1">
        <v>68.5</v>
      </c>
      <c r="D1016" s="1">
        <v>66.800003</v>
      </c>
      <c r="E1016" s="1">
        <v>66.879997</v>
      </c>
      <c r="F1016" s="1">
        <v>66.879997</v>
      </c>
      <c r="G1016" s="1">
        <v>2.62365E7</v>
      </c>
      <c r="H1016" s="6">
        <f t="shared" si="1"/>
        <v>-0.03773598576</v>
      </c>
      <c r="J1016" s="1">
        <v>1014.0</v>
      </c>
      <c r="K1016" s="8" t="s">
        <v>677</v>
      </c>
    </row>
    <row r="1017" ht="15.75" customHeight="1">
      <c r="A1017" s="5">
        <v>43480.0</v>
      </c>
      <c r="B1017" s="1">
        <v>67.0</v>
      </c>
      <c r="C1017" s="1">
        <v>69.760002</v>
      </c>
      <c r="D1017" s="1">
        <v>66.900002</v>
      </c>
      <c r="E1017" s="1">
        <v>68.886002</v>
      </c>
      <c r="F1017" s="1">
        <v>68.886002</v>
      </c>
      <c r="G1017" s="1">
        <v>3.0283E7</v>
      </c>
      <c r="H1017" s="6">
        <f t="shared" si="1"/>
        <v>0.02955306945</v>
      </c>
      <c r="J1017" s="1">
        <v>1015.0</v>
      </c>
      <c r="K1017" s="8" t="s">
        <v>677</v>
      </c>
    </row>
    <row r="1018" ht="15.75" customHeight="1">
      <c r="A1018" s="5">
        <v>43481.0</v>
      </c>
      <c r="B1018" s="1">
        <v>68.956001</v>
      </c>
      <c r="C1018" s="1">
        <v>70.400002</v>
      </c>
      <c r="D1018" s="1">
        <v>68.699997</v>
      </c>
      <c r="E1018" s="1">
        <v>69.209999</v>
      </c>
      <c r="F1018" s="1">
        <v>69.209999</v>
      </c>
      <c r="G1018" s="1">
        <v>2.34585E7</v>
      </c>
      <c r="H1018" s="6">
        <f t="shared" si="1"/>
        <v>0.004692353032</v>
      </c>
      <c r="J1018" s="1">
        <v>1016.0</v>
      </c>
      <c r="K1018" s="8" t="s">
        <v>418</v>
      </c>
    </row>
    <row r="1019" ht="15.75" customHeight="1">
      <c r="A1019" s="5">
        <v>43482.0</v>
      </c>
      <c r="B1019" s="1">
        <v>69.241997</v>
      </c>
      <c r="C1019" s="1">
        <v>70.300003</v>
      </c>
      <c r="D1019" s="1">
        <v>68.830002</v>
      </c>
      <c r="E1019" s="1">
        <v>69.461998</v>
      </c>
      <c r="F1019" s="1">
        <v>69.461998</v>
      </c>
      <c r="G1019" s="1">
        <v>1.83835E7</v>
      </c>
      <c r="H1019" s="6">
        <f t="shared" si="1"/>
        <v>0.003634465254</v>
      </c>
      <c r="J1019" s="1">
        <v>1017.0</v>
      </c>
      <c r="K1019" s="8" t="s">
        <v>419</v>
      </c>
    </row>
    <row r="1020" ht="15.75" customHeight="1">
      <c r="A1020" s="5">
        <v>43483.0</v>
      </c>
      <c r="B1020" s="1">
        <v>64.599998</v>
      </c>
      <c r="C1020" s="1">
        <v>65.426003</v>
      </c>
      <c r="D1020" s="1">
        <v>59.945999</v>
      </c>
      <c r="E1020" s="1">
        <v>60.452</v>
      </c>
      <c r="F1020" s="1">
        <v>60.452</v>
      </c>
      <c r="G1020" s="1">
        <v>1.20754E8</v>
      </c>
      <c r="H1020" s="6">
        <f t="shared" si="1"/>
        <v>-0.13893015</v>
      </c>
      <c r="J1020" s="1">
        <v>1018.0</v>
      </c>
      <c r="K1020" s="8" t="s">
        <v>419</v>
      </c>
    </row>
    <row r="1021" ht="15.75" customHeight="1">
      <c r="A1021" s="5">
        <v>43487.0</v>
      </c>
      <c r="B1021" s="1">
        <v>60.964001</v>
      </c>
      <c r="C1021" s="1">
        <v>61.599998</v>
      </c>
      <c r="D1021" s="1">
        <v>59.099998</v>
      </c>
      <c r="E1021" s="1">
        <v>59.784</v>
      </c>
      <c r="F1021" s="1">
        <v>59.784</v>
      </c>
      <c r="G1021" s="1">
        <v>6.03335E7</v>
      </c>
      <c r="H1021" s="6">
        <f t="shared" si="1"/>
        <v>-0.01111159508</v>
      </c>
      <c r="J1021" s="1">
        <v>1019.0</v>
      </c>
      <c r="K1021" s="8" t="s">
        <v>419</v>
      </c>
    </row>
    <row r="1022" ht="15.75" customHeight="1">
      <c r="A1022" s="5">
        <v>43488.0</v>
      </c>
      <c r="B1022" s="1">
        <v>58.5</v>
      </c>
      <c r="C1022" s="1">
        <v>58.900002</v>
      </c>
      <c r="D1022" s="1">
        <v>56.338001</v>
      </c>
      <c r="E1022" s="1">
        <v>57.518002</v>
      </c>
      <c r="F1022" s="1">
        <v>57.518002</v>
      </c>
      <c r="G1022" s="1">
        <v>6.265E7</v>
      </c>
      <c r="H1022" s="6">
        <f t="shared" si="1"/>
        <v>-0.03864008956</v>
      </c>
      <c r="J1022" s="1">
        <v>1020.0</v>
      </c>
      <c r="K1022" s="8" t="s">
        <v>420</v>
      </c>
    </row>
    <row r="1023" ht="15.75" customHeight="1">
      <c r="A1023" s="5">
        <v>43489.0</v>
      </c>
      <c r="B1023" s="1">
        <v>56.605999</v>
      </c>
      <c r="C1023" s="1">
        <v>58.736</v>
      </c>
      <c r="D1023" s="1">
        <v>55.855999</v>
      </c>
      <c r="E1023" s="1">
        <v>58.301998</v>
      </c>
      <c r="F1023" s="1">
        <v>58.301998</v>
      </c>
      <c r="G1023" s="1">
        <v>4.0061E7</v>
      </c>
      <c r="H1023" s="6">
        <f t="shared" si="1"/>
        <v>0.01353838672</v>
      </c>
      <c r="J1023" s="1">
        <v>1021.0</v>
      </c>
      <c r="K1023" s="8" t="s">
        <v>420</v>
      </c>
    </row>
    <row r="1024" ht="15.75" customHeight="1">
      <c r="A1024" s="5">
        <v>43490.0</v>
      </c>
      <c r="B1024" s="1">
        <v>58.877998</v>
      </c>
      <c r="C1024" s="1">
        <v>59.703999</v>
      </c>
      <c r="D1024" s="1">
        <v>57.91</v>
      </c>
      <c r="E1024" s="1">
        <v>59.408001</v>
      </c>
      <c r="F1024" s="1">
        <v>59.408001</v>
      </c>
      <c r="G1024" s="1">
        <v>3.6248E7</v>
      </c>
      <c r="H1024" s="6">
        <f t="shared" si="1"/>
        <v>0.01879255049</v>
      </c>
      <c r="J1024" s="1">
        <v>1022.0</v>
      </c>
      <c r="K1024" s="8" t="s">
        <v>420</v>
      </c>
    </row>
    <row r="1025" ht="15.75" customHeight="1">
      <c r="A1025" s="5">
        <v>43493.0</v>
      </c>
      <c r="B1025" s="1">
        <v>58.582001</v>
      </c>
      <c r="C1025" s="1">
        <v>59.492001</v>
      </c>
      <c r="D1025" s="1">
        <v>57.549999</v>
      </c>
      <c r="E1025" s="1">
        <v>59.276001</v>
      </c>
      <c r="F1025" s="1">
        <v>59.276001</v>
      </c>
      <c r="G1025" s="1">
        <v>3.21165E7</v>
      </c>
      <c r="H1025" s="6">
        <f t="shared" si="1"/>
        <v>-0.002224395069</v>
      </c>
      <c r="J1025" s="1">
        <v>1023.0</v>
      </c>
      <c r="K1025" s="8" t="s">
        <v>420</v>
      </c>
    </row>
    <row r="1026" ht="15.75" customHeight="1">
      <c r="A1026" s="5">
        <v>43494.0</v>
      </c>
      <c r="B1026" s="1">
        <v>59.054001</v>
      </c>
      <c r="C1026" s="1">
        <v>59.712002</v>
      </c>
      <c r="D1026" s="1">
        <v>58.360001</v>
      </c>
      <c r="E1026" s="1">
        <v>59.492001</v>
      </c>
      <c r="F1026" s="1">
        <v>59.492001</v>
      </c>
      <c r="G1026" s="1">
        <v>2.31085E7</v>
      </c>
      <c r="H1026" s="6">
        <f t="shared" si="1"/>
        <v>0.003637347341</v>
      </c>
      <c r="J1026" s="1">
        <v>1024.0</v>
      </c>
      <c r="K1026" s="8" t="s">
        <v>421</v>
      </c>
    </row>
    <row r="1027" ht="15.75" customHeight="1">
      <c r="A1027" s="5">
        <v>43495.0</v>
      </c>
      <c r="B1027" s="1">
        <v>60.09</v>
      </c>
      <c r="C1027" s="1">
        <v>61.799999</v>
      </c>
      <c r="D1027" s="1">
        <v>59.698002</v>
      </c>
      <c r="E1027" s="1">
        <v>61.754002</v>
      </c>
      <c r="F1027" s="1">
        <v>61.754002</v>
      </c>
      <c r="G1027" s="1">
        <v>5.62515E7</v>
      </c>
      <c r="H1027" s="6">
        <f t="shared" si="1"/>
        <v>0.03731691659</v>
      </c>
      <c r="J1027" s="1">
        <v>1025.0</v>
      </c>
      <c r="K1027" s="8" t="s">
        <v>421</v>
      </c>
    </row>
    <row r="1028" ht="15.75" customHeight="1">
      <c r="A1028" s="5">
        <v>43496.0</v>
      </c>
      <c r="B1028" s="1">
        <v>60.200001</v>
      </c>
      <c r="C1028" s="1">
        <v>62.312</v>
      </c>
      <c r="D1028" s="1">
        <v>58.799999</v>
      </c>
      <c r="E1028" s="1">
        <v>61.403999</v>
      </c>
      <c r="F1028" s="1">
        <v>61.403999</v>
      </c>
      <c r="G1028" s="1">
        <v>6.2846E7</v>
      </c>
      <c r="H1028" s="6">
        <f t="shared" si="1"/>
        <v>-0.005683819799</v>
      </c>
      <c r="J1028" s="1">
        <v>1026.0</v>
      </c>
      <c r="K1028" s="8" t="s">
        <v>422</v>
      </c>
    </row>
    <row r="1029" ht="15.75" customHeight="1">
      <c r="A1029" s="5">
        <v>43497.0</v>
      </c>
      <c r="B1029" s="1">
        <v>61.084</v>
      </c>
      <c r="C1029" s="1">
        <v>63.220001</v>
      </c>
      <c r="D1029" s="1">
        <v>60.700001</v>
      </c>
      <c r="E1029" s="1">
        <v>62.442001</v>
      </c>
      <c r="F1029" s="1">
        <v>62.442001</v>
      </c>
      <c r="G1029" s="1">
        <v>3.6417E7</v>
      </c>
      <c r="H1029" s="6">
        <f t="shared" si="1"/>
        <v>0.01676317857</v>
      </c>
      <c r="J1029" s="1">
        <v>1027.0</v>
      </c>
      <c r="K1029" s="8" t="s">
        <v>422</v>
      </c>
    </row>
    <row r="1030" ht="15.75" customHeight="1">
      <c r="A1030" s="5">
        <v>43500.0</v>
      </c>
      <c r="B1030" s="1">
        <v>62.596001</v>
      </c>
      <c r="C1030" s="1">
        <v>63.060001</v>
      </c>
      <c r="D1030" s="1">
        <v>60.375999</v>
      </c>
      <c r="E1030" s="1">
        <v>62.577999</v>
      </c>
      <c r="F1030" s="1">
        <v>62.577999</v>
      </c>
      <c r="G1030" s="1">
        <v>3.67605E7</v>
      </c>
      <c r="H1030" s="6">
        <f t="shared" si="1"/>
        <v>0.002175620759</v>
      </c>
      <c r="J1030" s="1">
        <v>1028.0</v>
      </c>
      <c r="K1030" s="8" t="s">
        <v>422</v>
      </c>
    </row>
    <row r="1031" ht="15.75" customHeight="1">
      <c r="A1031" s="5">
        <v>43501.0</v>
      </c>
      <c r="B1031" s="1">
        <v>62.498001</v>
      </c>
      <c r="C1031" s="1">
        <v>64.487999</v>
      </c>
      <c r="D1031" s="1">
        <v>62.450001</v>
      </c>
      <c r="E1031" s="1">
        <v>64.269997</v>
      </c>
      <c r="F1031" s="1">
        <v>64.269997</v>
      </c>
      <c r="G1031" s="1">
        <v>3.3714E7</v>
      </c>
      <c r="H1031" s="6">
        <f t="shared" si="1"/>
        <v>0.02667915005</v>
      </c>
      <c r="J1031" s="1">
        <v>1029.0</v>
      </c>
      <c r="K1031" s="8" t="s">
        <v>678</v>
      </c>
    </row>
    <row r="1032" ht="15.75" customHeight="1">
      <c r="A1032" s="5">
        <v>43502.0</v>
      </c>
      <c r="B1032" s="1">
        <v>63.917999</v>
      </c>
      <c r="C1032" s="1">
        <v>64.848</v>
      </c>
      <c r="D1032" s="1">
        <v>63.124001</v>
      </c>
      <c r="E1032" s="1">
        <v>63.444</v>
      </c>
      <c r="F1032" s="1">
        <v>63.444</v>
      </c>
      <c r="G1032" s="1">
        <v>2.51925E7</v>
      </c>
      <c r="H1032" s="6">
        <f t="shared" si="1"/>
        <v>-0.01293528566</v>
      </c>
      <c r="J1032" s="1">
        <v>1030.0</v>
      </c>
      <c r="K1032" s="8" t="s">
        <v>678</v>
      </c>
    </row>
    <row r="1033" ht="15.75" customHeight="1">
      <c r="A1033" s="5">
        <v>43503.0</v>
      </c>
      <c r="B1033" s="1">
        <v>62.66</v>
      </c>
      <c r="C1033" s="1">
        <v>62.939999</v>
      </c>
      <c r="D1033" s="1">
        <v>60.599998</v>
      </c>
      <c r="E1033" s="1">
        <v>61.501999</v>
      </c>
      <c r="F1033" s="1">
        <v>61.501999</v>
      </c>
      <c r="G1033" s="1">
        <v>3.2603E7</v>
      </c>
      <c r="H1033" s="6">
        <f t="shared" si="1"/>
        <v>-0.03108794869</v>
      </c>
      <c r="J1033" s="1">
        <v>1031.0</v>
      </c>
      <c r="K1033" s="8" t="s">
        <v>678</v>
      </c>
    </row>
    <row r="1034" ht="15.75" customHeight="1">
      <c r="A1034" s="5">
        <v>43504.0</v>
      </c>
      <c r="B1034" s="1">
        <v>61.366001</v>
      </c>
      <c r="C1034" s="1">
        <v>61.490002</v>
      </c>
      <c r="D1034" s="1">
        <v>59.700001</v>
      </c>
      <c r="E1034" s="1">
        <v>61.16</v>
      </c>
      <c r="F1034" s="1">
        <v>61.16</v>
      </c>
      <c r="G1034" s="1">
        <v>2.9221E7</v>
      </c>
      <c r="H1034" s="6">
        <f t="shared" si="1"/>
        <v>-0.005576297288</v>
      </c>
      <c r="J1034" s="1">
        <v>1032.0</v>
      </c>
      <c r="K1034" s="8" t="s">
        <v>423</v>
      </c>
    </row>
    <row r="1035" ht="15.75" customHeight="1">
      <c r="A1035" s="5">
        <v>43507.0</v>
      </c>
      <c r="B1035" s="1">
        <v>62.32</v>
      </c>
      <c r="C1035" s="1">
        <v>63.720001</v>
      </c>
      <c r="D1035" s="1">
        <v>62.099998</v>
      </c>
      <c r="E1035" s="1">
        <v>62.568001</v>
      </c>
      <c r="F1035" s="1">
        <v>62.568001</v>
      </c>
      <c r="G1035" s="1">
        <v>3.56485E7</v>
      </c>
      <c r="H1035" s="6">
        <f t="shared" si="1"/>
        <v>0.02276060022</v>
      </c>
      <c r="J1035" s="1">
        <v>1033.0</v>
      </c>
      <c r="K1035" s="8" t="s">
        <v>423</v>
      </c>
    </row>
    <row r="1036" ht="15.75" customHeight="1">
      <c r="A1036" s="5">
        <v>43508.0</v>
      </c>
      <c r="B1036" s="1">
        <v>63.240002</v>
      </c>
      <c r="C1036" s="1">
        <v>63.638</v>
      </c>
      <c r="D1036" s="1">
        <v>61.924</v>
      </c>
      <c r="E1036" s="1">
        <v>62.362</v>
      </c>
      <c r="F1036" s="1">
        <v>62.362</v>
      </c>
      <c r="G1036" s="1">
        <v>2.7588E7</v>
      </c>
      <c r="H1036" s="6">
        <f t="shared" si="1"/>
        <v>-0.003297865766</v>
      </c>
      <c r="J1036" s="1">
        <v>1034.0</v>
      </c>
      <c r="K1036" s="8" t="s">
        <v>423</v>
      </c>
    </row>
    <row r="1037" ht="15.75" customHeight="1">
      <c r="A1037" s="5">
        <v>43509.0</v>
      </c>
      <c r="B1037" s="1">
        <v>62.470001</v>
      </c>
      <c r="C1037" s="1">
        <v>62.549999</v>
      </c>
      <c r="D1037" s="1">
        <v>61.113998</v>
      </c>
      <c r="E1037" s="1">
        <v>61.633999</v>
      </c>
      <c r="F1037" s="1">
        <v>61.633999</v>
      </c>
      <c r="G1037" s="1">
        <v>2.5708E7</v>
      </c>
      <c r="H1037" s="6">
        <f t="shared" si="1"/>
        <v>-0.01174246542</v>
      </c>
      <c r="J1037" s="1">
        <v>1035.0</v>
      </c>
      <c r="K1037" s="8" t="s">
        <v>423</v>
      </c>
    </row>
    <row r="1038" ht="15.75" customHeight="1">
      <c r="A1038" s="5">
        <v>43510.0</v>
      </c>
      <c r="B1038" s="1">
        <v>60.675999</v>
      </c>
      <c r="C1038" s="1">
        <v>61.354</v>
      </c>
      <c r="D1038" s="1">
        <v>60.200001</v>
      </c>
      <c r="E1038" s="1">
        <v>60.754002</v>
      </c>
      <c r="F1038" s="1">
        <v>60.754002</v>
      </c>
      <c r="G1038" s="1">
        <v>2.6004E7</v>
      </c>
      <c r="H1038" s="6">
        <f t="shared" si="1"/>
        <v>-0.01438069351</v>
      </c>
      <c r="J1038" s="1">
        <v>1036.0</v>
      </c>
      <c r="K1038" s="8" t="s">
        <v>423</v>
      </c>
    </row>
    <row r="1039" ht="15.75" customHeight="1">
      <c r="A1039" s="5">
        <v>43511.0</v>
      </c>
      <c r="B1039" s="1">
        <v>60.900002</v>
      </c>
      <c r="C1039" s="1">
        <v>61.599998</v>
      </c>
      <c r="D1039" s="1">
        <v>60.779999</v>
      </c>
      <c r="E1039" s="1">
        <v>61.576</v>
      </c>
      <c r="F1039" s="1">
        <v>61.576</v>
      </c>
      <c r="G1039" s="1">
        <v>1.95245E7</v>
      </c>
      <c r="H1039" s="6">
        <f t="shared" si="1"/>
        <v>0.01343922764</v>
      </c>
      <c r="J1039" s="1">
        <v>1037.0</v>
      </c>
      <c r="K1039" s="8" t="s">
        <v>679</v>
      </c>
    </row>
    <row r="1040" ht="15.75" customHeight="1">
      <c r="A1040" s="5">
        <v>43515.0</v>
      </c>
      <c r="B1040" s="1">
        <v>61.312</v>
      </c>
      <c r="C1040" s="1">
        <v>62.307999</v>
      </c>
      <c r="D1040" s="1">
        <v>61.094002</v>
      </c>
      <c r="E1040" s="1">
        <v>61.127998</v>
      </c>
      <c r="F1040" s="1">
        <v>61.127998</v>
      </c>
      <c r="G1040" s="1">
        <v>2.0842E7</v>
      </c>
      <c r="H1040" s="6">
        <f t="shared" si="1"/>
        <v>-0.007302190605</v>
      </c>
      <c r="J1040" s="1">
        <v>1038.0</v>
      </c>
      <c r="K1040" s="8" t="s">
        <v>425</v>
      </c>
    </row>
    <row r="1041" ht="15.75" customHeight="1">
      <c r="A1041" s="5">
        <v>43516.0</v>
      </c>
      <c r="B1041" s="1">
        <v>60.882</v>
      </c>
      <c r="C1041" s="1">
        <v>61.259998</v>
      </c>
      <c r="D1041" s="1">
        <v>59.799999</v>
      </c>
      <c r="E1041" s="1">
        <v>60.512001</v>
      </c>
      <c r="F1041" s="1">
        <v>60.512001</v>
      </c>
      <c r="G1041" s="1">
        <v>3.57105E7</v>
      </c>
      <c r="H1041" s="6">
        <f t="shared" si="1"/>
        <v>-0.01012828463</v>
      </c>
      <c r="J1041" s="1">
        <v>1039.0</v>
      </c>
      <c r="K1041" s="8" t="s">
        <v>426</v>
      </c>
    </row>
    <row r="1042" ht="15.75" customHeight="1">
      <c r="A1042" s="5">
        <v>43517.0</v>
      </c>
      <c r="B1042" s="1">
        <v>60.362</v>
      </c>
      <c r="C1042" s="1">
        <v>60.647999</v>
      </c>
      <c r="D1042" s="1">
        <v>58.099998</v>
      </c>
      <c r="E1042" s="1">
        <v>58.245998</v>
      </c>
      <c r="F1042" s="1">
        <v>58.245998</v>
      </c>
      <c r="G1042" s="1">
        <v>4.4546E7</v>
      </c>
      <c r="H1042" s="6">
        <f t="shared" si="1"/>
        <v>-0.03816632278</v>
      </c>
      <c r="J1042" s="1">
        <v>1040.0</v>
      </c>
      <c r="K1042" s="8" t="s">
        <v>426</v>
      </c>
    </row>
    <row r="1043" ht="15.75" customHeight="1">
      <c r="A1043" s="5">
        <v>43518.0</v>
      </c>
      <c r="B1043" s="1">
        <v>58.897999</v>
      </c>
      <c r="C1043" s="1">
        <v>59.299999</v>
      </c>
      <c r="D1043" s="1">
        <v>58.419998</v>
      </c>
      <c r="E1043" s="1">
        <v>58.942001</v>
      </c>
      <c r="F1043" s="1">
        <v>58.942001</v>
      </c>
      <c r="G1043" s="1">
        <v>2.8703E7</v>
      </c>
      <c r="H1043" s="6">
        <f t="shared" si="1"/>
        <v>0.01187854029</v>
      </c>
      <c r="J1043" s="1">
        <v>1041.0</v>
      </c>
      <c r="K1043" s="8" t="s">
        <v>426</v>
      </c>
    </row>
    <row r="1044" ht="15.75" customHeight="1">
      <c r="A1044" s="5">
        <v>43521.0</v>
      </c>
      <c r="B1044" s="1">
        <v>59.582001</v>
      </c>
      <c r="C1044" s="1">
        <v>60.580002</v>
      </c>
      <c r="D1044" s="1">
        <v>59.400002</v>
      </c>
      <c r="E1044" s="1">
        <v>59.754002</v>
      </c>
      <c r="F1044" s="1">
        <v>59.754002</v>
      </c>
      <c r="G1044" s="1">
        <v>3.31325E7</v>
      </c>
      <c r="H1044" s="6">
        <f t="shared" si="1"/>
        <v>0.01368224114</v>
      </c>
      <c r="J1044" s="1">
        <v>1042.0</v>
      </c>
      <c r="K1044" s="8" t="s">
        <v>427</v>
      </c>
    </row>
    <row r="1045" ht="15.75" customHeight="1">
      <c r="A1045" s="5">
        <v>43522.0</v>
      </c>
      <c r="B1045" s="1">
        <v>58.444</v>
      </c>
      <c r="C1045" s="1">
        <v>60.402</v>
      </c>
      <c r="D1045" s="1">
        <v>57.754002</v>
      </c>
      <c r="E1045" s="1">
        <v>59.571999</v>
      </c>
      <c r="F1045" s="1">
        <v>59.571999</v>
      </c>
      <c r="G1045" s="1">
        <v>4.29125E7</v>
      </c>
      <c r="H1045" s="6">
        <f t="shared" si="1"/>
        <v>-0.003050519411</v>
      </c>
      <c r="J1045" s="1">
        <v>1043.0</v>
      </c>
      <c r="K1045" s="8" t="s">
        <v>427</v>
      </c>
    </row>
    <row r="1046" ht="15.75" customHeight="1">
      <c r="A1046" s="5">
        <v>43523.0</v>
      </c>
      <c r="B1046" s="1">
        <v>60.355999</v>
      </c>
      <c r="C1046" s="1">
        <v>63.259998</v>
      </c>
      <c r="D1046" s="1">
        <v>60.110001</v>
      </c>
      <c r="E1046" s="1">
        <v>62.948002</v>
      </c>
      <c r="F1046" s="1">
        <v>62.948002</v>
      </c>
      <c r="G1046" s="1">
        <v>5.59195E7</v>
      </c>
      <c r="H1046" s="6">
        <f t="shared" si="1"/>
        <v>0.05512337227</v>
      </c>
      <c r="J1046" s="1">
        <v>1044.0</v>
      </c>
      <c r="K1046" s="8" t="s">
        <v>428</v>
      </c>
    </row>
    <row r="1047" ht="15.75" customHeight="1">
      <c r="A1047" s="5">
        <v>43524.0</v>
      </c>
      <c r="B1047" s="1">
        <v>63.784</v>
      </c>
      <c r="C1047" s="1">
        <v>64.0</v>
      </c>
      <c r="D1047" s="1">
        <v>62.161999</v>
      </c>
      <c r="E1047" s="1">
        <v>63.976002</v>
      </c>
      <c r="F1047" s="1">
        <v>63.976002</v>
      </c>
      <c r="G1047" s="1">
        <v>5.26035E7</v>
      </c>
      <c r="H1047" s="6">
        <f t="shared" si="1"/>
        <v>0.01619902378</v>
      </c>
      <c r="J1047" s="1">
        <v>1045.0</v>
      </c>
      <c r="K1047" s="8" t="s">
        <v>428</v>
      </c>
    </row>
    <row r="1048" ht="15.75" customHeight="1">
      <c r="A1048" s="5">
        <v>43525.0</v>
      </c>
      <c r="B1048" s="1">
        <v>61.388</v>
      </c>
      <c r="C1048" s="1">
        <v>61.425999</v>
      </c>
      <c r="D1048" s="1">
        <v>58.380001</v>
      </c>
      <c r="E1048" s="1">
        <v>58.958</v>
      </c>
      <c r="F1048" s="1">
        <v>58.958</v>
      </c>
      <c r="G1048" s="1">
        <v>1.14557E8</v>
      </c>
      <c r="H1048" s="6">
        <f t="shared" si="1"/>
        <v>-0.08168271829</v>
      </c>
      <c r="J1048" s="1">
        <v>1046.0</v>
      </c>
      <c r="K1048" s="8" t="s">
        <v>428</v>
      </c>
    </row>
    <row r="1049" ht="15.75" customHeight="1">
      <c r="A1049" s="5">
        <v>43528.0</v>
      </c>
      <c r="B1049" s="1">
        <v>59.624001</v>
      </c>
      <c r="C1049" s="1">
        <v>59.799999</v>
      </c>
      <c r="D1049" s="1">
        <v>56.556</v>
      </c>
      <c r="E1049" s="1">
        <v>57.071999</v>
      </c>
      <c r="F1049" s="1">
        <v>57.071999</v>
      </c>
      <c r="G1049" s="1">
        <v>8.5484E7</v>
      </c>
      <c r="H1049" s="6">
        <f t="shared" si="1"/>
        <v>-0.03251171491</v>
      </c>
      <c r="J1049" s="1">
        <v>1047.0</v>
      </c>
      <c r="K1049" s="8" t="s">
        <v>429</v>
      </c>
    </row>
    <row r="1050" ht="15.75" customHeight="1">
      <c r="A1050" s="5">
        <v>43529.0</v>
      </c>
      <c r="B1050" s="1">
        <v>56.400002</v>
      </c>
      <c r="C1050" s="1">
        <v>56.799999</v>
      </c>
      <c r="D1050" s="1">
        <v>54.02</v>
      </c>
      <c r="E1050" s="1">
        <v>55.307999</v>
      </c>
      <c r="F1050" s="1">
        <v>55.307999</v>
      </c>
      <c r="G1050" s="1">
        <v>9.38235E7</v>
      </c>
      <c r="H1050" s="6">
        <f t="shared" si="1"/>
        <v>-0.03139606565</v>
      </c>
      <c r="J1050" s="1">
        <v>1048.0</v>
      </c>
      <c r="K1050" s="8" t="s">
        <v>430</v>
      </c>
    </row>
    <row r="1051" ht="15.75" customHeight="1">
      <c r="A1051" s="5">
        <v>43530.0</v>
      </c>
      <c r="B1051" s="1">
        <v>55.296001</v>
      </c>
      <c r="C1051" s="1">
        <v>56.301998</v>
      </c>
      <c r="D1051" s="1">
        <v>54.877998</v>
      </c>
      <c r="E1051" s="1">
        <v>55.248001</v>
      </c>
      <c r="F1051" s="1">
        <v>55.248001</v>
      </c>
      <c r="G1051" s="1">
        <v>5.16775E7</v>
      </c>
      <c r="H1051" s="6">
        <f t="shared" si="1"/>
        <v>-0.001085386698</v>
      </c>
      <c r="J1051" s="1">
        <v>1049.0</v>
      </c>
      <c r="K1051" s="8" t="s">
        <v>430</v>
      </c>
    </row>
    <row r="1052" ht="15.75" customHeight="1">
      <c r="A1052" s="5">
        <v>43531.0</v>
      </c>
      <c r="B1052" s="1">
        <v>55.768002</v>
      </c>
      <c r="C1052" s="1">
        <v>56.939999</v>
      </c>
      <c r="D1052" s="1">
        <v>54.849998</v>
      </c>
      <c r="E1052" s="1">
        <v>55.318001</v>
      </c>
      <c r="F1052" s="1">
        <v>55.318001</v>
      </c>
      <c r="G1052" s="1">
        <v>4.72125E7</v>
      </c>
      <c r="H1052" s="6">
        <f t="shared" si="1"/>
        <v>0.001266212183</v>
      </c>
      <c r="J1052" s="1">
        <v>1050.0</v>
      </c>
      <c r="K1052" s="8" t="s">
        <v>430</v>
      </c>
    </row>
    <row r="1053" ht="15.75" customHeight="1">
      <c r="A1053" s="5">
        <v>43532.0</v>
      </c>
      <c r="B1053" s="1">
        <v>55.382</v>
      </c>
      <c r="C1053" s="1">
        <v>57.118</v>
      </c>
      <c r="D1053" s="1">
        <v>55.178001</v>
      </c>
      <c r="E1053" s="1">
        <v>56.827999</v>
      </c>
      <c r="F1053" s="1">
        <v>56.827999</v>
      </c>
      <c r="G1053" s="1">
        <v>4.4098E7</v>
      </c>
      <c r="H1053" s="6">
        <f t="shared" si="1"/>
        <v>0.02693077348</v>
      </c>
      <c r="J1053" s="1">
        <v>1051.0</v>
      </c>
      <c r="K1053" s="8" t="s">
        <v>430</v>
      </c>
    </row>
    <row r="1054" ht="15.75" customHeight="1">
      <c r="A1054" s="5">
        <v>43535.0</v>
      </c>
      <c r="B1054" s="1">
        <v>56.703999</v>
      </c>
      <c r="C1054" s="1">
        <v>58.256001</v>
      </c>
      <c r="D1054" s="1">
        <v>56.099998</v>
      </c>
      <c r="E1054" s="1">
        <v>58.183998</v>
      </c>
      <c r="F1054" s="1">
        <v>58.183998</v>
      </c>
      <c r="G1054" s="1">
        <v>3.69615E7</v>
      </c>
      <c r="H1054" s="6">
        <f t="shared" si="1"/>
        <v>0.02358122407</v>
      </c>
      <c r="J1054" s="1">
        <v>1052.0</v>
      </c>
      <c r="K1054" s="8" t="s">
        <v>431</v>
      </c>
    </row>
    <row r="1055" ht="15.75" customHeight="1">
      <c r="A1055" s="5">
        <v>43536.0</v>
      </c>
      <c r="B1055" s="1">
        <v>57.298</v>
      </c>
      <c r="C1055" s="1">
        <v>57.613998</v>
      </c>
      <c r="D1055" s="1">
        <v>56.212002</v>
      </c>
      <c r="E1055" s="1">
        <v>56.672001</v>
      </c>
      <c r="F1055" s="1">
        <v>56.672001</v>
      </c>
      <c r="G1055" s="1">
        <v>3.75205E7</v>
      </c>
      <c r="H1055" s="6">
        <f t="shared" si="1"/>
        <v>-0.02633008923</v>
      </c>
      <c r="J1055" s="1">
        <v>1053.0</v>
      </c>
      <c r="K1055" s="8" t="s">
        <v>431</v>
      </c>
    </row>
    <row r="1056" ht="15.75" customHeight="1">
      <c r="A1056" s="5">
        <v>43537.0</v>
      </c>
      <c r="B1056" s="1">
        <v>56.779999</v>
      </c>
      <c r="C1056" s="1">
        <v>58.397999</v>
      </c>
      <c r="D1056" s="1">
        <v>56.540001</v>
      </c>
      <c r="E1056" s="1">
        <v>57.792</v>
      </c>
      <c r="F1056" s="1">
        <v>57.792</v>
      </c>
      <c r="G1056" s="1">
        <v>3.42235E7</v>
      </c>
      <c r="H1056" s="6">
        <f t="shared" si="1"/>
        <v>0.01957007855</v>
      </c>
      <c r="J1056" s="1">
        <v>1054.0</v>
      </c>
      <c r="K1056" s="8" t="s">
        <v>431</v>
      </c>
    </row>
    <row r="1057" ht="15.75" customHeight="1">
      <c r="A1057" s="5">
        <v>43538.0</v>
      </c>
      <c r="B1057" s="1">
        <v>58.490002</v>
      </c>
      <c r="C1057" s="1">
        <v>59.077999</v>
      </c>
      <c r="D1057" s="1">
        <v>57.658001</v>
      </c>
      <c r="E1057" s="1">
        <v>57.992001</v>
      </c>
      <c r="F1057" s="1">
        <v>57.992001</v>
      </c>
      <c r="G1057" s="1">
        <v>3.5517E7</v>
      </c>
      <c r="H1057" s="6">
        <f t="shared" si="1"/>
        <v>0.003454729448</v>
      </c>
      <c r="J1057" s="1">
        <v>1055.0</v>
      </c>
      <c r="K1057" s="8" t="s">
        <v>431</v>
      </c>
    </row>
    <row r="1058" ht="15.75" customHeight="1">
      <c r="A1058" s="5">
        <v>43539.0</v>
      </c>
      <c r="B1058" s="1">
        <v>56.702</v>
      </c>
      <c r="C1058" s="1">
        <v>56.743999</v>
      </c>
      <c r="D1058" s="1">
        <v>54.880001</v>
      </c>
      <c r="E1058" s="1">
        <v>55.085999</v>
      </c>
      <c r="F1058" s="1">
        <v>55.085999</v>
      </c>
      <c r="G1058" s="1">
        <v>7.39275E7</v>
      </c>
      <c r="H1058" s="6">
        <f t="shared" si="1"/>
        <v>-0.05140950501</v>
      </c>
      <c r="J1058" s="1">
        <v>1056.0</v>
      </c>
      <c r="K1058" s="8" t="s">
        <v>431</v>
      </c>
    </row>
    <row r="1059" ht="15.75" customHeight="1">
      <c r="A1059" s="5">
        <v>43542.0</v>
      </c>
      <c r="B1059" s="1">
        <v>55.200001</v>
      </c>
      <c r="C1059" s="1">
        <v>55.610001</v>
      </c>
      <c r="D1059" s="1">
        <v>53.459999</v>
      </c>
      <c r="E1059" s="1">
        <v>53.897999</v>
      </c>
      <c r="F1059" s="1">
        <v>53.897999</v>
      </c>
      <c r="G1059" s="1">
        <v>5.1405E7</v>
      </c>
      <c r="H1059" s="6">
        <f t="shared" si="1"/>
        <v>-0.02180222931</v>
      </c>
      <c r="J1059" s="1">
        <v>1057.0</v>
      </c>
      <c r="K1059" s="8" t="s">
        <v>680</v>
      </c>
    </row>
    <row r="1060" ht="15.75" customHeight="1">
      <c r="A1060" s="5">
        <v>43543.0</v>
      </c>
      <c r="B1060" s="1">
        <v>53.5</v>
      </c>
      <c r="C1060" s="1">
        <v>54.66</v>
      </c>
      <c r="D1060" s="1">
        <v>52.692001</v>
      </c>
      <c r="E1060" s="1">
        <v>53.493999</v>
      </c>
      <c r="F1060" s="1">
        <v>53.493999</v>
      </c>
      <c r="G1060" s="1">
        <v>5.9003E7</v>
      </c>
      <c r="H1060" s="6">
        <f t="shared" si="1"/>
        <v>-0.007523873535</v>
      </c>
      <c r="J1060" s="1">
        <v>1058.0</v>
      </c>
      <c r="K1060" s="8" t="s">
        <v>680</v>
      </c>
    </row>
    <row r="1061" ht="15.75" customHeight="1">
      <c r="A1061" s="5">
        <v>43544.0</v>
      </c>
      <c r="B1061" s="1">
        <v>53.938</v>
      </c>
      <c r="C1061" s="1">
        <v>54.993999</v>
      </c>
      <c r="D1061" s="1">
        <v>53.259998</v>
      </c>
      <c r="E1061" s="1">
        <v>54.720001</v>
      </c>
      <c r="F1061" s="1">
        <v>54.720001</v>
      </c>
      <c r="G1061" s="1">
        <v>3.4541E7</v>
      </c>
      <c r="H1061" s="6">
        <f t="shared" si="1"/>
        <v>0.0226598122</v>
      </c>
      <c r="J1061" s="1">
        <v>1059.0</v>
      </c>
      <c r="K1061" s="8" t="s">
        <v>681</v>
      </c>
    </row>
    <row r="1062" ht="15.75" customHeight="1">
      <c r="A1062" s="5">
        <v>43545.0</v>
      </c>
      <c r="B1062" s="1">
        <v>54.52</v>
      </c>
      <c r="C1062" s="1">
        <v>55.290001</v>
      </c>
      <c r="D1062" s="1">
        <v>53.689999</v>
      </c>
      <c r="E1062" s="1">
        <v>54.804001</v>
      </c>
      <c r="F1062" s="1">
        <v>54.804001</v>
      </c>
      <c r="G1062" s="1">
        <v>2.97355E7</v>
      </c>
      <c r="H1062" s="6">
        <f t="shared" si="1"/>
        <v>0.001533910649</v>
      </c>
      <c r="J1062" s="1">
        <v>1060.0</v>
      </c>
      <c r="K1062" s="8" t="s">
        <v>433</v>
      </c>
    </row>
    <row r="1063" ht="15.75" customHeight="1">
      <c r="A1063" s="5">
        <v>43546.0</v>
      </c>
      <c r="B1063" s="1">
        <v>54.515999</v>
      </c>
      <c r="C1063" s="1">
        <v>54.560001</v>
      </c>
      <c r="D1063" s="1">
        <v>52.799999</v>
      </c>
      <c r="E1063" s="1">
        <v>52.905998</v>
      </c>
      <c r="F1063" s="1">
        <v>52.905998</v>
      </c>
      <c r="G1063" s="1">
        <v>4.3728E7</v>
      </c>
      <c r="H1063" s="6">
        <f t="shared" si="1"/>
        <v>-0.03524648606</v>
      </c>
      <c r="J1063" s="1">
        <v>1061.0</v>
      </c>
      <c r="K1063" s="8" t="s">
        <v>434</v>
      </c>
    </row>
    <row r="1064" ht="15.75" customHeight="1">
      <c r="A1064" s="5">
        <v>43549.0</v>
      </c>
      <c r="B1064" s="1">
        <v>51.942001</v>
      </c>
      <c r="C1064" s="1">
        <v>52.636002</v>
      </c>
      <c r="D1064" s="1">
        <v>50.891998</v>
      </c>
      <c r="E1064" s="1">
        <v>52.084</v>
      </c>
      <c r="F1064" s="1">
        <v>52.084</v>
      </c>
      <c r="G1064" s="1">
        <v>5.1075E7</v>
      </c>
      <c r="H1064" s="6">
        <f t="shared" si="1"/>
        <v>-0.01565891631</v>
      </c>
      <c r="J1064" s="1">
        <v>1062.0</v>
      </c>
      <c r="K1064" s="8" t="s">
        <v>434</v>
      </c>
    </row>
    <row r="1065" ht="15.75" customHeight="1">
      <c r="A1065" s="5">
        <v>43550.0</v>
      </c>
      <c r="B1065" s="1">
        <v>52.888</v>
      </c>
      <c r="C1065" s="1">
        <v>54.051998</v>
      </c>
      <c r="D1065" s="1">
        <v>52.886002</v>
      </c>
      <c r="E1065" s="1">
        <v>53.554001</v>
      </c>
      <c r="F1065" s="1">
        <v>53.554001</v>
      </c>
      <c r="G1065" s="1">
        <v>3.67545E7</v>
      </c>
      <c r="H1065" s="6">
        <f t="shared" si="1"/>
        <v>0.02783270946</v>
      </c>
      <c r="J1065" s="1">
        <v>1063.0</v>
      </c>
      <c r="K1065" s="8" t="s">
        <v>435</v>
      </c>
    </row>
    <row r="1066" ht="15.75" customHeight="1">
      <c r="A1066" s="5">
        <v>43551.0</v>
      </c>
      <c r="B1066" s="1">
        <v>53.75</v>
      </c>
      <c r="C1066" s="1">
        <v>55.074001</v>
      </c>
      <c r="D1066" s="1">
        <v>53.636002</v>
      </c>
      <c r="E1066" s="1">
        <v>54.966</v>
      </c>
      <c r="F1066" s="1">
        <v>54.966</v>
      </c>
      <c r="G1066" s="1">
        <v>4.3896E7</v>
      </c>
      <c r="H1066" s="6">
        <f t="shared" si="1"/>
        <v>0.02602430294</v>
      </c>
      <c r="J1066" s="1">
        <v>1064.0</v>
      </c>
      <c r="K1066" s="8" t="s">
        <v>435</v>
      </c>
    </row>
    <row r="1067" ht="15.75" customHeight="1">
      <c r="A1067" s="5">
        <v>43552.0</v>
      </c>
      <c r="B1067" s="1">
        <v>55.431999</v>
      </c>
      <c r="C1067" s="1">
        <v>56.066002</v>
      </c>
      <c r="D1067" s="1">
        <v>55.02</v>
      </c>
      <c r="E1067" s="1">
        <v>55.723999</v>
      </c>
      <c r="F1067" s="1">
        <v>55.723999</v>
      </c>
      <c r="G1067" s="1">
        <v>3.38705E7</v>
      </c>
      <c r="H1067" s="6">
        <f t="shared" si="1"/>
        <v>0.01369610364</v>
      </c>
      <c r="J1067" s="1">
        <v>1065.0</v>
      </c>
      <c r="K1067" s="8" t="s">
        <v>682</v>
      </c>
    </row>
    <row r="1068" ht="15.75" customHeight="1">
      <c r="A1068" s="5">
        <v>43553.0</v>
      </c>
      <c r="B1068" s="1">
        <v>55.740002</v>
      </c>
      <c r="C1068" s="1">
        <v>56.032001</v>
      </c>
      <c r="D1068" s="1">
        <v>54.900002</v>
      </c>
      <c r="E1068" s="1">
        <v>55.972</v>
      </c>
      <c r="F1068" s="1">
        <v>55.972</v>
      </c>
      <c r="G1068" s="1">
        <v>2.99565E7</v>
      </c>
      <c r="H1068" s="6">
        <f t="shared" si="1"/>
        <v>0.004440649795</v>
      </c>
      <c r="J1068" s="1">
        <v>1066.0</v>
      </c>
      <c r="K1068" s="8" t="s">
        <v>437</v>
      </c>
    </row>
    <row r="1069" ht="15.75" customHeight="1">
      <c r="A1069" s="5">
        <v>43556.0</v>
      </c>
      <c r="B1069" s="1">
        <v>56.523998</v>
      </c>
      <c r="C1069" s="1">
        <v>57.84</v>
      </c>
      <c r="D1069" s="1">
        <v>56.256001</v>
      </c>
      <c r="E1069" s="1">
        <v>57.835999</v>
      </c>
      <c r="F1069" s="1">
        <v>57.835999</v>
      </c>
      <c r="G1069" s="1">
        <v>4.0552E7</v>
      </c>
      <c r="H1069" s="6">
        <f t="shared" si="1"/>
        <v>0.03275983618</v>
      </c>
      <c r="J1069" s="1">
        <v>1067.0</v>
      </c>
      <c r="K1069" s="8" t="s">
        <v>438</v>
      </c>
    </row>
    <row r="1070" ht="15.75" customHeight="1">
      <c r="A1070" s="5">
        <v>43557.0</v>
      </c>
      <c r="B1070" s="1">
        <v>57.66</v>
      </c>
      <c r="C1070" s="1">
        <v>57.888</v>
      </c>
      <c r="D1070" s="1">
        <v>56.776001</v>
      </c>
      <c r="E1070" s="1">
        <v>57.175999</v>
      </c>
      <c r="F1070" s="1">
        <v>57.175999</v>
      </c>
      <c r="G1070" s="1">
        <v>2.73945E7</v>
      </c>
      <c r="H1070" s="6">
        <f t="shared" si="1"/>
        <v>-0.01147718945</v>
      </c>
      <c r="J1070" s="1">
        <v>1068.0</v>
      </c>
      <c r="K1070" s="8" t="s">
        <v>438</v>
      </c>
    </row>
    <row r="1071" ht="15.75" customHeight="1">
      <c r="A1071" s="5">
        <v>43558.0</v>
      </c>
      <c r="B1071" s="1">
        <v>57.464001</v>
      </c>
      <c r="C1071" s="1">
        <v>59.234001</v>
      </c>
      <c r="D1071" s="1">
        <v>57.433998</v>
      </c>
      <c r="E1071" s="1">
        <v>58.362</v>
      </c>
      <c r="F1071" s="1">
        <v>58.362</v>
      </c>
      <c r="G1071" s="1">
        <v>3.9597E7</v>
      </c>
      <c r="H1071" s="6">
        <f t="shared" si="1"/>
        <v>0.02053078069</v>
      </c>
      <c r="J1071" s="1">
        <v>1069.0</v>
      </c>
      <c r="K1071" s="8" t="s">
        <v>438</v>
      </c>
    </row>
    <row r="1072" ht="15.75" customHeight="1">
      <c r="A1072" s="5">
        <v>43559.0</v>
      </c>
      <c r="B1072" s="1">
        <v>52.377998</v>
      </c>
      <c r="C1072" s="1">
        <v>54.240002</v>
      </c>
      <c r="D1072" s="1">
        <v>52.118</v>
      </c>
      <c r="E1072" s="1">
        <v>53.556</v>
      </c>
      <c r="F1072" s="1">
        <v>53.556</v>
      </c>
      <c r="G1072" s="1">
        <v>1.186035E8</v>
      </c>
      <c r="H1072" s="6">
        <f t="shared" si="1"/>
        <v>-0.08593715768</v>
      </c>
      <c r="J1072" s="1">
        <v>1070.0</v>
      </c>
      <c r="K1072" s="8" t="s">
        <v>439</v>
      </c>
    </row>
    <row r="1073" ht="15.75" customHeight="1">
      <c r="A1073" s="5">
        <v>43560.0</v>
      </c>
      <c r="B1073" s="1">
        <v>53.972</v>
      </c>
      <c r="C1073" s="1">
        <v>55.220001</v>
      </c>
      <c r="D1073" s="1">
        <v>53.222</v>
      </c>
      <c r="E1073" s="1">
        <v>54.992001</v>
      </c>
      <c r="F1073" s="1">
        <v>54.992001</v>
      </c>
      <c r="G1073" s="1">
        <v>6.51915E7</v>
      </c>
      <c r="H1073" s="6">
        <f t="shared" si="1"/>
        <v>0.02645990286</v>
      </c>
      <c r="J1073" s="1">
        <v>1071.0</v>
      </c>
      <c r="K1073" s="8" t="s">
        <v>442</v>
      </c>
    </row>
    <row r="1074" ht="15.75" customHeight="1">
      <c r="A1074" s="5">
        <v>43563.0</v>
      </c>
      <c r="B1074" s="1">
        <v>55.537998</v>
      </c>
      <c r="C1074" s="1">
        <v>56.231998</v>
      </c>
      <c r="D1074" s="1">
        <v>54.088001</v>
      </c>
      <c r="E1074" s="1">
        <v>54.639999</v>
      </c>
      <c r="F1074" s="1">
        <v>54.639999</v>
      </c>
      <c r="G1074" s="1">
        <v>5.2052E7</v>
      </c>
      <c r="H1074" s="6">
        <f t="shared" si="1"/>
        <v>-0.006421541331</v>
      </c>
      <c r="J1074" s="1">
        <v>1072.0</v>
      </c>
      <c r="K1074" s="8" t="s">
        <v>442</v>
      </c>
    </row>
    <row r="1075" ht="15.75" customHeight="1">
      <c r="A1075" s="5">
        <v>43564.0</v>
      </c>
      <c r="B1075" s="1">
        <v>54.330002</v>
      </c>
      <c r="C1075" s="1">
        <v>55.0</v>
      </c>
      <c r="D1075" s="1">
        <v>53.922001</v>
      </c>
      <c r="E1075" s="1">
        <v>54.462002</v>
      </c>
      <c r="F1075" s="1">
        <v>54.462002</v>
      </c>
      <c r="G1075" s="1">
        <v>2.952E7</v>
      </c>
      <c r="H1075" s="6">
        <f t="shared" si="1"/>
        <v>-0.003262949466</v>
      </c>
      <c r="J1075" s="1">
        <v>1073.0</v>
      </c>
      <c r="K1075" s="8" t="s">
        <v>443</v>
      </c>
    </row>
    <row r="1076" ht="15.75" customHeight="1">
      <c r="A1076" s="5">
        <v>43565.0</v>
      </c>
      <c r="B1076" s="1">
        <v>55.348</v>
      </c>
      <c r="C1076" s="1">
        <v>55.675999</v>
      </c>
      <c r="D1076" s="1">
        <v>54.577999</v>
      </c>
      <c r="E1076" s="1">
        <v>55.212002</v>
      </c>
      <c r="F1076" s="1">
        <v>55.212002</v>
      </c>
      <c r="G1076" s="1">
        <v>3.53065E7</v>
      </c>
      <c r="H1076" s="6">
        <f t="shared" si="1"/>
        <v>0.01367710969</v>
      </c>
      <c r="J1076" s="1">
        <v>1074.0</v>
      </c>
      <c r="K1076" s="8" t="s">
        <v>443</v>
      </c>
    </row>
    <row r="1077" ht="15.75" customHeight="1">
      <c r="A1077" s="5">
        <v>43566.0</v>
      </c>
      <c r="B1077" s="1">
        <v>53.66</v>
      </c>
      <c r="C1077" s="1">
        <v>54.099998</v>
      </c>
      <c r="D1077" s="1">
        <v>53.119999</v>
      </c>
      <c r="E1077" s="1">
        <v>53.683998</v>
      </c>
      <c r="F1077" s="1">
        <v>53.683998</v>
      </c>
      <c r="G1077" s="1">
        <v>4.91795E7</v>
      </c>
      <c r="H1077" s="6">
        <f t="shared" si="1"/>
        <v>-0.0280653889</v>
      </c>
      <c r="J1077" s="1">
        <v>1075.0</v>
      </c>
      <c r="K1077" s="8" t="s">
        <v>443</v>
      </c>
    </row>
    <row r="1078" ht="15.75" customHeight="1">
      <c r="A1078" s="5">
        <v>43567.0</v>
      </c>
      <c r="B1078" s="1">
        <v>54.043999</v>
      </c>
      <c r="C1078" s="1">
        <v>54.389999</v>
      </c>
      <c r="D1078" s="1">
        <v>53.366001</v>
      </c>
      <c r="E1078" s="1">
        <v>53.540001</v>
      </c>
      <c r="F1078" s="1">
        <v>53.540001</v>
      </c>
      <c r="G1078" s="1">
        <v>3.373E7</v>
      </c>
      <c r="H1078" s="6">
        <f t="shared" si="1"/>
        <v>-0.002685911511</v>
      </c>
      <c r="J1078" s="1">
        <v>1076.0</v>
      </c>
      <c r="K1078" s="8" t="s">
        <v>683</v>
      </c>
    </row>
    <row r="1079" ht="15.75" customHeight="1">
      <c r="A1079" s="5">
        <v>43570.0</v>
      </c>
      <c r="B1079" s="1">
        <v>53.726002</v>
      </c>
      <c r="C1079" s="1">
        <v>53.776001</v>
      </c>
      <c r="D1079" s="1">
        <v>51.726002</v>
      </c>
      <c r="E1079" s="1">
        <v>53.276001</v>
      </c>
      <c r="F1079" s="1">
        <v>53.276001</v>
      </c>
      <c r="G1079" s="1">
        <v>5.0193E7</v>
      </c>
      <c r="H1079" s="6">
        <f t="shared" si="1"/>
        <v>-0.004943089661</v>
      </c>
      <c r="J1079" s="1">
        <v>1077.0</v>
      </c>
      <c r="K1079" s="8" t="s">
        <v>683</v>
      </c>
    </row>
    <row r="1080" ht="15.75" customHeight="1">
      <c r="A1080" s="5">
        <v>43571.0</v>
      </c>
      <c r="B1080" s="1">
        <v>53.150002</v>
      </c>
      <c r="C1080" s="1">
        <v>55.0</v>
      </c>
      <c r="D1080" s="1">
        <v>52.944</v>
      </c>
      <c r="E1080" s="1">
        <v>54.672001</v>
      </c>
      <c r="F1080" s="1">
        <v>54.672001</v>
      </c>
      <c r="G1080" s="1">
        <v>3.63645E7</v>
      </c>
      <c r="H1080" s="6">
        <f t="shared" si="1"/>
        <v>0.02586574655</v>
      </c>
      <c r="J1080" s="1">
        <v>1078.0</v>
      </c>
      <c r="K1080" s="8" t="s">
        <v>683</v>
      </c>
    </row>
    <row r="1081" ht="15.75" customHeight="1">
      <c r="A1081" s="5">
        <v>43572.0</v>
      </c>
      <c r="B1081" s="1">
        <v>54.950001</v>
      </c>
      <c r="C1081" s="1">
        <v>54.958</v>
      </c>
      <c r="D1081" s="1">
        <v>53.708</v>
      </c>
      <c r="E1081" s="1">
        <v>54.245998</v>
      </c>
      <c r="F1081" s="1">
        <v>54.245998</v>
      </c>
      <c r="G1081" s="1">
        <v>2.56325E7</v>
      </c>
      <c r="H1081" s="6">
        <f t="shared" si="1"/>
        <v>-0.00782249355</v>
      </c>
      <c r="J1081" s="1">
        <v>1079.0</v>
      </c>
      <c r="K1081" s="8" t="s">
        <v>684</v>
      </c>
    </row>
    <row r="1082" ht="15.75" customHeight="1">
      <c r="A1082" s="5">
        <v>43573.0</v>
      </c>
      <c r="B1082" s="1">
        <v>54.245998</v>
      </c>
      <c r="C1082" s="1">
        <v>54.967999</v>
      </c>
      <c r="D1082" s="1">
        <v>53.950001</v>
      </c>
      <c r="E1082" s="1">
        <v>54.652</v>
      </c>
      <c r="F1082" s="1">
        <v>54.652</v>
      </c>
      <c r="G1082" s="1">
        <v>2.93815E7</v>
      </c>
      <c r="H1082" s="6">
        <f t="shared" si="1"/>
        <v>0.007456590362</v>
      </c>
      <c r="J1082" s="1">
        <v>1080.0</v>
      </c>
      <c r="K1082" s="8" t="s">
        <v>684</v>
      </c>
    </row>
    <row r="1083" ht="15.75" customHeight="1">
      <c r="A1083" s="5">
        <v>43577.0</v>
      </c>
      <c r="B1083" s="1">
        <v>53.799999</v>
      </c>
      <c r="C1083" s="1">
        <v>53.936001</v>
      </c>
      <c r="D1083" s="1">
        <v>52.495998</v>
      </c>
      <c r="E1083" s="1">
        <v>52.549999</v>
      </c>
      <c r="F1083" s="1">
        <v>52.549999</v>
      </c>
      <c r="G1083" s="1">
        <v>6.07355E7</v>
      </c>
      <c r="H1083" s="6">
        <f t="shared" si="1"/>
        <v>-0.03922073218</v>
      </c>
      <c r="J1083" s="1">
        <v>1081.0</v>
      </c>
      <c r="K1083" s="8" t="s">
        <v>444</v>
      </c>
    </row>
    <row r="1084" ht="15.75" customHeight="1">
      <c r="A1084" s="5">
        <v>43578.0</v>
      </c>
      <c r="B1084" s="1">
        <v>52.029999</v>
      </c>
      <c r="C1084" s="1">
        <v>53.119999</v>
      </c>
      <c r="D1084" s="1">
        <v>51.150002</v>
      </c>
      <c r="E1084" s="1">
        <v>52.779999</v>
      </c>
      <c r="F1084" s="1">
        <v>52.779999</v>
      </c>
      <c r="G1084" s="1">
        <v>5.47195E7</v>
      </c>
      <c r="H1084" s="6">
        <f t="shared" si="1"/>
        <v>0.004367233835</v>
      </c>
      <c r="J1084" s="1">
        <v>1082.0</v>
      </c>
      <c r="K1084" s="8" t="s">
        <v>445</v>
      </c>
    </row>
    <row r="1085" ht="15.75" customHeight="1">
      <c r="A1085" s="5">
        <v>43579.0</v>
      </c>
      <c r="B1085" s="1">
        <v>52.77</v>
      </c>
      <c r="C1085" s="1">
        <v>53.063999</v>
      </c>
      <c r="D1085" s="1">
        <v>51.599998</v>
      </c>
      <c r="E1085" s="1">
        <v>51.731998</v>
      </c>
      <c r="F1085" s="1">
        <v>51.731998</v>
      </c>
      <c r="G1085" s="1">
        <v>5.36375E7</v>
      </c>
      <c r="H1085" s="6">
        <f t="shared" si="1"/>
        <v>-0.02005580524</v>
      </c>
      <c r="J1085" s="1">
        <v>1083.0</v>
      </c>
      <c r="K1085" s="8" t="s">
        <v>446</v>
      </c>
    </row>
    <row r="1086" ht="15.75" customHeight="1">
      <c r="A1086" s="5">
        <v>43580.0</v>
      </c>
      <c r="B1086" s="1">
        <v>51.0</v>
      </c>
      <c r="C1086" s="1">
        <v>51.799999</v>
      </c>
      <c r="D1086" s="1">
        <v>49.214001</v>
      </c>
      <c r="E1086" s="1">
        <v>49.526001</v>
      </c>
      <c r="F1086" s="1">
        <v>49.526001</v>
      </c>
      <c r="G1086" s="1">
        <v>1.09247E8</v>
      </c>
      <c r="H1086" s="6">
        <f t="shared" si="1"/>
        <v>-0.0435787025</v>
      </c>
      <c r="J1086" s="1">
        <v>1084.0</v>
      </c>
      <c r="K1086" s="8" t="s">
        <v>446</v>
      </c>
    </row>
    <row r="1087" ht="15.75" customHeight="1">
      <c r="A1087" s="5">
        <v>43581.0</v>
      </c>
      <c r="B1087" s="1">
        <v>49.299999</v>
      </c>
      <c r="C1087" s="1">
        <v>49.335999</v>
      </c>
      <c r="D1087" s="1">
        <v>46.226002</v>
      </c>
      <c r="E1087" s="1">
        <v>47.028</v>
      </c>
      <c r="F1087" s="1">
        <v>47.028</v>
      </c>
      <c r="G1087" s="1">
        <v>1.118035E8</v>
      </c>
      <c r="H1087" s="6">
        <f t="shared" si="1"/>
        <v>-0.05175463539</v>
      </c>
      <c r="J1087" s="1">
        <v>1085.0</v>
      </c>
      <c r="K1087" s="8" t="s">
        <v>446</v>
      </c>
    </row>
    <row r="1088" ht="15.75" customHeight="1">
      <c r="A1088" s="5">
        <v>43584.0</v>
      </c>
      <c r="B1088" s="1">
        <v>47.172001</v>
      </c>
      <c r="C1088" s="1">
        <v>48.796001</v>
      </c>
      <c r="D1088" s="1">
        <v>46.433998</v>
      </c>
      <c r="E1088" s="1">
        <v>48.293999</v>
      </c>
      <c r="F1088" s="1">
        <v>48.293999</v>
      </c>
      <c r="G1088" s="1">
        <v>8.35725E7</v>
      </c>
      <c r="H1088" s="6">
        <f t="shared" si="1"/>
        <v>0.02656413963</v>
      </c>
      <c r="J1088" s="1">
        <v>1086.0</v>
      </c>
      <c r="K1088" s="8" t="s">
        <v>447</v>
      </c>
    </row>
    <row r="1089" ht="15.75" customHeight="1">
      <c r="A1089" s="5">
        <v>43585.0</v>
      </c>
      <c r="B1089" s="1">
        <v>48.411999</v>
      </c>
      <c r="C1089" s="1">
        <v>48.841999</v>
      </c>
      <c r="D1089" s="1">
        <v>47.400002</v>
      </c>
      <c r="E1089" s="1">
        <v>47.737999</v>
      </c>
      <c r="F1089" s="1">
        <v>47.737999</v>
      </c>
      <c r="G1089" s="1">
        <v>4.7323E7</v>
      </c>
      <c r="H1089" s="6">
        <f t="shared" si="1"/>
        <v>-0.01157960314</v>
      </c>
      <c r="J1089" s="1">
        <v>1087.0</v>
      </c>
      <c r="K1089" s="8" t="s">
        <v>447</v>
      </c>
    </row>
    <row r="1090" ht="15.75" customHeight="1">
      <c r="A1090" s="5">
        <v>43586.0</v>
      </c>
      <c r="B1090" s="1">
        <v>47.77</v>
      </c>
      <c r="C1090" s="1">
        <v>48.0</v>
      </c>
      <c r="D1090" s="1">
        <v>46.299999</v>
      </c>
      <c r="E1090" s="1">
        <v>46.801998</v>
      </c>
      <c r="F1090" s="1">
        <v>46.801998</v>
      </c>
      <c r="G1090" s="1">
        <v>5.3522E7</v>
      </c>
      <c r="H1090" s="6">
        <f t="shared" si="1"/>
        <v>-0.01980181118</v>
      </c>
      <c r="J1090" s="1">
        <v>1088.0</v>
      </c>
      <c r="K1090" s="8" t="s">
        <v>448</v>
      </c>
    </row>
    <row r="1091" ht="15.75" customHeight="1">
      <c r="A1091" s="5">
        <v>43587.0</v>
      </c>
      <c r="B1091" s="1">
        <v>49.104</v>
      </c>
      <c r="C1091" s="1">
        <v>49.425999</v>
      </c>
      <c r="D1091" s="1">
        <v>47.543999</v>
      </c>
      <c r="E1091" s="1">
        <v>48.82</v>
      </c>
      <c r="F1091" s="1">
        <v>48.82</v>
      </c>
      <c r="G1091" s="1">
        <v>9.07965E7</v>
      </c>
      <c r="H1091" s="6">
        <f t="shared" si="1"/>
        <v>0.04221417064</v>
      </c>
      <c r="J1091" s="1">
        <v>1089.0</v>
      </c>
      <c r="K1091" s="8" t="s">
        <v>449</v>
      </c>
    </row>
    <row r="1092" ht="15.75" customHeight="1">
      <c r="A1092" s="5">
        <v>43588.0</v>
      </c>
      <c r="B1092" s="1">
        <v>48.771999</v>
      </c>
      <c r="C1092" s="1">
        <v>51.321999</v>
      </c>
      <c r="D1092" s="1">
        <v>48.698002</v>
      </c>
      <c r="E1092" s="1">
        <v>51.006001</v>
      </c>
      <c r="F1092" s="1">
        <v>51.006001</v>
      </c>
      <c r="G1092" s="1">
        <v>1.18534E8</v>
      </c>
      <c r="H1092" s="6">
        <f t="shared" si="1"/>
        <v>0.0438032275</v>
      </c>
      <c r="J1092" s="1">
        <v>1090.0</v>
      </c>
      <c r="K1092" s="8" t="s">
        <v>449</v>
      </c>
    </row>
    <row r="1093" ht="15.75" customHeight="1">
      <c r="A1093" s="5">
        <v>43591.0</v>
      </c>
      <c r="B1093" s="1">
        <v>50.004002</v>
      </c>
      <c r="C1093" s="1">
        <v>51.669998</v>
      </c>
      <c r="D1093" s="1">
        <v>49.700001</v>
      </c>
      <c r="E1093" s="1">
        <v>51.068001</v>
      </c>
      <c r="F1093" s="1">
        <v>51.068001</v>
      </c>
      <c r="G1093" s="1">
        <v>5.41695E7</v>
      </c>
      <c r="H1093" s="6">
        <f t="shared" si="1"/>
        <v>0.001214805071</v>
      </c>
      <c r="J1093" s="1">
        <v>1091.0</v>
      </c>
      <c r="K1093" s="8" t="s">
        <v>685</v>
      </c>
    </row>
    <row r="1094" ht="15.75" customHeight="1">
      <c r="A1094" s="5">
        <v>43592.0</v>
      </c>
      <c r="B1094" s="1">
        <v>51.360001</v>
      </c>
      <c r="C1094" s="1">
        <v>51.442001</v>
      </c>
      <c r="D1094" s="1">
        <v>49.02</v>
      </c>
      <c r="E1094" s="1">
        <v>49.411999</v>
      </c>
      <c r="F1094" s="1">
        <v>49.411999</v>
      </c>
      <c r="G1094" s="1">
        <v>5.0657E7</v>
      </c>
      <c r="H1094" s="6">
        <f t="shared" si="1"/>
        <v>-0.0329648081</v>
      </c>
      <c r="J1094" s="1">
        <v>1092.0</v>
      </c>
      <c r="K1094" s="8" t="s">
        <v>450</v>
      </c>
    </row>
    <row r="1095" ht="15.75" customHeight="1">
      <c r="A1095" s="5">
        <v>43593.0</v>
      </c>
      <c r="B1095" s="1">
        <v>49.388</v>
      </c>
      <c r="C1095" s="1">
        <v>50.119999</v>
      </c>
      <c r="D1095" s="1">
        <v>48.84</v>
      </c>
      <c r="E1095" s="1">
        <v>48.967999</v>
      </c>
      <c r="F1095" s="1">
        <v>48.967999</v>
      </c>
      <c r="G1095" s="1">
        <v>3.0882E7</v>
      </c>
      <c r="H1095" s="6">
        <f t="shared" si="1"/>
        <v>-0.009026286309</v>
      </c>
      <c r="J1095" s="1">
        <v>1093.0</v>
      </c>
      <c r="K1095" s="8" t="s">
        <v>450</v>
      </c>
    </row>
    <row r="1096" ht="15.75" customHeight="1">
      <c r="A1096" s="5">
        <v>43594.0</v>
      </c>
      <c r="B1096" s="1">
        <v>48.400002</v>
      </c>
      <c r="C1096" s="1">
        <v>48.736</v>
      </c>
      <c r="D1096" s="1">
        <v>47.388</v>
      </c>
      <c r="E1096" s="1">
        <v>48.396</v>
      </c>
      <c r="F1096" s="1">
        <v>48.396</v>
      </c>
      <c r="G1096" s="1">
        <v>3.3557E7</v>
      </c>
      <c r="H1096" s="6">
        <f t="shared" si="1"/>
        <v>-0.01174983745</v>
      </c>
      <c r="J1096" s="1">
        <v>1094.0</v>
      </c>
      <c r="K1096" s="8" t="s">
        <v>450</v>
      </c>
    </row>
    <row r="1097" ht="15.75" customHeight="1">
      <c r="A1097" s="5">
        <v>43595.0</v>
      </c>
      <c r="B1097" s="1">
        <v>47.950001</v>
      </c>
      <c r="C1097" s="1">
        <v>48.397999</v>
      </c>
      <c r="D1097" s="1">
        <v>47.203999</v>
      </c>
      <c r="E1097" s="1">
        <v>47.903999</v>
      </c>
      <c r="F1097" s="1">
        <v>47.903999</v>
      </c>
      <c r="G1097" s="1">
        <v>3.50415E7</v>
      </c>
      <c r="H1097" s="6">
        <f t="shared" si="1"/>
        <v>-0.01021817832</v>
      </c>
      <c r="J1097" s="1">
        <v>1095.0</v>
      </c>
      <c r="K1097" s="8" t="s">
        <v>450</v>
      </c>
    </row>
    <row r="1098" ht="15.75" customHeight="1">
      <c r="A1098" s="5">
        <v>43598.0</v>
      </c>
      <c r="B1098" s="1">
        <v>46.402</v>
      </c>
      <c r="C1098" s="1">
        <v>46.493999</v>
      </c>
      <c r="D1098" s="1">
        <v>44.900002</v>
      </c>
      <c r="E1098" s="1">
        <v>45.402</v>
      </c>
      <c r="F1098" s="1">
        <v>45.402</v>
      </c>
      <c r="G1098" s="1">
        <v>5.4174E7</v>
      </c>
      <c r="H1098" s="6">
        <f t="shared" si="1"/>
        <v>-0.05364283042</v>
      </c>
      <c r="J1098" s="1">
        <v>1096.0</v>
      </c>
      <c r="K1098" s="8" t="s">
        <v>451</v>
      </c>
    </row>
    <row r="1099" ht="15.75" customHeight="1">
      <c r="A1099" s="5">
        <v>43599.0</v>
      </c>
      <c r="B1099" s="1">
        <v>45.860001</v>
      </c>
      <c r="C1099" s="1">
        <v>46.900002</v>
      </c>
      <c r="D1099" s="1">
        <v>45.599998</v>
      </c>
      <c r="E1099" s="1">
        <v>46.462002</v>
      </c>
      <c r="F1099" s="1">
        <v>46.462002</v>
      </c>
      <c r="G1099" s="1">
        <v>3.6262E7</v>
      </c>
      <c r="H1099" s="6">
        <f t="shared" si="1"/>
        <v>0.0230786603</v>
      </c>
      <c r="J1099" s="1">
        <v>1097.0</v>
      </c>
      <c r="K1099" s="8" t="s">
        <v>451</v>
      </c>
    </row>
    <row r="1100" ht="15.75" customHeight="1">
      <c r="A1100" s="5">
        <v>43600.0</v>
      </c>
      <c r="B1100" s="1">
        <v>45.863998</v>
      </c>
      <c r="C1100" s="1">
        <v>46.487999</v>
      </c>
      <c r="D1100" s="1">
        <v>45.049999</v>
      </c>
      <c r="E1100" s="1">
        <v>46.389999</v>
      </c>
      <c r="F1100" s="1">
        <v>46.389999</v>
      </c>
      <c r="G1100" s="1">
        <v>3.648E7</v>
      </c>
      <c r="H1100" s="6">
        <f t="shared" si="1"/>
        <v>-0.001550920037</v>
      </c>
      <c r="J1100" s="1">
        <v>1098.0</v>
      </c>
      <c r="K1100" s="8" t="s">
        <v>686</v>
      </c>
    </row>
    <row r="1101" ht="15.75" customHeight="1">
      <c r="A1101" s="5">
        <v>43601.0</v>
      </c>
      <c r="B1101" s="1">
        <v>45.897999</v>
      </c>
      <c r="C1101" s="1">
        <v>46.200001</v>
      </c>
      <c r="D1101" s="1">
        <v>45.299999</v>
      </c>
      <c r="E1101" s="1">
        <v>45.666</v>
      </c>
      <c r="F1101" s="1">
        <v>45.666</v>
      </c>
      <c r="G1101" s="1">
        <v>3.74165E7</v>
      </c>
      <c r="H1101" s="6">
        <f t="shared" si="1"/>
        <v>-0.01572985869</v>
      </c>
      <c r="J1101" s="1">
        <v>1099.0</v>
      </c>
      <c r="K1101" s="8" t="s">
        <v>686</v>
      </c>
    </row>
    <row r="1102" ht="15.75" customHeight="1">
      <c r="A1102" s="5">
        <v>43602.0</v>
      </c>
      <c r="B1102" s="1">
        <v>44.391998</v>
      </c>
      <c r="C1102" s="1">
        <v>44.448002</v>
      </c>
      <c r="D1102" s="1">
        <v>41.784</v>
      </c>
      <c r="E1102" s="1">
        <v>42.206001</v>
      </c>
      <c r="F1102" s="1">
        <v>42.206001</v>
      </c>
      <c r="G1102" s="1">
        <v>8.89335E7</v>
      </c>
      <c r="H1102" s="6">
        <f t="shared" si="1"/>
        <v>-0.07879162379</v>
      </c>
      <c r="J1102" s="1">
        <v>1100.0</v>
      </c>
      <c r="K1102" s="8" t="s">
        <v>686</v>
      </c>
    </row>
    <row r="1103" ht="15.75" customHeight="1">
      <c r="A1103" s="5">
        <v>43605.0</v>
      </c>
      <c r="B1103" s="1">
        <v>40.560001</v>
      </c>
      <c r="C1103" s="1">
        <v>41.200001</v>
      </c>
      <c r="D1103" s="1">
        <v>39.049999</v>
      </c>
      <c r="E1103" s="1">
        <v>41.071999</v>
      </c>
      <c r="F1103" s="1">
        <v>41.071999</v>
      </c>
      <c r="G1103" s="1">
        <v>1.02631E8</v>
      </c>
      <c r="H1103" s="6">
        <f t="shared" si="1"/>
        <v>-0.02723581494</v>
      </c>
      <c r="J1103" s="1">
        <v>1101.0</v>
      </c>
      <c r="K1103" s="8" t="s">
        <v>452</v>
      </c>
    </row>
    <row r="1104" ht="15.75" customHeight="1">
      <c r="A1104" s="5">
        <v>43606.0</v>
      </c>
      <c r="B1104" s="1">
        <v>39.551998</v>
      </c>
      <c r="C1104" s="1">
        <v>41.48</v>
      </c>
      <c r="D1104" s="1">
        <v>39.208</v>
      </c>
      <c r="E1104" s="1">
        <v>41.015999</v>
      </c>
      <c r="F1104" s="1">
        <v>41.015999</v>
      </c>
      <c r="G1104" s="1">
        <v>9.00195E7</v>
      </c>
      <c r="H1104" s="6">
        <f t="shared" si="1"/>
        <v>-0.001364389681</v>
      </c>
      <c r="J1104" s="1">
        <v>1102.0</v>
      </c>
      <c r="K1104" s="8" t="s">
        <v>452</v>
      </c>
    </row>
    <row r="1105" ht="15.75" customHeight="1">
      <c r="A1105" s="5">
        <v>43607.0</v>
      </c>
      <c r="B1105" s="1">
        <v>39.82</v>
      </c>
      <c r="C1105" s="1">
        <v>40.787998</v>
      </c>
      <c r="D1105" s="1">
        <v>38.355999</v>
      </c>
      <c r="E1105" s="1">
        <v>38.546001</v>
      </c>
      <c r="F1105" s="1">
        <v>38.546001</v>
      </c>
      <c r="G1105" s="1">
        <v>9.3426E7</v>
      </c>
      <c r="H1105" s="6">
        <f t="shared" si="1"/>
        <v>-0.06210985088</v>
      </c>
      <c r="J1105" s="1">
        <v>1103.0</v>
      </c>
      <c r="K1105" s="8" t="s">
        <v>453</v>
      </c>
    </row>
    <row r="1106" ht="15.75" customHeight="1">
      <c r="A1106" s="5">
        <v>43608.0</v>
      </c>
      <c r="B1106" s="1">
        <v>38.868</v>
      </c>
      <c r="C1106" s="1">
        <v>39.894001</v>
      </c>
      <c r="D1106" s="1">
        <v>37.243999</v>
      </c>
      <c r="E1106" s="1">
        <v>39.098</v>
      </c>
      <c r="F1106" s="1">
        <v>39.098</v>
      </c>
      <c r="G1106" s="1">
        <v>1.327355E8</v>
      </c>
      <c r="H1106" s="6">
        <f t="shared" si="1"/>
        <v>0.01421895557</v>
      </c>
      <c r="J1106" s="1">
        <v>1104.0</v>
      </c>
      <c r="K1106" s="8" t="s">
        <v>453</v>
      </c>
    </row>
    <row r="1107" ht="15.75" customHeight="1">
      <c r="A1107" s="5">
        <v>43609.0</v>
      </c>
      <c r="B1107" s="1">
        <v>39.966</v>
      </c>
      <c r="C1107" s="1">
        <v>39.995998</v>
      </c>
      <c r="D1107" s="1">
        <v>37.75</v>
      </c>
      <c r="E1107" s="1">
        <v>38.125999</v>
      </c>
      <c r="F1107" s="1">
        <v>38.125999</v>
      </c>
      <c r="G1107" s="1">
        <v>7.0683E7</v>
      </c>
      <c r="H1107" s="6">
        <f t="shared" si="1"/>
        <v>-0.02517487692</v>
      </c>
      <c r="J1107" s="1">
        <v>1105.0</v>
      </c>
      <c r="K1107" s="8" t="s">
        <v>453</v>
      </c>
    </row>
    <row r="1108" ht="15.75" customHeight="1">
      <c r="A1108" s="5">
        <v>43613.0</v>
      </c>
      <c r="B1108" s="1">
        <v>38.240002</v>
      </c>
      <c r="C1108" s="1">
        <v>39.0</v>
      </c>
      <c r="D1108" s="1">
        <v>37.57</v>
      </c>
      <c r="E1108" s="1">
        <v>37.740002</v>
      </c>
      <c r="F1108" s="1">
        <v>37.740002</v>
      </c>
      <c r="G1108" s="1">
        <v>5.15645E7</v>
      </c>
      <c r="H1108" s="6">
        <f t="shared" si="1"/>
        <v>-0.01017584493</v>
      </c>
      <c r="J1108" s="1">
        <v>1106.0</v>
      </c>
      <c r="K1108" s="8" t="s">
        <v>454</v>
      </c>
    </row>
    <row r="1109" ht="15.75" customHeight="1">
      <c r="A1109" s="5">
        <v>43614.0</v>
      </c>
      <c r="B1109" s="1">
        <v>37.419998</v>
      </c>
      <c r="C1109" s="1">
        <v>38.478001</v>
      </c>
      <c r="D1109" s="1">
        <v>37.007999</v>
      </c>
      <c r="E1109" s="1">
        <v>37.972</v>
      </c>
      <c r="F1109" s="1">
        <v>37.972</v>
      </c>
      <c r="G1109" s="1">
        <v>5.9843E7</v>
      </c>
      <c r="H1109" s="6">
        <f t="shared" si="1"/>
        <v>0.006128453085</v>
      </c>
      <c r="J1109" s="1">
        <v>1107.0</v>
      </c>
      <c r="K1109" s="8" t="s">
        <v>454</v>
      </c>
    </row>
    <row r="1110" ht="15.75" customHeight="1">
      <c r="A1110" s="5">
        <v>43615.0</v>
      </c>
      <c r="B1110" s="1">
        <v>37.75</v>
      </c>
      <c r="C1110" s="1">
        <v>38.452</v>
      </c>
      <c r="D1110" s="1">
        <v>37.403999</v>
      </c>
      <c r="E1110" s="1">
        <v>37.644001</v>
      </c>
      <c r="F1110" s="1">
        <v>37.644001</v>
      </c>
      <c r="G1110" s="1">
        <v>3.96325E7</v>
      </c>
      <c r="H1110" s="6">
        <f t="shared" si="1"/>
        <v>-0.008675440458</v>
      </c>
      <c r="J1110" s="1">
        <v>1108.0</v>
      </c>
      <c r="K1110" s="8" t="s">
        <v>454</v>
      </c>
    </row>
    <row r="1111" ht="15.75" customHeight="1">
      <c r="A1111" s="5">
        <v>43616.0</v>
      </c>
      <c r="B1111" s="1">
        <v>37.02</v>
      </c>
      <c r="C1111" s="1">
        <v>37.984001</v>
      </c>
      <c r="D1111" s="1">
        <v>36.82</v>
      </c>
      <c r="E1111" s="1">
        <v>37.032001</v>
      </c>
      <c r="F1111" s="1">
        <v>37.032001</v>
      </c>
      <c r="G1111" s="1">
        <v>5.20335E7</v>
      </c>
      <c r="H1111" s="6">
        <f t="shared" si="1"/>
        <v>-0.01639117483</v>
      </c>
      <c r="J1111" s="1">
        <v>1109.0</v>
      </c>
      <c r="K1111" s="8" t="s">
        <v>455</v>
      </c>
    </row>
    <row r="1112" ht="15.75" customHeight="1">
      <c r="A1112" s="5">
        <v>43619.0</v>
      </c>
      <c r="B1112" s="1">
        <v>37.102001</v>
      </c>
      <c r="C1112" s="1">
        <v>37.335999</v>
      </c>
      <c r="D1112" s="1">
        <v>35.397999</v>
      </c>
      <c r="E1112" s="1">
        <v>35.793999</v>
      </c>
      <c r="F1112" s="1">
        <v>35.793999</v>
      </c>
      <c r="G1112" s="1">
        <v>6.5322E7</v>
      </c>
      <c r="H1112" s="6">
        <f t="shared" si="1"/>
        <v>-0.03400217708</v>
      </c>
      <c r="J1112" s="1">
        <v>1110.0</v>
      </c>
      <c r="K1112" s="8" t="s">
        <v>455</v>
      </c>
    </row>
    <row r="1113" ht="15.75" customHeight="1">
      <c r="A1113" s="5">
        <v>43620.0</v>
      </c>
      <c r="B1113" s="1">
        <v>36.220001</v>
      </c>
      <c r="C1113" s="1">
        <v>38.796001</v>
      </c>
      <c r="D1113" s="1">
        <v>35.922001</v>
      </c>
      <c r="E1113" s="1">
        <v>38.720001</v>
      </c>
      <c r="F1113" s="1">
        <v>38.720001</v>
      </c>
      <c r="G1113" s="1">
        <v>6.90375E7</v>
      </c>
      <c r="H1113" s="6">
        <f t="shared" si="1"/>
        <v>0.07857603458</v>
      </c>
      <c r="J1113" s="1">
        <v>1111.0</v>
      </c>
      <c r="K1113" s="8" t="s">
        <v>456</v>
      </c>
    </row>
    <row r="1114" ht="15.75" customHeight="1">
      <c r="A1114" s="5">
        <v>43621.0</v>
      </c>
      <c r="B1114" s="1">
        <v>39.736</v>
      </c>
      <c r="C1114" s="1">
        <v>40.256001</v>
      </c>
      <c r="D1114" s="1">
        <v>38.369999</v>
      </c>
      <c r="E1114" s="1">
        <v>39.318001</v>
      </c>
      <c r="F1114" s="1">
        <v>39.318001</v>
      </c>
      <c r="G1114" s="1">
        <v>6.7554E7</v>
      </c>
      <c r="H1114" s="6">
        <f t="shared" si="1"/>
        <v>0.01532616648</v>
      </c>
      <c r="J1114" s="1">
        <v>1112.0</v>
      </c>
      <c r="K1114" s="8" t="s">
        <v>456</v>
      </c>
    </row>
    <row r="1115" ht="15.75" customHeight="1">
      <c r="A1115" s="5">
        <v>43622.0</v>
      </c>
      <c r="B1115" s="1">
        <v>40.888</v>
      </c>
      <c r="C1115" s="1">
        <v>42.200001</v>
      </c>
      <c r="D1115" s="1">
        <v>40.360001</v>
      </c>
      <c r="E1115" s="1">
        <v>41.189999</v>
      </c>
      <c r="F1115" s="1">
        <v>41.189999</v>
      </c>
      <c r="G1115" s="1">
        <v>1.01211E8</v>
      </c>
      <c r="H1115" s="6">
        <f t="shared" si="1"/>
        <v>0.04651302945</v>
      </c>
      <c r="J1115" s="1">
        <v>1113.0</v>
      </c>
      <c r="K1115" s="8" t="s">
        <v>456</v>
      </c>
    </row>
    <row r="1116" ht="15.75" customHeight="1">
      <c r="A1116" s="5">
        <v>43623.0</v>
      </c>
      <c r="B1116" s="1">
        <v>41.0</v>
      </c>
      <c r="C1116" s="1">
        <v>42.167999</v>
      </c>
      <c r="D1116" s="1">
        <v>40.700001</v>
      </c>
      <c r="E1116" s="1">
        <v>40.900002</v>
      </c>
      <c r="F1116" s="1">
        <v>40.900002</v>
      </c>
      <c r="G1116" s="1">
        <v>8.00175E7</v>
      </c>
      <c r="H1116" s="6">
        <f t="shared" si="1"/>
        <v>-0.007065372222</v>
      </c>
      <c r="J1116" s="1">
        <v>1114.0</v>
      </c>
      <c r="K1116" s="8" t="s">
        <v>457</v>
      </c>
    </row>
    <row r="1117" ht="15.75" customHeight="1">
      <c r="A1117" s="5">
        <v>43626.0</v>
      </c>
      <c r="B1117" s="1">
        <v>42.049999</v>
      </c>
      <c r="C1117" s="1">
        <v>43.388</v>
      </c>
      <c r="D1117" s="1">
        <v>41.801998</v>
      </c>
      <c r="E1117" s="1">
        <v>42.576</v>
      </c>
      <c r="F1117" s="1">
        <v>42.576</v>
      </c>
      <c r="G1117" s="1">
        <v>5.2925E7</v>
      </c>
      <c r="H1117" s="6">
        <f t="shared" si="1"/>
        <v>0.04016060229</v>
      </c>
      <c r="J1117" s="1">
        <v>1115.0</v>
      </c>
      <c r="K1117" s="8" t="s">
        <v>457</v>
      </c>
    </row>
    <row r="1118" ht="15.75" customHeight="1">
      <c r="A1118" s="5">
        <v>43627.0</v>
      </c>
      <c r="B1118" s="1">
        <v>43.827999</v>
      </c>
      <c r="C1118" s="1">
        <v>44.18</v>
      </c>
      <c r="D1118" s="1">
        <v>42.700001</v>
      </c>
      <c r="E1118" s="1">
        <v>43.419998</v>
      </c>
      <c r="F1118" s="1">
        <v>43.419998</v>
      </c>
      <c r="G1118" s="1">
        <v>5.82675E7</v>
      </c>
      <c r="H1118" s="6">
        <f t="shared" si="1"/>
        <v>0.01962940415</v>
      </c>
      <c r="J1118" s="1">
        <v>1116.0</v>
      </c>
      <c r="K1118" s="8" t="s">
        <v>458</v>
      </c>
    </row>
    <row r="1119" ht="15.75" customHeight="1">
      <c r="A1119" s="5">
        <v>43628.0</v>
      </c>
      <c r="B1119" s="1">
        <v>44.59</v>
      </c>
      <c r="C1119" s="1">
        <v>44.675999</v>
      </c>
      <c r="D1119" s="1">
        <v>41.799999</v>
      </c>
      <c r="E1119" s="1">
        <v>41.852001</v>
      </c>
      <c r="F1119" s="1">
        <v>41.852001</v>
      </c>
      <c r="G1119" s="1">
        <v>7.59875E7</v>
      </c>
      <c r="H1119" s="6">
        <f t="shared" si="1"/>
        <v>-0.03678050898</v>
      </c>
      <c r="J1119" s="1">
        <v>1117.0</v>
      </c>
      <c r="K1119" s="8" t="s">
        <v>687</v>
      </c>
    </row>
    <row r="1120" ht="15.75" customHeight="1">
      <c r="A1120" s="5">
        <v>43629.0</v>
      </c>
      <c r="B1120" s="1">
        <v>42.076</v>
      </c>
      <c r="C1120" s="1">
        <v>42.98</v>
      </c>
      <c r="D1120" s="1">
        <v>41.501999</v>
      </c>
      <c r="E1120" s="1">
        <v>42.782001</v>
      </c>
      <c r="F1120" s="1">
        <v>42.782001</v>
      </c>
      <c r="G1120" s="1">
        <v>4.08415E7</v>
      </c>
      <c r="H1120" s="6">
        <f t="shared" si="1"/>
        <v>0.02197786734</v>
      </c>
      <c r="J1120" s="1">
        <v>1118.0</v>
      </c>
      <c r="K1120" s="8" t="s">
        <v>687</v>
      </c>
    </row>
    <row r="1121" ht="15.75" customHeight="1">
      <c r="A1121" s="5">
        <v>43630.0</v>
      </c>
      <c r="B1121" s="1">
        <v>42.25</v>
      </c>
      <c r="C1121" s="1">
        <v>43.330002</v>
      </c>
      <c r="D1121" s="1">
        <v>42.080002</v>
      </c>
      <c r="E1121" s="1">
        <v>42.984001</v>
      </c>
      <c r="F1121" s="1">
        <v>42.984001</v>
      </c>
      <c r="G1121" s="1">
        <v>3.7167E7</v>
      </c>
      <c r="H1121" s="6">
        <f t="shared" si="1"/>
        <v>0.004710499937</v>
      </c>
      <c r="J1121" s="1">
        <v>1119.0</v>
      </c>
      <c r="K1121" s="8" t="s">
        <v>460</v>
      </c>
    </row>
    <row r="1122" ht="15.75" customHeight="1">
      <c r="A1122" s="5">
        <v>43633.0</v>
      </c>
      <c r="B1122" s="1">
        <v>43.096001</v>
      </c>
      <c r="C1122" s="1">
        <v>45.400002</v>
      </c>
      <c r="D1122" s="1">
        <v>42.854</v>
      </c>
      <c r="E1122" s="1">
        <v>45.006001</v>
      </c>
      <c r="F1122" s="1">
        <v>45.006001</v>
      </c>
      <c r="G1122" s="1">
        <v>6.1584E7</v>
      </c>
      <c r="H1122" s="6">
        <f t="shared" si="1"/>
        <v>0.04596785974</v>
      </c>
      <c r="J1122" s="1">
        <v>1120.0</v>
      </c>
      <c r="K1122" s="8" t="s">
        <v>460</v>
      </c>
    </row>
    <row r="1123" ht="15.75" customHeight="1">
      <c r="A1123" s="5">
        <v>43634.0</v>
      </c>
      <c r="B1123" s="1">
        <v>45.743999</v>
      </c>
      <c r="C1123" s="1">
        <v>46.948002</v>
      </c>
      <c r="D1123" s="1">
        <v>44.512001</v>
      </c>
      <c r="E1123" s="1">
        <v>44.948002</v>
      </c>
      <c r="F1123" s="1">
        <v>44.948002</v>
      </c>
      <c r="G1123" s="1">
        <v>6.3579E7</v>
      </c>
      <c r="H1123" s="6">
        <f t="shared" si="1"/>
        <v>-0.001289525893</v>
      </c>
      <c r="J1123" s="1">
        <v>1121.0</v>
      </c>
      <c r="K1123" s="8" t="s">
        <v>460</v>
      </c>
    </row>
    <row r="1124" ht="15.75" customHeight="1">
      <c r="A1124" s="5">
        <v>43635.0</v>
      </c>
      <c r="B1124" s="1">
        <v>45.021999</v>
      </c>
      <c r="C1124" s="1">
        <v>45.554001</v>
      </c>
      <c r="D1124" s="1">
        <v>44.212002</v>
      </c>
      <c r="E1124" s="1">
        <v>45.285999</v>
      </c>
      <c r="F1124" s="1">
        <v>45.285999</v>
      </c>
      <c r="G1124" s="1">
        <v>3.28755E7</v>
      </c>
      <c r="H1124" s="6">
        <f t="shared" si="1"/>
        <v>0.007491601327</v>
      </c>
      <c r="J1124" s="1">
        <v>1122.0</v>
      </c>
      <c r="K1124" s="8" t="s">
        <v>688</v>
      </c>
    </row>
    <row r="1125" ht="15.75" customHeight="1">
      <c r="A1125" s="5">
        <v>43636.0</v>
      </c>
      <c r="B1125" s="1">
        <v>44.599998</v>
      </c>
      <c r="C1125" s="1">
        <v>45.380001</v>
      </c>
      <c r="D1125" s="1">
        <v>43.27</v>
      </c>
      <c r="E1125" s="1">
        <v>43.924</v>
      </c>
      <c r="F1125" s="1">
        <v>43.924</v>
      </c>
      <c r="G1125" s="1">
        <v>5.93175E7</v>
      </c>
      <c r="H1125" s="6">
        <f t="shared" si="1"/>
        <v>-0.03053704413</v>
      </c>
      <c r="J1125" s="1">
        <v>1123.0</v>
      </c>
      <c r="K1125" s="8" t="s">
        <v>688</v>
      </c>
    </row>
    <row r="1126" ht="15.75" customHeight="1">
      <c r="A1126" s="5">
        <v>43637.0</v>
      </c>
      <c r="B1126" s="1">
        <v>43.243999</v>
      </c>
      <c r="C1126" s="1">
        <v>44.436001</v>
      </c>
      <c r="D1126" s="1">
        <v>43.099998</v>
      </c>
      <c r="E1126" s="1">
        <v>44.372002</v>
      </c>
      <c r="F1126" s="1">
        <v>44.372002</v>
      </c>
      <c r="G1126" s="1">
        <v>4.10105E7</v>
      </c>
      <c r="H1126" s="6">
        <f t="shared" si="1"/>
        <v>0.01014781721</v>
      </c>
      <c r="J1126" s="1">
        <v>1124.0</v>
      </c>
      <c r="K1126" s="8" t="s">
        <v>688</v>
      </c>
    </row>
    <row r="1127" ht="15.75" customHeight="1">
      <c r="A1127" s="5">
        <v>43640.0</v>
      </c>
      <c r="B1127" s="1">
        <v>44.647999</v>
      </c>
      <c r="C1127" s="1">
        <v>45.172001</v>
      </c>
      <c r="D1127" s="1">
        <v>44.203999</v>
      </c>
      <c r="E1127" s="1">
        <v>44.728001</v>
      </c>
      <c r="F1127" s="1">
        <v>44.728001</v>
      </c>
      <c r="G1127" s="1">
        <v>2.8754E7</v>
      </c>
      <c r="H1127" s="6">
        <f t="shared" si="1"/>
        <v>0.007991041132</v>
      </c>
      <c r="J1127" s="1">
        <v>1125.0</v>
      </c>
      <c r="K1127" s="8" t="s">
        <v>688</v>
      </c>
    </row>
    <row r="1128" ht="15.75" customHeight="1">
      <c r="A1128" s="5">
        <v>43641.0</v>
      </c>
      <c r="B1128" s="1">
        <v>44.877998</v>
      </c>
      <c r="C1128" s="1">
        <v>45.068001</v>
      </c>
      <c r="D1128" s="1">
        <v>43.897999</v>
      </c>
      <c r="E1128" s="1">
        <v>43.952</v>
      </c>
      <c r="F1128" s="1">
        <v>43.952</v>
      </c>
      <c r="G1128" s="1">
        <v>3.09105E7</v>
      </c>
      <c r="H1128" s="6">
        <f t="shared" si="1"/>
        <v>-0.01750159673</v>
      </c>
      <c r="J1128" s="1">
        <v>1126.0</v>
      </c>
      <c r="K1128" s="8" t="s">
        <v>461</v>
      </c>
    </row>
    <row r="1129" ht="15.75" customHeight="1">
      <c r="A1129" s="5">
        <v>43642.0</v>
      </c>
      <c r="B1129" s="1">
        <v>44.062</v>
      </c>
      <c r="C1129" s="1">
        <v>45.445999</v>
      </c>
      <c r="D1129" s="1">
        <v>43.619999</v>
      </c>
      <c r="E1129" s="1">
        <v>43.854</v>
      </c>
      <c r="F1129" s="1">
        <v>43.854</v>
      </c>
      <c r="G1129" s="1">
        <v>4.2536E7</v>
      </c>
      <c r="H1129" s="6">
        <f t="shared" si="1"/>
        <v>-0.002232194627</v>
      </c>
      <c r="J1129" s="1">
        <v>1127.0</v>
      </c>
      <c r="K1129" s="8" t="s">
        <v>462</v>
      </c>
    </row>
    <row r="1130" ht="15.75" customHeight="1">
      <c r="A1130" s="5">
        <v>43643.0</v>
      </c>
      <c r="B1130" s="1">
        <v>43.889999</v>
      </c>
      <c r="C1130" s="1">
        <v>44.580002</v>
      </c>
      <c r="D1130" s="1">
        <v>43.470001</v>
      </c>
      <c r="E1130" s="1">
        <v>44.568001</v>
      </c>
      <c r="F1130" s="1">
        <v>44.568001</v>
      </c>
      <c r="G1130" s="1">
        <v>3.16985E7</v>
      </c>
      <c r="H1130" s="6">
        <f t="shared" si="1"/>
        <v>0.01615020043</v>
      </c>
      <c r="J1130" s="1">
        <v>1128.0</v>
      </c>
      <c r="K1130" s="8" t="s">
        <v>463</v>
      </c>
    </row>
    <row r="1131" ht="15.75" customHeight="1">
      <c r="A1131" s="5">
        <v>43644.0</v>
      </c>
      <c r="B1131" s="1">
        <v>44.198002</v>
      </c>
      <c r="C1131" s="1">
        <v>45.034</v>
      </c>
      <c r="D1131" s="1">
        <v>44.16</v>
      </c>
      <c r="E1131" s="1">
        <v>44.692001</v>
      </c>
      <c r="F1131" s="1">
        <v>44.692001</v>
      </c>
      <c r="G1131" s="1">
        <v>3.4257E7</v>
      </c>
      <c r="H1131" s="6">
        <f t="shared" si="1"/>
        <v>0.002778401904</v>
      </c>
      <c r="J1131" s="1">
        <v>1129.0</v>
      </c>
      <c r="K1131" s="8" t="s">
        <v>463</v>
      </c>
    </row>
    <row r="1132" ht="15.75" customHeight="1">
      <c r="A1132" s="5">
        <v>43647.0</v>
      </c>
      <c r="B1132" s="1">
        <v>46.042</v>
      </c>
      <c r="C1132" s="1">
        <v>46.619999</v>
      </c>
      <c r="D1132" s="1">
        <v>45.256001</v>
      </c>
      <c r="E1132" s="1">
        <v>45.433998</v>
      </c>
      <c r="F1132" s="1">
        <v>45.433998</v>
      </c>
      <c r="G1132" s="1">
        <v>4.1067E7</v>
      </c>
      <c r="H1132" s="6">
        <f t="shared" si="1"/>
        <v>0.01646614236</v>
      </c>
      <c r="J1132" s="1">
        <v>1130.0</v>
      </c>
      <c r="K1132" s="8" t="s">
        <v>464</v>
      </c>
    </row>
    <row r="1133" ht="15.75" customHeight="1">
      <c r="A1133" s="5">
        <v>43648.0</v>
      </c>
      <c r="B1133" s="1">
        <v>45.778</v>
      </c>
      <c r="C1133" s="1">
        <v>45.830002</v>
      </c>
      <c r="D1133" s="1">
        <v>44.444</v>
      </c>
      <c r="E1133" s="1">
        <v>44.91</v>
      </c>
      <c r="F1133" s="1">
        <v>44.91</v>
      </c>
      <c r="G1133" s="1">
        <v>4.6295E7</v>
      </c>
      <c r="H1133" s="6">
        <f t="shared" si="1"/>
        <v>-0.01160019232</v>
      </c>
      <c r="J1133" s="1">
        <v>1131.0</v>
      </c>
      <c r="K1133" s="8" t="s">
        <v>464</v>
      </c>
    </row>
    <row r="1134" ht="15.75" customHeight="1">
      <c r="A1134" s="5">
        <v>43649.0</v>
      </c>
      <c r="B1134" s="1">
        <v>47.877998</v>
      </c>
      <c r="C1134" s="1">
        <v>48.313999</v>
      </c>
      <c r="D1134" s="1">
        <v>46.902</v>
      </c>
      <c r="E1134" s="1">
        <v>46.98</v>
      </c>
      <c r="F1134" s="1">
        <v>46.98</v>
      </c>
      <c r="G1134" s="1">
        <v>7.10055E7</v>
      </c>
      <c r="H1134" s="6">
        <f t="shared" si="1"/>
        <v>0.04506149213</v>
      </c>
      <c r="J1134" s="1">
        <v>1132.0</v>
      </c>
      <c r="K1134" s="8" t="s">
        <v>464</v>
      </c>
    </row>
    <row r="1135" ht="15.75" customHeight="1">
      <c r="A1135" s="5">
        <v>43651.0</v>
      </c>
      <c r="B1135" s="1">
        <v>46.914001</v>
      </c>
      <c r="C1135" s="1">
        <v>47.09</v>
      </c>
      <c r="D1135" s="1">
        <v>46.16</v>
      </c>
      <c r="E1135" s="1">
        <v>46.619999</v>
      </c>
      <c r="F1135" s="1">
        <v>46.619999</v>
      </c>
      <c r="G1135" s="1">
        <v>3.53285E7</v>
      </c>
      <c r="H1135" s="6">
        <f t="shared" si="1"/>
        <v>-0.007692367073</v>
      </c>
      <c r="J1135" s="1">
        <v>1133.0</v>
      </c>
      <c r="K1135" s="8" t="s">
        <v>465</v>
      </c>
    </row>
    <row r="1136" ht="15.75" customHeight="1">
      <c r="A1136" s="5">
        <v>43654.0</v>
      </c>
      <c r="B1136" s="1">
        <v>46.248001</v>
      </c>
      <c r="C1136" s="1">
        <v>46.450001</v>
      </c>
      <c r="D1136" s="1">
        <v>45.731998</v>
      </c>
      <c r="E1136" s="1">
        <v>46.068001</v>
      </c>
      <c r="F1136" s="1">
        <v>46.068001</v>
      </c>
      <c r="G1136" s="1">
        <v>2.94025E7</v>
      </c>
      <c r="H1136" s="6">
        <f t="shared" si="1"/>
        <v>-0.01191102464</v>
      </c>
      <c r="J1136" s="1">
        <v>1134.0</v>
      </c>
      <c r="K1136" s="8" t="s">
        <v>465</v>
      </c>
    </row>
    <row r="1137" ht="15.75" customHeight="1">
      <c r="A1137" s="5">
        <v>43655.0</v>
      </c>
      <c r="B1137" s="1">
        <v>45.793999</v>
      </c>
      <c r="C1137" s="1">
        <v>46.200001</v>
      </c>
      <c r="D1137" s="1">
        <v>45.456001</v>
      </c>
      <c r="E1137" s="1">
        <v>46.012001</v>
      </c>
      <c r="F1137" s="1">
        <v>46.012001</v>
      </c>
      <c r="G1137" s="1">
        <v>3.0954E7</v>
      </c>
      <c r="H1137" s="6">
        <f t="shared" si="1"/>
        <v>-0.001216333746</v>
      </c>
      <c r="J1137" s="1">
        <v>1135.0</v>
      </c>
      <c r="K1137" s="8" t="s">
        <v>466</v>
      </c>
    </row>
    <row r="1138" ht="15.75" customHeight="1">
      <c r="A1138" s="5">
        <v>43656.0</v>
      </c>
      <c r="B1138" s="1">
        <v>46.830002</v>
      </c>
      <c r="C1138" s="1">
        <v>47.787998</v>
      </c>
      <c r="D1138" s="1">
        <v>46.627998</v>
      </c>
      <c r="E1138" s="1">
        <v>47.784</v>
      </c>
      <c r="F1138" s="1">
        <v>47.784</v>
      </c>
      <c r="G1138" s="1">
        <v>4.57285E7</v>
      </c>
      <c r="H1138" s="6">
        <f t="shared" si="1"/>
        <v>0.03778860166</v>
      </c>
      <c r="J1138" s="1">
        <v>1136.0</v>
      </c>
      <c r="K1138" s="8" t="s">
        <v>691</v>
      </c>
    </row>
    <row r="1139" ht="15.75" customHeight="1">
      <c r="A1139" s="5">
        <v>43657.0</v>
      </c>
      <c r="B1139" s="1">
        <v>47.627998</v>
      </c>
      <c r="C1139" s="1">
        <v>48.299999</v>
      </c>
      <c r="D1139" s="1">
        <v>47.16</v>
      </c>
      <c r="E1139" s="1">
        <v>47.720001</v>
      </c>
      <c r="F1139" s="1">
        <v>47.720001</v>
      </c>
      <c r="G1139" s="1">
        <v>3.7572E7</v>
      </c>
      <c r="H1139" s="6">
        <f t="shared" si="1"/>
        <v>-0.001340237245</v>
      </c>
      <c r="J1139" s="1">
        <v>1137.0</v>
      </c>
      <c r="K1139" s="8" t="s">
        <v>691</v>
      </c>
    </row>
    <row r="1140" ht="15.75" customHeight="1">
      <c r="A1140" s="5">
        <v>43658.0</v>
      </c>
      <c r="B1140" s="1">
        <v>47.950001</v>
      </c>
      <c r="C1140" s="1">
        <v>49.076</v>
      </c>
      <c r="D1140" s="1">
        <v>47.942001</v>
      </c>
      <c r="E1140" s="1">
        <v>49.015999</v>
      </c>
      <c r="F1140" s="1">
        <v>49.015999</v>
      </c>
      <c r="G1140" s="1">
        <v>4.60025E7</v>
      </c>
      <c r="H1140" s="6">
        <f t="shared" si="1"/>
        <v>0.02679613684</v>
      </c>
      <c r="J1140" s="1">
        <v>1138.0</v>
      </c>
      <c r="K1140" s="8" t="s">
        <v>691</v>
      </c>
    </row>
    <row r="1141" ht="15.75" customHeight="1">
      <c r="A1141" s="5">
        <v>43661.0</v>
      </c>
      <c r="B1141" s="1">
        <v>49.599998</v>
      </c>
      <c r="C1141" s="1">
        <v>50.883999</v>
      </c>
      <c r="D1141" s="1">
        <v>48.972</v>
      </c>
      <c r="E1141" s="1">
        <v>50.700001</v>
      </c>
      <c r="F1141" s="1">
        <v>50.700001</v>
      </c>
      <c r="G1141" s="1">
        <v>5.50005E7</v>
      </c>
      <c r="H1141" s="6">
        <f t="shared" si="1"/>
        <v>0.0337791753</v>
      </c>
      <c r="J1141" s="1">
        <v>1139.0</v>
      </c>
      <c r="K1141" s="8" t="s">
        <v>469</v>
      </c>
    </row>
    <row r="1142" ht="15.75" customHeight="1">
      <c r="A1142" s="5">
        <v>43662.0</v>
      </c>
      <c r="B1142" s="1">
        <v>49.860001</v>
      </c>
      <c r="C1142" s="1">
        <v>50.706001</v>
      </c>
      <c r="D1142" s="1">
        <v>49.585999</v>
      </c>
      <c r="E1142" s="1">
        <v>50.476002</v>
      </c>
      <c r="F1142" s="1">
        <v>50.476002</v>
      </c>
      <c r="G1142" s="1">
        <v>4.0745E7</v>
      </c>
      <c r="H1142" s="6">
        <f t="shared" si="1"/>
        <v>-0.004427914908</v>
      </c>
      <c r="J1142" s="1">
        <v>1140.0</v>
      </c>
      <c r="K1142" s="8" t="s">
        <v>469</v>
      </c>
    </row>
    <row r="1143" ht="15.75" customHeight="1">
      <c r="A1143" s="5">
        <v>43663.0</v>
      </c>
      <c r="B1143" s="1">
        <v>51.133999</v>
      </c>
      <c r="C1143" s="1">
        <v>51.661999</v>
      </c>
      <c r="D1143" s="1">
        <v>50.669998</v>
      </c>
      <c r="E1143" s="1">
        <v>50.972</v>
      </c>
      <c r="F1143" s="1">
        <v>50.972</v>
      </c>
      <c r="G1143" s="1">
        <v>4.88235E7</v>
      </c>
      <c r="H1143" s="6">
        <f t="shared" si="1"/>
        <v>0.009778446937</v>
      </c>
      <c r="J1143" s="1">
        <v>1141.0</v>
      </c>
      <c r="K1143" s="8" t="s">
        <v>469</v>
      </c>
    </row>
    <row r="1144" ht="15.75" customHeight="1">
      <c r="A1144" s="5">
        <v>43664.0</v>
      </c>
      <c r="B1144" s="1">
        <v>51.009998</v>
      </c>
      <c r="C1144" s="1">
        <v>51.150002</v>
      </c>
      <c r="D1144" s="1">
        <v>50.377998</v>
      </c>
      <c r="E1144" s="1">
        <v>50.708</v>
      </c>
      <c r="F1144" s="1">
        <v>50.708</v>
      </c>
      <c r="G1144" s="1">
        <v>2.3793E7</v>
      </c>
      <c r="H1144" s="6">
        <f t="shared" si="1"/>
        <v>-0.005192773274</v>
      </c>
      <c r="J1144" s="1">
        <v>1142.0</v>
      </c>
      <c r="K1144" s="8" t="s">
        <v>469</v>
      </c>
    </row>
    <row r="1145" ht="15.75" customHeight="1">
      <c r="A1145" s="5">
        <v>43665.0</v>
      </c>
      <c r="B1145" s="1">
        <v>51.138</v>
      </c>
      <c r="C1145" s="1">
        <v>51.992001</v>
      </c>
      <c r="D1145" s="1">
        <v>50.924</v>
      </c>
      <c r="E1145" s="1">
        <v>51.636002</v>
      </c>
      <c r="F1145" s="1">
        <v>51.636002</v>
      </c>
      <c r="G1145" s="1">
        <v>3.5242E7</v>
      </c>
      <c r="H1145" s="6">
        <f t="shared" si="1"/>
        <v>0.0181354533</v>
      </c>
      <c r="J1145" s="1">
        <v>1143.0</v>
      </c>
      <c r="K1145" s="8" t="s">
        <v>692</v>
      </c>
    </row>
    <row r="1146" ht="15.75" customHeight="1">
      <c r="A1146" s="5">
        <v>43668.0</v>
      </c>
      <c r="B1146" s="1">
        <v>51.75</v>
      </c>
      <c r="C1146" s="1">
        <v>52.43</v>
      </c>
      <c r="D1146" s="1">
        <v>50.838001</v>
      </c>
      <c r="E1146" s="1">
        <v>51.136002</v>
      </c>
      <c r="F1146" s="1">
        <v>51.136002</v>
      </c>
      <c r="G1146" s="1">
        <v>3.4212E7</v>
      </c>
      <c r="H1146" s="6">
        <f t="shared" si="1"/>
        <v>-0.009730353122</v>
      </c>
      <c r="J1146" s="1">
        <v>1144.0</v>
      </c>
      <c r="K1146" s="8" t="s">
        <v>692</v>
      </c>
    </row>
    <row r="1147" ht="15.75" customHeight="1">
      <c r="A1147" s="5">
        <v>43669.0</v>
      </c>
      <c r="B1147" s="1">
        <v>51.341999</v>
      </c>
      <c r="C1147" s="1">
        <v>52.096001</v>
      </c>
      <c r="D1147" s="1">
        <v>50.900002</v>
      </c>
      <c r="E1147" s="1">
        <v>52.034</v>
      </c>
      <c r="F1147" s="1">
        <v>52.034</v>
      </c>
      <c r="G1147" s="1">
        <v>2.51155E7</v>
      </c>
      <c r="H1147" s="6">
        <f t="shared" si="1"/>
        <v>0.01740856182</v>
      </c>
      <c r="J1147" s="1">
        <v>1145.0</v>
      </c>
      <c r="K1147" s="8" t="s">
        <v>693</v>
      </c>
    </row>
    <row r="1148" ht="15.75" customHeight="1">
      <c r="A1148" s="5">
        <v>43670.0</v>
      </c>
      <c r="B1148" s="1">
        <v>51.834</v>
      </c>
      <c r="C1148" s="1">
        <v>53.214001</v>
      </c>
      <c r="D1148" s="1">
        <v>51.632</v>
      </c>
      <c r="E1148" s="1">
        <v>52.976002</v>
      </c>
      <c r="F1148" s="1">
        <v>52.976002</v>
      </c>
      <c r="G1148" s="1">
        <v>5.5364E7</v>
      </c>
      <c r="H1148" s="6">
        <f t="shared" si="1"/>
        <v>0.01794166749</v>
      </c>
      <c r="J1148" s="1">
        <v>1146.0</v>
      </c>
      <c r="K1148" s="8" t="s">
        <v>694</v>
      </c>
    </row>
    <row r="1149" ht="15.75" customHeight="1">
      <c r="A1149" s="5">
        <v>43671.0</v>
      </c>
      <c r="B1149" s="1">
        <v>46.700001</v>
      </c>
      <c r="C1149" s="1">
        <v>46.900002</v>
      </c>
      <c r="D1149" s="1">
        <v>45.110001</v>
      </c>
      <c r="E1149" s="1">
        <v>45.764</v>
      </c>
      <c r="F1149" s="1">
        <v>45.764</v>
      </c>
      <c r="G1149" s="1">
        <v>1.120915E8</v>
      </c>
      <c r="H1149" s="6">
        <f t="shared" si="1"/>
        <v>-0.1463412627</v>
      </c>
      <c r="J1149" s="1">
        <v>1147.0</v>
      </c>
      <c r="K1149" s="8" t="s">
        <v>694</v>
      </c>
    </row>
    <row r="1150" ht="15.75" customHeight="1">
      <c r="A1150" s="5">
        <v>43672.0</v>
      </c>
      <c r="B1150" s="1">
        <v>45.383999</v>
      </c>
      <c r="C1150" s="1">
        <v>46.051998</v>
      </c>
      <c r="D1150" s="1">
        <v>44.450001</v>
      </c>
      <c r="E1150" s="1">
        <v>45.608002</v>
      </c>
      <c r="F1150" s="1">
        <v>45.608002</v>
      </c>
      <c r="G1150" s="1">
        <v>5.01385E7</v>
      </c>
      <c r="H1150" s="6">
        <f t="shared" si="1"/>
        <v>-0.003414572257</v>
      </c>
      <c r="J1150" s="1">
        <v>1148.0</v>
      </c>
      <c r="K1150" s="8" t="s">
        <v>694</v>
      </c>
    </row>
    <row r="1151" ht="15.75" customHeight="1">
      <c r="A1151" s="5">
        <v>43675.0</v>
      </c>
      <c r="B1151" s="1">
        <v>45.417999</v>
      </c>
      <c r="C1151" s="1">
        <v>47.188</v>
      </c>
      <c r="D1151" s="1">
        <v>45.206001</v>
      </c>
      <c r="E1151" s="1">
        <v>47.153999</v>
      </c>
      <c r="F1151" s="1">
        <v>47.153999</v>
      </c>
      <c r="G1151" s="1">
        <v>4.63665E7</v>
      </c>
      <c r="H1151" s="6">
        <f t="shared" si="1"/>
        <v>0.03333563632</v>
      </c>
      <c r="J1151" s="1">
        <v>1149.0</v>
      </c>
      <c r="K1151" s="8" t="s">
        <v>694</v>
      </c>
    </row>
    <row r="1152" ht="15.75" customHeight="1">
      <c r="A1152" s="5">
        <v>43676.0</v>
      </c>
      <c r="B1152" s="1">
        <v>46.580002</v>
      </c>
      <c r="C1152" s="1">
        <v>48.672001</v>
      </c>
      <c r="D1152" s="1">
        <v>46.436001</v>
      </c>
      <c r="E1152" s="1">
        <v>48.452</v>
      </c>
      <c r="F1152" s="1">
        <v>48.452</v>
      </c>
      <c r="G1152" s="1">
        <v>4.0545E7</v>
      </c>
      <c r="H1152" s="6">
        <f t="shared" si="1"/>
        <v>0.02715479725</v>
      </c>
      <c r="J1152" s="1">
        <v>1150.0</v>
      </c>
      <c r="K1152" s="8" t="s">
        <v>470</v>
      </c>
    </row>
    <row r="1153" ht="15.75" customHeight="1">
      <c r="A1153" s="5">
        <v>43677.0</v>
      </c>
      <c r="B1153" s="1">
        <v>48.599998</v>
      </c>
      <c r="C1153" s="1">
        <v>49.335999</v>
      </c>
      <c r="D1153" s="1">
        <v>47.330002</v>
      </c>
      <c r="E1153" s="1">
        <v>48.321999</v>
      </c>
      <c r="F1153" s="1">
        <v>48.321999</v>
      </c>
      <c r="G1153" s="1">
        <v>4.5891E7</v>
      </c>
      <c r="H1153" s="6">
        <f t="shared" si="1"/>
        <v>-0.002686694351</v>
      </c>
      <c r="J1153" s="1">
        <v>1151.0</v>
      </c>
      <c r="K1153" s="8" t="s">
        <v>470</v>
      </c>
    </row>
    <row r="1154" ht="15.75" customHeight="1">
      <c r="A1154" s="5">
        <v>43678.0</v>
      </c>
      <c r="B1154" s="1">
        <v>48.529999</v>
      </c>
      <c r="C1154" s="1">
        <v>48.902</v>
      </c>
      <c r="D1154" s="1">
        <v>46.354</v>
      </c>
      <c r="E1154" s="1">
        <v>46.77</v>
      </c>
      <c r="F1154" s="1">
        <v>46.77</v>
      </c>
      <c r="G1154" s="1">
        <v>4.12975E7</v>
      </c>
      <c r="H1154" s="6">
        <f t="shared" si="1"/>
        <v>-0.03264495107</v>
      </c>
      <c r="J1154" s="1">
        <v>1152.0</v>
      </c>
      <c r="K1154" s="8" t="s">
        <v>470</v>
      </c>
    </row>
    <row r="1155" ht="15.75" customHeight="1">
      <c r="A1155" s="5">
        <v>43679.0</v>
      </c>
      <c r="B1155" s="1">
        <v>46.27</v>
      </c>
      <c r="C1155" s="1">
        <v>47.254002</v>
      </c>
      <c r="D1155" s="1">
        <v>45.846001</v>
      </c>
      <c r="E1155" s="1">
        <v>46.868</v>
      </c>
      <c r="F1155" s="1">
        <v>46.868</v>
      </c>
      <c r="G1155" s="1">
        <v>3.06825E7</v>
      </c>
      <c r="H1155" s="6">
        <f t="shared" si="1"/>
        <v>0.002093168068</v>
      </c>
      <c r="J1155" s="1">
        <v>1153.0</v>
      </c>
      <c r="K1155" s="8" t="s">
        <v>471</v>
      </c>
    </row>
    <row r="1156" ht="15.75" customHeight="1">
      <c r="A1156" s="5">
        <v>43682.0</v>
      </c>
      <c r="B1156" s="1">
        <v>45.919998</v>
      </c>
      <c r="C1156" s="1">
        <v>46.273998</v>
      </c>
      <c r="D1156" s="1">
        <v>45.155998</v>
      </c>
      <c r="E1156" s="1">
        <v>45.664001</v>
      </c>
      <c r="F1156" s="1">
        <v>45.664001</v>
      </c>
      <c r="G1156" s="1">
        <v>3.51415E7</v>
      </c>
      <c r="H1156" s="6">
        <f t="shared" si="1"/>
        <v>-0.02602487661</v>
      </c>
      <c r="J1156" s="1">
        <v>1154.0</v>
      </c>
      <c r="K1156" s="8" t="s">
        <v>471</v>
      </c>
    </row>
    <row r="1157" ht="15.75" customHeight="1">
      <c r="A1157" s="5">
        <v>43683.0</v>
      </c>
      <c r="B1157" s="1">
        <v>46.375999</v>
      </c>
      <c r="C1157" s="1">
        <v>46.5</v>
      </c>
      <c r="D1157" s="1">
        <v>45.150002</v>
      </c>
      <c r="E1157" s="1">
        <v>46.150002</v>
      </c>
      <c r="F1157" s="1">
        <v>46.150002</v>
      </c>
      <c r="G1157" s="1">
        <v>2.7821E7</v>
      </c>
      <c r="H1157" s="6">
        <f t="shared" si="1"/>
        <v>0.01058674109</v>
      </c>
      <c r="J1157" s="1">
        <v>1155.0</v>
      </c>
      <c r="K1157" s="8" t="s">
        <v>472</v>
      </c>
    </row>
    <row r="1158" ht="15.75" customHeight="1">
      <c r="A1158" s="5">
        <v>43684.0</v>
      </c>
      <c r="B1158" s="1">
        <v>45.299999</v>
      </c>
      <c r="C1158" s="1">
        <v>46.714001</v>
      </c>
      <c r="D1158" s="1">
        <v>45.16</v>
      </c>
      <c r="E1158" s="1">
        <v>46.683998</v>
      </c>
      <c r="F1158" s="1">
        <v>46.683998</v>
      </c>
      <c r="G1158" s="1">
        <v>2.38825E7</v>
      </c>
      <c r="H1158" s="6">
        <f t="shared" si="1"/>
        <v>0.01150444642</v>
      </c>
      <c r="J1158" s="1">
        <v>1156.0</v>
      </c>
      <c r="K1158" s="8" t="s">
        <v>473</v>
      </c>
    </row>
    <row r="1159" ht="15.75" customHeight="1">
      <c r="A1159" s="5">
        <v>43685.0</v>
      </c>
      <c r="B1159" s="1">
        <v>46.889999</v>
      </c>
      <c r="C1159" s="1">
        <v>47.959999</v>
      </c>
      <c r="D1159" s="1">
        <v>46.529999</v>
      </c>
      <c r="E1159" s="1">
        <v>47.66</v>
      </c>
      <c r="F1159" s="1">
        <v>47.66</v>
      </c>
      <c r="G1159" s="1">
        <v>2.63715E7</v>
      </c>
      <c r="H1159" s="6">
        <f t="shared" si="1"/>
        <v>0.02069102096</v>
      </c>
      <c r="J1159" s="1">
        <v>1157.0</v>
      </c>
      <c r="K1159" s="8" t="s">
        <v>473</v>
      </c>
    </row>
    <row r="1160" ht="15.75" customHeight="1">
      <c r="A1160" s="5">
        <v>43686.0</v>
      </c>
      <c r="B1160" s="1">
        <v>47.209999</v>
      </c>
      <c r="C1160" s="1">
        <v>47.792</v>
      </c>
      <c r="D1160" s="1">
        <v>46.762001</v>
      </c>
      <c r="E1160" s="1">
        <v>47.001999</v>
      </c>
      <c r="F1160" s="1">
        <v>47.001999</v>
      </c>
      <c r="G1160" s="1">
        <v>1.9491E7</v>
      </c>
      <c r="H1160" s="6">
        <f t="shared" si="1"/>
        <v>-0.01390233895</v>
      </c>
      <c r="J1160" s="1">
        <v>1158.0</v>
      </c>
      <c r="K1160" s="8" t="s">
        <v>473</v>
      </c>
    </row>
    <row r="1161" ht="15.75" customHeight="1">
      <c r="A1161" s="5">
        <v>43689.0</v>
      </c>
      <c r="B1161" s="1">
        <v>46.598</v>
      </c>
      <c r="C1161" s="1">
        <v>47.153999</v>
      </c>
      <c r="D1161" s="1">
        <v>45.75</v>
      </c>
      <c r="E1161" s="1">
        <v>45.801998</v>
      </c>
      <c r="F1161" s="1">
        <v>45.801998</v>
      </c>
      <c r="G1161" s="1">
        <v>2.33195E7</v>
      </c>
      <c r="H1161" s="6">
        <f t="shared" si="1"/>
        <v>-0.0258624181</v>
      </c>
      <c r="J1161" s="1">
        <v>1159.0</v>
      </c>
      <c r="K1161" s="8" t="s">
        <v>474</v>
      </c>
    </row>
    <row r="1162" ht="15.75" customHeight="1">
      <c r="A1162" s="5">
        <v>43690.0</v>
      </c>
      <c r="B1162" s="1">
        <v>45.762001</v>
      </c>
      <c r="C1162" s="1">
        <v>47.200001</v>
      </c>
      <c r="D1162" s="1">
        <v>45.509998</v>
      </c>
      <c r="E1162" s="1">
        <v>47.0</v>
      </c>
      <c r="F1162" s="1">
        <v>47.0</v>
      </c>
      <c r="G1162" s="1">
        <v>2.42405E7</v>
      </c>
      <c r="H1162" s="6">
        <f t="shared" si="1"/>
        <v>0.02581988709</v>
      </c>
      <c r="J1162" s="1">
        <v>1160.0</v>
      </c>
      <c r="K1162" s="8" t="s">
        <v>474</v>
      </c>
    </row>
    <row r="1163" ht="15.75" customHeight="1">
      <c r="A1163" s="5">
        <v>43691.0</v>
      </c>
      <c r="B1163" s="1">
        <v>46.242001</v>
      </c>
      <c r="C1163" s="1">
        <v>46.299999</v>
      </c>
      <c r="D1163" s="1">
        <v>43.338001</v>
      </c>
      <c r="E1163" s="1">
        <v>43.924</v>
      </c>
      <c r="F1163" s="1">
        <v>43.924</v>
      </c>
      <c r="G1163" s="1">
        <v>4.7813E7</v>
      </c>
      <c r="H1163" s="6">
        <f t="shared" si="1"/>
        <v>-0.06768673397</v>
      </c>
      <c r="J1163" s="1">
        <v>1161.0</v>
      </c>
      <c r="K1163" s="8" t="s">
        <v>474</v>
      </c>
    </row>
    <row r="1164" ht="15.75" customHeight="1">
      <c r="A1164" s="5">
        <v>43692.0</v>
      </c>
      <c r="B1164" s="1">
        <v>44.172001</v>
      </c>
      <c r="C1164" s="1">
        <v>44.312</v>
      </c>
      <c r="D1164" s="1">
        <v>42.310001</v>
      </c>
      <c r="E1164" s="1">
        <v>43.127998</v>
      </c>
      <c r="F1164" s="1">
        <v>43.127998</v>
      </c>
      <c r="G1164" s="1">
        <v>4.0798E7</v>
      </c>
      <c r="H1164" s="6">
        <f t="shared" si="1"/>
        <v>-0.01828847596</v>
      </c>
      <c r="J1164" s="1">
        <v>1162.0</v>
      </c>
      <c r="K1164" s="8" t="s">
        <v>474</v>
      </c>
    </row>
    <row r="1165" ht="15.75" customHeight="1">
      <c r="A1165" s="5">
        <v>43693.0</v>
      </c>
      <c r="B1165" s="1">
        <v>43.332001</v>
      </c>
      <c r="C1165" s="1">
        <v>44.448002</v>
      </c>
      <c r="D1165" s="1">
        <v>43.203999</v>
      </c>
      <c r="E1165" s="1">
        <v>43.987999</v>
      </c>
      <c r="F1165" s="1">
        <v>43.987999</v>
      </c>
      <c r="G1165" s="1">
        <v>2.54925E7</v>
      </c>
      <c r="H1165" s="6">
        <f t="shared" si="1"/>
        <v>0.01974445494</v>
      </c>
      <c r="J1165" s="1">
        <v>1163.0</v>
      </c>
      <c r="K1165" s="8" t="s">
        <v>474</v>
      </c>
    </row>
    <row r="1166" ht="15.75" customHeight="1">
      <c r="A1166" s="5">
        <v>43696.0</v>
      </c>
      <c r="B1166" s="1">
        <v>44.841999</v>
      </c>
      <c r="C1166" s="1">
        <v>45.566002</v>
      </c>
      <c r="D1166" s="1">
        <v>44.34</v>
      </c>
      <c r="E1166" s="1">
        <v>45.366001</v>
      </c>
      <c r="F1166" s="1">
        <v>45.366001</v>
      </c>
      <c r="G1166" s="1">
        <v>2.6548E7</v>
      </c>
      <c r="H1166" s="6">
        <f t="shared" si="1"/>
        <v>0.03084610113</v>
      </c>
      <c r="J1166" s="1">
        <v>1164.0</v>
      </c>
      <c r="K1166" s="8" t="s">
        <v>474</v>
      </c>
    </row>
    <row r="1167" ht="15.75" customHeight="1">
      <c r="A1167" s="5">
        <v>43697.0</v>
      </c>
      <c r="B1167" s="1">
        <v>45.523998</v>
      </c>
      <c r="C1167" s="1">
        <v>45.818001</v>
      </c>
      <c r="D1167" s="1">
        <v>44.908001</v>
      </c>
      <c r="E1167" s="1">
        <v>45.172001</v>
      </c>
      <c r="F1167" s="1">
        <v>45.172001</v>
      </c>
      <c r="G1167" s="1">
        <v>2.0626E7</v>
      </c>
      <c r="H1167" s="6">
        <f t="shared" si="1"/>
        <v>-0.004285499848</v>
      </c>
      <c r="J1167" s="1">
        <v>1165.0</v>
      </c>
      <c r="K1167" s="8" t="s">
        <v>475</v>
      </c>
    </row>
    <row r="1168" ht="15.75" customHeight="1">
      <c r="A1168" s="5">
        <v>43698.0</v>
      </c>
      <c r="B1168" s="1">
        <v>44.402</v>
      </c>
      <c r="C1168" s="1">
        <v>44.644001</v>
      </c>
      <c r="D1168" s="1">
        <v>43.52</v>
      </c>
      <c r="E1168" s="1">
        <v>44.166</v>
      </c>
      <c r="F1168" s="1">
        <v>44.166</v>
      </c>
      <c r="G1168" s="1">
        <v>3.89715E7</v>
      </c>
      <c r="H1168" s="6">
        <f t="shared" si="1"/>
        <v>-0.02252218569</v>
      </c>
      <c r="J1168" s="1">
        <v>1166.0</v>
      </c>
      <c r="K1168" s="8" t="s">
        <v>475</v>
      </c>
    </row>
    <row r="1169" ht="15.75" customHeight="1">
      <c r="A1169" s="5">
        <v>43699.0</v>
      </c>
      <c r="B1169" s="1">
        <v>44.560001</v>
      </c>
      <c r="C1169" s="1">
        <v>45.080002</v>
      </c>
      <c r="D1169" s="1">
        <v>43.644001</v>
      </c>
      <c r="E1169" s="1">
        <v>44.43</v>
      </c>
      <c r="F1169" s="1">
        <v>44.43</v>
      </c>
      <c r="G1169" s="1">
        <v>3.2795E7</v>
      </c>
      <c r="H1169" s="6">
        <f t="shared" si="1"/>
        <v>0.005959654643</v>
      </c>
      <c r="J1169" s="1">
        <v>1167.0</v>
      </c>
      <c r="K1169" s="8" t="s">
        <v>695</v>
      </c>
    </row>
    <row r="1170" ht="15.75" customHeight="1">
      <c r="A1170" s="5">
        <v>43700.0</v>
      </c>
      <c r="B1170" s="1">
        <v>43.993999</v>
      </c>
      <c r="C1170" s="1">
        <v>44.234001</v>
      </c>
      <c r="D1170" s="1">
        <v>42.200001</v>
      </c>
      <c r="E1170" s="1">
        <v>42.279999</v>
      </c>
      <c r="F1170" s="1">
        <v>42.279999</v>
      </c>
      <c r="G1170" s="1">
        <v>4.2693E7</v>
      </c>
      <c r="H1170" s="6">
        <f t="shared" si="1"/>
        <v>-0.0496007796</v>
      </c>
      <c r="J1170" s="1">
        <v>1168.0</v>
      </c>
      <c r="K1170" s="8" t="s">
        <v>695</v>
      </c>
    </row>
    <row r="1171" ht="15.75" customHeight="1">
      <c r="A1171" s="5">
        <v>43703.0</v>
      </c>
      <c r="B1171" s="1">
        <v>42.720001</v>
      </c>
      <c r="C1171" s="1">
        <v>43.004002</v>
      </c>
      <c r="D1171" s="1">
        <v>42.307999</v>
      </c>
      <c r="E1171" s="1">
        <v>43.0</v>
      </c>
      <c r="F1171" s="1">
        <v>43.0</v>
      </c>
      <c r="G1171" s="1">
        <v>2.52595E7</v>
      </c>
      <c r="H1171" s="6">
        <f t="shared" si="1"/>
        <v>0.01688597834</v>
      </c>
      <c r="J1171" s="1">
        <v>1169.0</v>
      </c>
      <c r="K1171" s="8" t="s">
        <v>696</v>
      </c>
    </row>
    <row r="1172" ht="15.75" customHeight="1">
      <c r="A1172" s="5">
        <v>43704.0</v>
      </c>
      <c r="B1172" s="1">
        <v>43.147999</v>
      </c>
      <c r="C1172" s="1">
        <v>43.759998</v>
      </c>
      <c r="D1172" s="1">
        <v>42.405998</v>
      </c>
      <c r="E1172" s="1">
        <v>42.816002</v>
      </c>
      <c r="F1172" s="1">
        <v>42.816002</v>
      </c>
      <c r="G1172" s="1">
        <v>2.7081E7</v>
      </c>
      <c r="H1172" s="6">
        <f t="shared" si="1"/>
        <v>-0.004288204476</v>
      </c>
      <c r="J1172" s="1">
        <v>1170.0</v>
      </c>
      <c r="K1172" s="8" t="s">
        <v>697</v>
      </c>
    </row>
    <row r="1173" ht="15.75" customHeight="1">
      <c r="A1173" s="5">
        <v>43705.0</v>
      </c>
      <c r="B1173" s="1">
        <v>42.737999</v>
      </c>
      <c r="C1173" s="1">
        <v>43.450001</v>
      </c>
      <c r="D1173" s="1">
        <v>42.462002</v>
      </c>
      <c r="E1173" s="1">
        <v>43.118</v>
      </c>
      <c r="F1173" s="1">
        <v>43.118</v>
      </c>
      <c r="G1173" s="1">
        <v>1.61275E7</v>
      </c>
      <c r="H1173" s="6">
        <f t="shared" si="1"/>
        <v>0.007028632119</v>
      </c>
      <c r="J1173" s="1">
        <v>1171.0</v>
      </c>
      <c r="K1173" s="8" t="s">
        <v>697</v>
      </c>
    </row>
    <row r="1174" ht="15.75" customHeight="1">
      <c r="A1174" s="5">
        <v>43706.0</v>
      </c>
      <c r="B1174" s="1">
        <v>43.799999</v>
      </c>
      <c r="C1174" s="1">
        <v>44.68</v>
      </c>
      <c r="D1174" s="1">
        <v>43.599998</v>
      </c>
      <c r="E1174" s="1">
        <v>44.341999</v>
      </c>
      <c r="F1174" s="1">
        <v>44.341999</v>
      </c>
      <c r="G1174" s="1">
        <v>2.58975E7</v>
      </c>
      <c r="H1174" s="6">
        <f t="shared" si="1"/>
        <v>0.02799174328</v>
      </c>
      <c r="J1174" s="1">
        <v>1172.0</v>
      </c>
      <c r="K1174" s="8" t="s">
        <v>478</v>
      </c>
    </row>
    <row r="1175" ht="15.75" customHeight="1">
      <c r="A1175" s="5">
        <v>43707.0</v>
      </c>
      <c r="B1175" s="1">
        <v>45.830002</v>
      </c>
      <c r="C1175" s="1">
        <v>46.487999</v>
      </c>
      <c r="D1175" s="1">
        <v>44.841999</v>
      </c>
      <c r="E1175" s="1">
        <v>45.122002</v>
      </c>
      <c r="F1175" s="1">
        <v>45.122002</v>
      </c>
      <c r="G1175" s="1">
        <v>4.6603E7</v>
      </c>
      <c r="H1175" s="6">
        <f t="shared" si="1"/>
        <v>0.01743769015</v>
      </c>
      <c r="J1175" s="1">
        <v>1173.0</v>
      </c>
      <c r="K1175" s="8" t="s">
        <v>478</v>
      </c>
    </row>
    <row r="1176" ht="15.75" customHeight="1">
      <c r="A1176" s="5">
        <v>43711.0</v>
      </c>
      <c r="B1176" s="1">
        <v>44.816002</v>
      </c>
      <c r="C1176" s="1">
        <v>45.790001</v>
      </c>
      <c r="D1176" s="1">
        <v>44.632</v>
      </c>
      <c r="E1176" s="1">
        <v>45.001999</v>
      </c>
      <c r="F1176" s="1">
        <v>45.001999</v>
      </c>
      <c r="G1176" s="1">
        <v>2.67705E7</v>
      </c>
      <c r="H1176" s="6">
        <f t="shared" si="1"/>
        <v>-0.002663065767</v>
      </c>
      <c r="J1176" s="1">
        <v>1174.0</v>
      </c>
      <c r="K1176" s="8" t="s">
        <v>698</v>
      </c>
    </row>
    <row r="1177" ht="15.75" customHeight="1">
      <c r="A1177" s="5">
        <v>43712.0</v>
      </c>
      <c r="B1177" s="1">
        <v>45.377998</v>
      </c>
      <c r="C1177" s="1">
        <v>45.692001</v>
      </c>
      <c r="D1177" s="1">
        <v>43.841999</v>
      </c>
      <c r="E1177" s="1">
        <v>44.136002</v>
      </c>
      <c r="F1177" s="1">
        <v>44.136002</v>
      </c>
      <c r="G1177" s="1">
        <v>2.8805E7</v>
      </c>
      <c r="H1177" s="6">
        <f t="shared" si="1"/>
        <v>-0.01943108972</v>
      </c>
      <c r="J1177" s="1">
        <v>1175.0</v>
      </c>
      <c r="K1177" s="8" t="s">
        <v>479</v>
      </c>
    </row>
    <row r="1178" ht="15.75" customHeight="1">
      <c r="A1178" s="5">
        <v>43713.0</v>
      </c>
      <c r="B1178" s="1">
        <v>44.5</v>
      </c>
      <c r="C1178" s="1">
        <v>45.959999</v>
      </c>
      <c r="D1178" s="1">
        <v>44.169998</v>
      </c>
      <c r="E1178" s="1">
        <v>45.916</v>
      </c>
      <c r="F1178" s="1">
        <v>45.916</v>
      </c>
      <c r="G1178" s="1">
        <v>3.69765E7</v>
      </c>
      <c r="H1178" s="6">
        <f t="shared" si="1"/>
        <v>0.03953781892</v>
      </c>
      <c r="J1178" s="1">
        <v>1176.0</v>
      </c>
      <c r="K1178" s="8" t="s">
        <v>888</v>
      </c>
    </row>
    <row r="1179" ht="15.75" customHeight="1">
      <c r="A1179" s="5">
        <v>43714.0</v>
      </c>
      <c r="B1179" s="1">
        <v>45.439999</v>
      </c>
      <c r="C1179" s="1">
        <v>45.928001</v>
      </c>
      <c r="D1179" s="1">
        <v>45.034</v>
      </c>
      <c r="E1179" s="1">
        <v>45.490002</v>
      </c>
      <c r="F1179" s="1">
        <v>45.490002</v>
      </c>
      <c r="G1179" s="1">
        <v>2.0947E7</v>
      </c>
      <c r="H1179" s="6">
        <f t="shared" si="1"/>
        <v>-0.009321074656</v>
      </c>
      <c r="J1179" s="1">
        <v>1177.0</v>
      </c>
      <c r="K1179" s="8" t="s">
        <v>888</v>
      </c>
    </row>
    <row r="1180" ht="15.75" customHeight="1">
      <c r="A1180" s="5">
        <v>43717.0</v>
      </c>
      <c r="B1180" s="1">
        <v>46.0</v>
      </c>
      <c r="C1180" s="1">
        <v>46.751999</v>
      </c>
      <c r="D1180" s="1">
        <v>45.846001</v>
      </c>
      <c r="E1180" s="1">
        <v>46.358002</v>
      </c>
      <c r="F1180" s="1">
        <v>46.358002</v>
      </c>
      <c r="G1180" s="1">
        <v>2.40135E7</v>
      </c>
      <c r="H1180" s="6">
        <f t="shared" si="1"/>
        <v>0.0189013545</v>
      </c>
      <c r="J1180" s="1">
        <v>1178.0</v>
      </c>
      <c r="K1180" s="8" t="s">
        <v>480</v>
      </c>
    </row>
    <row r="1181" ht="15.75" customHeight="1">
      <c r="A1181" s="5">
        <v>43718.0</v>
      </c>
      <c r="B1181" s="1">
        <v>46.16</v>
      </c>
      <c r="C1181" s="1">
        <v>47.108002</v>
      </c>
      <c r="D1181" s="1">
        <v>45.787998</v>
      </c>
      <c r="E1181" s="1">
        <v>47.108002</v>
      </c>
      <c r="F1181" s="1">
        <v>47.108002</v>
      </c>
      <c r="G1181" s="1">
        <v>2.44185E7</v>
      </c>
      <c r="H1181" s="6">
        <f t="shared" si="1"/>
        <v>0.01604896039</v>
      </c>
      <c r="J1181" s="1">
        <v>1179.0</v>
      </c>
      <c r="K1181" s="8" t="s">
        <v>480</v>
      </c>
    </row>
    <row r="1182" ht="15.75" customHeight="1">
      <c r="A1182" s="5">
        <v>43719.0</v>
      </c>
      <c r="B1182" s="1">
        <v>47.476002</v>
      </c>
      <c r="C1182" s="1">
        <v>49.633999</v>
      </c>
      <c r="D1182" s="1">
        <v>47.200001</v>
      </c>
      <c r="E1182" s="1">
        <v>49.419998</v>
      </c>
      <c r="F1182" s="1">
        <v>49.419998</v>
      </c>
      <c r="G1182" s="1">
        <v>5.0214E7</v>
      </c>
      <c r="H1182" s="6">
        <f t="shared" si="1"/>
        <v>0.04791227966</v>
      </c>
      <c r="J1182" s="1">
        <v>1180.0</v>
      </c>
      <c r="K1182" s="8" t="s">
        <v>480</v>
      </c>
    </row>
    <row r="1183" ht="15.75" customHeight="1">
      <c r="A1183" s="5">
        <v>43720.0</v>
      </c>
      <c r="B1183" s="1">
        <v>49.540001</v>
      </c>
      <c r="C1183" s="1">
        <v>50.700001</v>
      </c>
      <c r="D1183" s="1">
        <v>48.880001</v>
      </c>
      <c r="E1183" s="1">
        <v>49.174</v>
      </c>
      <c r="F1183" s="1">
        <v>49.174</v>
      </c>
      <c r="G1183" s="1">
        <v>4.2906E7</v>
      </c>
      <c r="H1183" s="6">
        <f t="shared" si="1"/>
        <v>-0.004990131559</v>
      </c>
      <c r="J1183" s="1">
        <v>1181.0</v>
      </c>
      <c r="K1183" s="8" t="s">
        <v>700</v>
      </c>
    </row>
    <row r="1184" ht="15.75" customHeight="1">
      <c r="A1184" s="5">
        <v>43721.0</v>
      </c>
      <c r="B1184" s="1">
        <v>49.391998</v>
      </c>
      <c r="C1184" s="1">
        <v>49.689999</v>
      </c>
      <c r="D1184" s="1">
        <v>48.973999</v>
      </c>
      <c r="E1184" s="1">
        <v>49.040001</v>
      </c>
      <c r="F1184" s="1">
        <v>49.040001</v>
      </c>
      <c r="G1184" s="1">
        <v>2.65655E7</v>
      </c>
      <c r="H1184" s="6">
        <f t="shared" si="1"/>
        <v>-0.002728716513</v>
      </c>
      <c r="J1184" s="1">
        <v>1182.0</v>
      </c>
      <c r="K1184" s="8" t="s">
        <v>700</v>
      </c>
    </row>
    <row r="1185" ht="15.75" customHeight="1">
      <c r="A1185" s="5">
        <v>43724.0</v>
      </c>
      <c r="B1185" s="1">
        <v>49.200001</v>
      </c>
      <c r="C1185" s="1">
        <v>49.486</v>
      </c>
      <c r="D1185" s="1">
        <v>48.234001</v>
      </c>
      <c r="E1185" s="1">
        <v>48.562</v>
      </c>
      <c r="F1185" s="1">
        <v>48.562</v>
      </c>
      <c r="G1185" s="1">
        <v>2.36405E7</v>
      </c>
      <c r="H1185" s="6">
        <f t="shared" si="1"/>
        <v>-0.009794979955</v>
      </c>
      <c r="J1185" s="1">
        <v>1183.0</v>
      </c>
      <c r="K1185" s="8" t="s">
        <v>1019</v>
      </c>
    </row>
    <row r="1186" ht="15.75" customHeight="1">
      <c r="A1186" s="5">
        <v>43725.0</v>
      </c>
      <c r="B1186" s="1">
        <v>48.493999</v>
      </c>
      <c r="C1186" s="1">
        <v>49.119999</v>
      </c>
      <c r="D1186" s="1">
        <v>48.074001</v>
      </c>
      <c r="E1186" s="1">
        <v>48.958</v>
      </c>
      <c r="F1186" s="1">
        <v>48.958</v>
      </c>
      <c r="G1186" s="1">
        <v>1.9327E7</v>
      </c>
      <c r="H1186" s="6">
        <f t="shared" si="1"/>
        <v>0.008121455632</v>
      </c>
      <c r="J1186" s="1">
        <v>1184.0</v>
      </c>
      <c r="K1186" s="8" t="s">
        <v>1019</v>
      </c>
    </row>
    <row r="1187" ht="15.75" customHeight="1">
      <c r="A1187" s="5">
        <v>43726.0</v>
      </c>
      <c r="B1187" s="1">
        <v>49.0</v>
      </c>
      <c r="C1187" s="1">
        <v>49.633999</v>
      </c>
      <c r="D1187" s="1">
        <v>48.473999</v>
      </c>
      <c r="E1187" s="1">
        <v>48.698002</v>
      </c>
      <c r="F1187" s="1">
        <v>48.698002</v>
      </c>
      <c r="G1187" s="1">
        <v>2.0851E7</v>
      </c>
      <c r="H1187" s="6">
        <f t="shared" si="1"/>
        <v>-0.005324785144</v>
      </c>
      <c r="J1187" s="1">
        <v>1185.0</v>
      </c>
      <c r="K1187" s="8" t="s">
        <v>1019</v>
      </c>
    </row>
    <row r="1188" ht="15.75" customHeight="1">
      <c r="A1188" s="5">
        <v>43727.0</v>
      </c>
      <c r="B1188" s="1">
        <v>49.200001</v>
      </c>
      <c r="C1188" s="1">
        <v>49.588001</v>
      </c>
      <c r="D1188" s="1">
        <v>48.967999</v>
      </c>
      <c r="E1188" s="1">
        <v>49.32</v>
      </c>
      <c r="F1188" s="1">
        <v>49.32</v>
      </c>
      <c r="G1188" s="1">
        <v>2.3979E7</v>
      </c>
      <c r="H1188" s="6">
        <f t="shared" si="1"/>
        <v>0.01269167574</v>
      </c>
      <c r="J1188" s="1">
        <v>1186.0</v>
      </c>
      <c r="K1188" s="8" t="s">
        <v>835</v>
      </c>
    </row>
    <row r="1189" ht="15.75" customHeight="1">
      <c r="A1189" s="5">
        <v>43728.0</v>
      </c>
      <c r="B1189" s="1">
        <v>49.298</v>
      </c>
      <c r="C1189" s="1">
        <v>49.389999</v>
      </c>
      <c r="D1189" s="1">
        <v>47.632</v>
      </c>
      <c r="E1189" s="1">
        <v>48.124001</v>
      </c>
      <c r="F1189" s="1">
        <v>48.124001</v>
      </c>
      <c r="G1189" s="1">
        <v>3.1765E7</v>
      </c>
      <c r="H1189" s="6">
        <f t="shared" si="1"/>
        <v>-0.02454864435</v>
      </c>
      <c r="J1189" s="1">
        <v>1187.0</v>
      </c>
      <c r="K1189" s="8" t="s">
        <v>484</v>
      </c>
    </row>
    <row r="1190" ht="15.75" customHeight="1">
      <c r="A1190" s="5">
        <v>43731.0</v>
      </c>
      <c r="B1190" s="1">
        <v>48.0</v>
      </c>
      <c r="C1190" s="1">
        <v>49.035999</v>
      </c>
      <c r="D1190" s="1">
        <v>47.844002</v>
      </c>
      <c r="E1190" s="1">
        <v>48.245998</v>
      </c>
      <c r="F1190" s="1">
        <v>48.245998</v>
      </c>
      <c r="G1190" s="1">
        <v>2.1701E7</v>
      </c>
      <c r="H1190" s="6">
        <f t="shared" si="1"/>
        <v>0.002531847389</v>
      </c>
      <c r="J1190" s="1">
        <v>1188.0</v>
      </c>
      <c r="K1190" s="8" t="s">
        <v>702</v>
      </c>
    </row>
    <row r="1191" ht="15.75" customHeight="1">
      <c r="A1191" s="5">
        <v>43732.0</v>
      </c>
      <c r="B1191" s="1">
        <v>48.304001</v>
      </c>
      <c r="C1191" s="1">
        <v>48.397999</v>
      </c>
      <c r="D1191" s="1">
        <v>44.521999</v>
      </c>
      <c r="E1191" s="1">
        <v>44.641998</v>
      </c>
      <c r="F1191" s="1">
        <v>44.641998</v>
      </c>
      <c r="G1191" s="1">
        <v>6.44575E7</v>
      </c>
      <c r="H1191" s="6">
        <f t="shared" si="1"/>
        <v>-0.0776378062</v>
      </c>
      <c r="J1191" s="1">
        <v>1189.0</v>
      </c>
      <c r="K1191" s="8" t="s">
        <v>702</v>
      </c>
    </row>
    <row r="1192" ht="15.75" customHeight="1">
      <c r="A1192" s="5">
        <v>43733.0</v>
      </c>
      <c r="B1192" s="1">
        <v>44.911999</v>
      </c>
      <c r="C1192" s="1">
        <v>45.796001</v>
      </c>
      <c r="D1192" s="1">
        <v>43.672001</v>
      </c>
      <c r="E1192" s="1">
        <v>45.740002</v>
      </c>
      <c r="F1192" s="1">
        <v>45.740002</v>
      </c>
      <c r="G1192" s="1">
        <v>4.71355E7</v>
      </c>
      <c r="H1192" s="6">
        <f t="shared" si="1"/>
        <v>0.02429815718</v>
      </c>
      <c r="J1192" s="1">
        <v>1190.0</v>
      </c>
      <c r="K1192" s="8" t="s">
        <v>485</v>
      </c>
    </row>
    <row r="1193" ht="15.75" customHeight="1">
      <c r="A1193" s="5">
        <v>43734.0</v>
      </c>
      <c r="B1193" s="1">
        <v>46.132</v>
      </c>
      <c r="C1193" s="1">
        <v>48.661999</v>
      </c>
      <c r="D1193" s="1">
        <v>45.48</v>
      </c>
      <c r="E1193" s="1">
        <v>48.512001</v>
      </c>
      <c r="F1193" s="1">
        <v>48.512001</v>
      </c>
      <c r="G1193" s="1">
        <v>5.94225E7</v>
      </c>
      <c r="H1193" s="6">
        <f t="shared" si="1"/>
        <v>0.05883797831</v>
      </c>
      <c r="J1193" s="1">
        <v>1191.0</v>
      </c>
      <c r="K1193" s="8" t="s">
        <v>485</v>
      </c>
    </row>
    <row r="1194" ht="15.75" customHeight="1">
      <c r="A1194" s="5">
        <v>43735.0</v>
      </c>
      <c r="B1194" s="1">
        <v>48.439999</v>
      </c>
      <c r="C1194" s="1">
        <v>49.742001</v>
      </c>
      <c r="D1194" s="1">
        <v>47.745998</v>
      </c>
      <c r="E1194" s="1">
        <v>48.425999</v>
      </c>
      <c r="F1194" s="1">
        <v>48.425999</v>
      </c>
      <c r="G1194" s="1">
        <v>5.5582E7</v>
      </c>
      <c r="H1194" s="6">
        <f t="shared" si="1"/>
        <v>-0.001774371713</v>
      </c>
      <c r="J1194" s="1">
        <v>1192.0</v>
      </c>
      <c r="K1194" s="8" t="s">
        <v>487</v>
      </c>
    </row>
    <row r="1195" ht="15.75" customHeight="1">
      <c r="A1195" s="5">
        <v>43738.0</v>
      </c>
      <c r="B1195" s="1">
        <v>48.599998</v>
      </c>
      <c r="C1195" s="1">
        <v>48.796001</v>
      </c>
      <c r="D1195" s="1">
        <v>47.222</v>
      </c>
      <c r="E1195" s="1">
        <v>48.174</v>
      </c>
      <c r="F1195" s="1">
        <v>48.174</v>
      </c>
      <c r="G1195" s="1">
        <v>2.9399E7</v>
      </c>
      <c r="H1195" s="6">
        <f t="shared" si="1"/>
        <v>-0.00521738249</v>
      </c>
      <c r="J1195" s="1">
        <v>1193.0</v>
      </c>
      <c r="K1195" s="8" t="s">
        <v>489</v>
      </c>
    </row>
    <row r="1196" ht="15.75" customHeight="1">
      <c r="A1196" s="5">
        <v>43739.0</v>
      </c>
      <c r="B1196" s="1">
        <v>48.299999</v>
      </c>
      <c r="C1196" s="1">
        <v>49.189999</v>
      </c>
      <c r="D1196" s="1">
        <v>47.826</v>
      </c>
      <c r="E1196" s="1">
        <v>48.938</v>
      </c>
      <c r="F1196" s="1">
        <v>48.938</v>
      </c>
      <c r="G1196" s="1">
        <v>3.0813E7</v>
      </c>
      <c r="H1196" s="6">
        <f t="shared" si="1"/>
        <v>0.01573473438</v>
      </c>
      <c r="J1196" s="1">
        <v>1194.0</v>
      </c>
      <c r="K1196" s="8" t="s">
        <v>489</v>
      </c>
    </row>
    <row r="1197" ht="15.75" customHeight="1">
      <c r="A1197" s="5">
        <v>43740.0</v>
      </c>
      <c r="B1197" s="1">
        <v>48.658001</v>
      </c>
      <c r="C1197" s="1">
        <v>48.93</v>
      </c>
      <c r="D1197" s="1">
        <v>47.886002</v>
      </c>
      <c r="E1197" s="1">
        <v>48.625999</v>
      </c>
      <c r="F1197" s="1">
        <v>48.625999</v>
      </c>
      <c r="G1197" s="1">
        <v>2.8157E7</v>
      </c>
      <c r="H1197" s="6">
        <f t="shared" si="1"/>
        <v>-0.006395844098</v>
      </c>
      <c r="J1197" s="1">
        <v>1195.0</v>
      </c>
      <c r="K1197" s="8" t="s">
        <v>489</v>
      </c>
    </row>
    <row r="1198" ht="15.75" customHeight="1">
      <c r="A1198" s="5">
        <v>43741.0</v>
      </c>
      <c r="B1198" s="1">
        <v>46.372002</v>
      </c>
      <c r="C1198" s="1">
        <v>46.896</v>
      </c>
      <c r="D1198" s="1">
        <v>44.855999</v>
      </c>
      <c r="E1198" s="1">
        <v>46.605999</v>
      </c>
      <c r="F1198" s="1">
        <v>46.605999</v>
      </c>
      <c r="G1198" s="1">
        <v>7.54225E7</v>
      </c>
      <c r="H1198" s="6">
        <f t="shared" si="1"/>
        <v>-0.04242907996</v>
      </c>
      <c r="J1198" s="1">
        <v>1196.0</v>
      </c>
      <c r="K1198" s="8" t="s">
        <v>489</v>
      </c>
    </row>
    <row r="1199" ht="15.75" customHeight="1">
      <c r="A1199" s="5">
        <v>43742.0</v>
      </c>
      <c r="B1199" s="1">
        <v>46.321999</v>
      </c>
      <c r="C1199" s="1">
        <v>46.956001</v>
      </c>
      <c r="D1199" s="1">
        <v>45.613998</v>
      </c>
      <c r="E1199" s="1">
        <v>46.285999</v>
      </c>
      <c r="F1199" s="1">
        <v>46.285999</v>
      </c>
      <c r="G1199" s="1">
        <v>3.9975E7</v>
      </c>
      <c r="H1199" s="6">
        <f t="shared" si="1"/>
        <v>-0.006889748799</v>
      </c>
      <c r="J1199" s="1">
        <v>1197.0</v>
      </c>
      <c r="K1199" s="8" t="s">
        <v>490</v>
      </c>
    </row>
    <row r="1200" ht="15.75" customHeight="1">
      <c r="A1200" s="5">
        <v>43745.0</v>
      </c>
      <c r="B1200" s="1">
        <v>45.959999</v>
      </c>
      <c r="C1200" s="1">
        <v>47.712002</v>
      </c>
      <c r="D1200" s="1">
        <v>45.709999</v>
      </c>
      <c r="E1200" s="1">
        <v>47.543999</v>
      </c>
      <c r="F1200" s="1">
        <v>47.543999</v>
      </c>
      <c r="G1200" s="1">
        <v>4.0321E7</v>
      </c>
      <c r="H1200" s="6">
        <f t="shared" si="1"/>
        <v>0.02681605908</v>
      </c>
      <c r="J1200" s="1">
        <v>1198.0</v>
      </c>
      <c r="K1200" s="8" t="s">
        <v>889</v>
      </c>
    </row>
    <row r="1201" ht="15.75" customHeight="1">
      <c r="A1201" s="5">
        <v>43746.0</v>
      </c>
      <c r="B1201" s="1">
        <v>47.174</v>
      </c>
      <c r="C1201" s="1">
        <v>48.787998</v>
      </c>
      <c r="D1201" s="1">
        <v>46.900002</v>
      </c>
      <c r="E1201" s="1">
        <v>48.009998</v>
      </c>
      <c r="F1201" s="1">
        <v>48.009998</v>
      </c>
      <c r="G1201" s="1">
        <v>4.3391E7</v>
      </c>
      <c r="H1201" s="6">
        <f t="shared" si="1"/>
        <v>0.009753703854</v>
      </c>
      <c r="J1201" s="1">
        <v>1199.0</v>
      </c>
      <c r="K1201" s="8" t="s">
        <v>491</v>
      </c>
    </row>
    <row r="1202" ht="15.75" customHeight="1">
      <c r="A1202" s="5">
        <v>43747.0</v>
      </c>
      <c r="B1202" s="1">
        <v>48.264</v>
      </c>
      <c r="C1202" s="1">
        <v>49.459999</v>
      </c>
      <c r="D1202" s="1">
        <v>48.130001</v>
      </c>
      <c r="E1202" s="1">
        <v>48.905998</v>
      </c>
      <c r="F1202" s="1">
        <v>48.905998</v>
      </c>
      <c r="G1202" s="1">
        <v>3.4472E7</v>
      </c>
      <c r="H1202" s="6">
        <f t="shared" si="1"/>
        <v>0.01849076656</v>
      </c>
      <c r="J1202" s="1">
        <v>1200.0</v>
      </c>
      <c r="K1202" s="8" t="s">
        <v>836</v>
      </c>
    </row>
    <row r="1203" ht="15.75" customHeight="1">
      <c r="A1203" s="5">
        <v>43748.0</v>
      </c>
      <c r="B1203" s="1">
        <v>49.056</v>
      </c>
      <c r="C1203" s="1">
        <v>49.855999</v>
      </c>
      <c r="D1203" s="1">
        <v>48.316002</v>
      </c>
      <c r="E1203" s="1">
        <v>48.948002</v>
      </c>
      <c r="F1203" s="1">
        <v>48.948002</v>
      </c>
      <c r="G1203" s="1">
        <v>3.14165E7</v>
      </c>
      <c r="H1203" s="6">
        <f t="shared" si="1"/>
        <v>0.0008585035375</v>
      </c>
      <c r="J1203" s="1">
        <v>1201.0</v>
      </c>
      <c r="K1203" s="8" t="s">
        <v>836</v>
      </c>
    </row>
    <row r="1204" ht="15.75" customHeight="1">
      <c r="A1204" s="5">
        <v>43749.0</v>
      </c>
      <c r="B1204" s="1">
        <v>49.43</v>
      </c>
      <c r="C1204" s="1">
        <v>50.216</v>
      </c>
      <c r="D1204" s="1">
        <v>49.362</v>
      </c>
      <c r="E1204" s="1">
        <v>49.577999</v>
      </c>
      <c r="F1204" s="1">
        <v>49.577999</v>
      </c>
      <c r="G1204" s="1">
        <v>4.2377E7</v>
      </c>
      <c r="H1204" s="6">
        <f t="shared" si="1"/>
        <v>0.01278861579</v>
      </c>
      <c r="J1204" s="1">
        <v>1202.0</v>
      </c>
      <c r="K1204" s="8" t="s">
        <v>836</v>
      </c>
    </row>
    <row r="1205" ht="15.75" customHeight="1">
      <c r="A1205" s="5">
        <v>43752.0</v>
      </c>
      <c r="B1205" s="1">
        <v>49.580002</v>
      </c>
      <c r="C1205" s="1">
        <v>51.709999</v>
      </c>
      <c r="D1205" s="1">
        <v>49.425999</v>
      </c>
      <c r="E1205" s="1">
        <v>51.391998</v>
      </c>
      <c r="F1205" s="1">
        <v>51.391998</v>
      </c>
      <c r="G1205" s="1">
        <v>5.1025E7</v>
      </c>
      <c r="H1205" s="6">
        <f t="shared" si="1"/>
        <v>0.03593531263</v>
      </c>
      <c r="J1205" s="1">
        <v>1203.0</v>
      </c>
      <c r="K1205" s="8" t="s">
        <v>703</v>
      </c>
    </row>
    <row r="1206" ht="15.75" customHeight="1">
      <c r="A1206" s="5">
        <v>43753.0</v>
      </c>
      <c r="B1206" s="1">
        <v>51.540001</v>
      </c>
      <c r="C1206" s="1">
        <v>52.0</v>
      </c>
      <c r="D1206" s="1">
        <v>50.824001</v>
      </c>
      <c r="E1206" s="1">
        <v>51.577999</v>
      </c>
      <c r="F1206" s="1">
        <v>51.577999</v>
      </c>
      <c r="G1206" s="1">
        <v>3.2164E7</v>
      </c>
      <c r="H1206" s="6">
        <f t="shared" si="1"/>
        <v>0.003612726187</v>
      </c>
      <c r="J1206" s="1">
        <v>1204.0</v>
      </c>
      <c r="K1206" s="8" t="s">
        <v>703</v>
      </c>
    </row>
    <row r="1207" ht="15.75" customHeight="1">
      <c r="A1207" s="5">
        <v>43754.0</v>
      </c>
      <c r="B1207" s="1">
        <v>51.478001</v>
      </c>
      <c r="C1207" s="1">
        <v>52.419998</v>
      </c>
      <c r="D1207" s="1">
        <v>51.383999</v>
      </c>
      <c r="E1207" s="1">
        <v>51.950001</v>
      </c>
      <c r="F1207" s="1">
        <v>51.950001</v>
      </c>
      <c r="G1207" s="1">
        <v>3.34205E7</v>
      </c>
      <c r="H1207" s="6">
        <f t="shared" si="1"/>
        <v>0.0071865312</v>
      </c>
      <c r="J1207" s="1">
        <v>1205.0</v>
      </c>
      <c r="K1207" s="8" t="s">
        <v>492</v>
      </c>
    </row>
    <row r="1208" ht="15.75" customHeight="1">
      <c r="A1208" s="5">
        <v>43755.0</v>
      </c>
      <c r="B1208" s="1">
        <v>52.5</v>
      </c>
      <c r="C1208" s="1">
        <v>52.956001</v>
      </c>
      <c r="D1208" s="1">
        <v>52.034</v>
      </c>
      <c r="E1208" s="1">
        <v>52.394001</v>
      </c>
      <c r="F1208" s="1">
        <v>52.394001</v>
      </c>
      <c r="G1208" s="1">
        <v>2.38465E7</v>
      </c>
      <c r="H1208" s="6">
        <f t="shared" si="1"/>
        <v>0.008510363246</v>
      </c>
      <c r="J1208" s="1">
        <v>1206.0</v>
      </c>
      <c r="K1208" s="8" t="s">
        <v>890</v>
      </c>
    </row>
    <row r="1209" ht="15.75" customHeight="1">
      <c r="A1209" s="5">
        <v>43756.0</v>
      </c>
      <c r="B1209" s="1">
        <v>52.139999</v>
      </c>
      <c r="C1209" s="1">
        <v>52.560001</v>
      </c>
      <c r="D1209" s="1">
        <v>51.02</v>
      </c>
      <c r="E1209" s="1">
        <v>51.389999</v>
      </c>
      <c r="F1209" s="1">
        <v>51.389999</v>
      </c>
      <c r="G1209" s="1">
        <v>2.8749E7</v>
      </c>
      <c r="H1209" s="6">
        <f t="shared" si="1"/>
        <v>-0.0193485185</v>
      </c>
      <c r="J1209" s="1">
        <v>1207.0</v>
      </c>
      <c r="K1209" s="8" t="s">
        <v>837</v>
      </c>
    </row>
    <row r="1210" ht="15.75" customHeight="1">
      <c r="A1210" s="5">
        <v>43759.0</v>
      </c>
      <c r="B1210" s="1">
        <v>51.666</v>
      </c>
      <c r="C1210" s="1">
        <v>51.900002</v>
      </c>
      <c r="D1210" s="1">
        <v>50.035999</v>
      </c>
      <c r="E1210" s="1">
        <v>50.700001</v>
      </c>
      <c r="F1210" s="1">
        <v>50.700001</v>
      </c>
      <c r="G1210" s="1">
        <v>2.51015E7</v>
      </c>
      <c r="H1210" s="6">
        <f t="shared" si="1"/>
        <v>-0.01351765122</v>
      </c>
      <c r="J1210" s="1">
        <v>1208.0</v>
      </c>
      <c r="K1210" s="8" t="s">
        <v>493</v>
      </c>
    </row>
    <row r="1211" ht="15.75" customHeight="1">
      <c r="A1211" s="5">
        <v>43760.0</v>
      </c>
      <c r="B1211" s="1">
        <v>50.863998</v>
      </c>
      <c r="C1211" s="1">
        <v>51.666</v>
      </c>
      <c r="D1211" s="1">
        <v>50.169998</v>
      </c>
      <c r="E1211" s="1">
        <v>51.116001</v>
      </c>
      <c r="F1211" s="1">
        <v>51.116001</v>
      </c>
      <c r="G1211" s="1">
        <v>2.3004E7</v>
      </c>
      <c r="H1211" s="6">
        <f t="shared" si="1"/>
        <v>0.008171648989</v>
      </c>
      <c r="J1211" s="1">
        <v>1209.0</v>
      </c>
      <c r="K1211" s="8" t="s">
        <v>494</v>
      </c>
    </row>
    <row r="1212" ht="15.75" customHeight="1">
      <c r="A1212" s="5">
        <v>43761.0</v>
      </c>
      <c r="B1212" s="1">
        <v>50.900002</v>
      </c>
      <c r="C1212" s="1">
        <v>51.228001</v>
      </c>
      <c r="D1212" s="1">
        <v>50.27</v>
      </c>
      <c r="E1212" s="1">
        <v>50.936001</v>
      </c>
      <c r="F1212" s="1">
        <v>50.936001</v>
      </c>
      <c r="G1212" s="1">
        <v>2.63055E7</v>
      </c>
      <c r="H1212" s="6">
        <f t="shared" si="1"/>
        <v>-0.003527616963</v>
      </c>
      <c r="J1212" s="1">
        <v>1210.0</v>
      </c>
      <c r="K1212" s="8" t="s">
        <v>494</v>
      </c>
    </row>
    <row r="1213" ht="15.75" customHeight="1">
      <c r="A1213" s="5">
        <v>43762.0</v>
      </c>
      <c r="B1213" s="1">
        <v>59.674</v>
      </c>
      <c r="C1213" s="1">
        <v>60.986</v>
      </c>
      <c r="D1213" s="1">
        <v>57.84</v>
      </c>
      <c r="E1213" s="1">
        <v>59.936001</v>
      </c>
      <c r="F1213" s="1">
        <v>59.936001</v>
      </c>
      <c r="G1213" s="1">
        <v>1.486045E8</v>
      </c>
      <c r="H1213" s="6">
        <f t="shared" si="1"/>
        <v>0.1627073806</v>
      </c>
      <c r="J1213" s="1">
        <v>1211.0</v>
      </c>
      <c r="K1213" s="8" t="s">
        <v>495</v>
      </c>
    </row>
    <row r="1214" ht="15.75" customHeight="1">
      <c r="A1214" s="5">
        <v>43763.0</v>
      </c>
      <c r="B1214" s="1">
        <v>59.543999</v>
      </c>
      <c r="C1214" s="1">
        <v>66.0</v>
      </c>
      <c r="D1214" s="1">
        <v>59.222</v>
      </c>
      <c r="E1214" s="1">
        <v>65.625999</v>
      </c>
      <c r="F1214" s="1">
        <v>65.625999</v>
      </c>
      <c r="G1214" s="1">
        <v>1.500305E8</v>
      </c>
      <c r="H1214" s="6">
        <f t="shared" si="1"/>
        <v>0.09069460071</v>
      </c>
      <c r="J1214" s="1">
        <v>1212.0</v>
      </c>
      <c r="K1214" s="8" t="s">
        <v>496</v>
      </c>
    </row>
    <row r="1215" ht="15.75" customHeight="1">
      <c r="A1215" s="5">
        <v>43766.0</v>
      </c>
      <c r="B1215" s="1">
        <v>65.508003</v>
      </c>
      <c r="C1215" s="1">
        <v>68.167999</v>
      </c>
      <c r="D1215" s="1">
        <v>64.519997</v>
      </c>
      <c r="E1215" s="1">
        <v>65.542</v>
      </c>
      <c r="F1215" s="1">
        <v>65.542</v>
      </c>
      <c r="G1215" s="1">
        <v>9.43515E7</v>
      </c>
      <c r="H1215" s="6">
        <f t="shared" si="1"/>
        <v>-0.001280785132</v>
      </c>
      <c r="J1215" s="1">
        <v>1213.0</v>
      </c>
      <c r="K1215" s="8" t="s">
        <v>497</v>
      </c>
    </row>
    <row r="1216" ht="15.75" customHeight="1">
      <c r="A1216" s="5">
        <v>43767.0</v>
      </c>
      <c r="B1216" s="1">
        <v>63.998001</v>
      </c>
      <c r="C1216" s="1">
        <v>64.860001</v>
      </c>
      <c r="D1216" s="1">
        <v>62.950001</v>
      </c>
      <c r="E1216" s="1">
        <v>63.243999</v>
      </c>
      <c r="F1216" s="1">
        <v>63.243999</v>
      </c>
      <c r="G1216" s="1">
        <v>6.34215E7</v>
      </c>
      <c r="H1216" s="6">
        <f t="shared" si="1"/>
        <v>-0.03569091288</v>
      </c>
      <c r="J1216" s="1">
        <v>1214.0</v>
      </c>
      <c r="K1216" s="8" t="s">
        <v>1020</v>
      </c>
    </row>
    <row r="1217" ht="15.75" customHeight="1">
      <c r="A1217" s="5">
        <v>43768.0</v>
      </c>
      <c r="B1217" s="1">
        <v>62.599998</v>
      </c>
      <c r="C1217" s="1">
        <v>63.757999</v>
      </c>
      <c r="D1217" s="1">
        <v>61.993999</v>
      </c>
      <c r="E1217" s="1">
        <v>63.001999</v>
      </c>
      <c r="F1217" s="1">
        <v>63.001999</v>
      </c>
      <c r="G1217" s="1">
        <v>4.8209E7</v>
      </c>
      <c r="H1217" s="6">
        <f t="shared" si="1"/>
        <v>-0.003833789589</v>
      </c>
      <c r="J1217" s="1">
        <v>1215.0</v>
      </c>
      <c r="K1217" s="8" t="s">
        <v>498</v>
      </c>
    </row>
    <row r="1218" ht="15.75" customHeight="1">
      <c r="A1218" s="5">
        <v>43769.0</v>
      </c>
      <c r="B1218" s="1">
        <v>62.619999</v>
      </c>
      <c r="C1218" s="1">
        <v>63.799999</v>
      </c>
      <c r="D1218" s="1">
        <v>62.599998</v>
      </c>
      <c r="E1218" s="1">
        <v>62.984001</v>
      </c>
      <c r="F1218" s="1">
        <v>62.984001</v>
      </c>
      <c r="G1218" s="1">
        <v>2.5335E7</v>
      </c>
      <c r="H1218" s="6">
        <f t="shared" si="1"/>
        <v>-0.0002857142877</v>
      </c>
      <c r="J1218" s="1">
        <v>1216.0</v>
      </c>
      <c r="K1218" s="8" t="s">
        <v>498</v>
      </c>
    </row>
    <row r="1219" ht="15.75" customHeight="1">
      <c r="A1219" s="5">
        <v>43770.0</v>
      </c>
      <c r="B1219" s="1">
        <v>63.264</v>
      </c>
      <c r="C1219" s="1">
        <v>63.296001</v>
      </c>
      <c r="D1219" s="1">
        <v>61.959999</v>
      </c>
      <c r="E1219" s="1">
        <v>62.661999</v>
      </c>
      <c r="F1219" s="1">
        <v>62.661999</v>
      </c>
      <c r="G1219" s="1">
        <v>3.19195E7</v>
      </c>
      <c r="H1219" s="6">
        <f t="shared" si="1"/>
        <v>-0.005125554414</v>
      </c>
      <c r="J1219" s="1">
        <v>1217.0</v>
      </c>
      <c r="K1219" s="8" t="s">
        <v>705</v>
      </c>
    </row>
    <row r="1220" ht="15.75" customHeight="1">
      <c r="A1220" s="5">
        <v>43773.0</v>
      </c>
      <c r="B1220" s="1">
        <v>62.959999</v>
      </c>
      <c r="C1220" s="1">
        <v>64.388</v>
      </c>
      <c r="D1220" s="1">
        <v>61.852001</v>
      </c>
      <c r="E1220" s="1">
        <v>63.493999</v>
      </c>
      <c r="F1220" s="1">
        <v>63.493999</v>
      </c>
      <c r="G1220" s="1">
        <v>4.3935E7</v>
      </c>
      <c r="H1220" s="6">
        <f t="shared" si="1"/>
        <v>0.01319021015</v>
      </c>
      <c r="J1220" s="1">
        <v>1218.0</v>
      </c>
      <c r="K1220" s="8" t="s">
        <v>705</v>
      </c>
    </row>
    <row r="1221" ht="15.75" customHeight="1">
      <c r="A1221" s="5">
        <v>43774.0</v>
      </c>
      <c r="B1221" s="1">
        <v>63.924</v>
      </c>
      <c r="C1221" s="1">
        <v>64.702003</v>
      </c>
      <c r="D1221" s="1">
        <v>63.223999</v>
      </c>
      <c r="E1221" s="1">
        <v>63.444</v>
      </c>
      <c r="F1221" s="1">
        <v>63.444</v>
      </c>
      <c r="G1221" s="1">
        <v>3.4717E7</v>
      </c>
      <c r="H1221" s="6">
        <f t="shared" si="1"/>
        <v>-0.0007877704545</v>
      </c>
      <c r="J1221" s="1">
        <v>1219.0</v>
      </c>
      <c r="K1221" s="8" t="s">
        <v>706</v>
      </c>
    </row>
    <row r="1222" ht="15.75" customHeight="1">
      <c r="A1222" s="5">
        <v>43775.0</v>
      </c>
      <c r="B1222" s="1">
        <v>63.599998</v>
      </c>
      <c r="C1222" s="1">
        <v>65.344002</v>
      </c>
      <c r="D1222" s="1">
        <v>62.900002</v>
      </c>
      <c r="E1222" s="1">
        <v>65.316002</v>
      </c>
      <c r="F1222" s="1">
        <v>65.316002</v>
      </c>
      <c r="G1222" s="1">
        <v>3.97045E7</v>
      </c>
      <c r="H1222" s="6">
        <f t="shared" si="1"/>
        <v>0.02907943282</v>
      </c>
      <c r="J1222" s="1">
        <v>1220.0</v>
      </c>
      <c r="K1222" s="8" t="s">
        <v>500</v>
      </c>
    </row>
    <row r="1223" ht="15.75" customHeight="1">
      <c r="A1223" s="5">
        <v>43776.0</v>
      </c>
      <c r="B1223" s="1">
        <v>65.828003</v>
      </c>
      <c r="C1223" s="1">
        <v>68.300003</v>
      </c>
      <c r="D1223" s="1">
        <v>65.603996</v>
      </c>
      <c r="E1223" s="1">
        <v>67.108002</v>
      </c>
      <c r="F1223" s="1">
        <v>67.108002</v>
      </c>
      <c r="G1223" s="1">
        <v>7.23365E7</v>
      </c>
      <c r="H1223" s="6">
        <f t="shared" si="1"/>
        <v>0.02706623185</v>
      </c>
      <c r="J1223" s="1">
        <v>1221.0</v>
      </c>
      <c r="K1223" s="8" t="s">
        <v>501</v>
      </c>
    </row>
    <row r="1224" ht="15.75" customHeight="1">
      <c r="A1224" s="5">
        <v>43777.0</v>
      </c>
      <c r="B1224" s="1">
        <v>66.900002</v>
      </c>
      <c r="C1224" s="1">
        <v>67.491997</v>
      </c>
      <c r="D1224" s="1">
        <v>66.5</v>
      </c>
      <c r="E1224" s="1">
        <v>67.428001</v>
      </c>
      <c r="F1224" s="1">
        <v>67.428001</v>
      </c>
      <c r="G1224" s="1">
        <v>3.0346E7</v>
      </c>
      <c r="H1224" s="6">
        <f t="shared" si="1"/>
        <v>0.004757085038</v>
      </c>
      <c r="J1224" s="1">
        <v>1222.0</v>
      </c>
      <c r="K1224" s="8" t="s">
        <v>501</v>
      </c>
    </row>
    <row r="1225" ht="15.75" customHeight="1">
      <c r="A1225" s="5">
        <v>43780.0</v>
      </c>
      <c r="B1225" s="1">
        <v>68.790001</v>
      </c>
      <c r="C1225" s="1">
        <v>69.837997</v>
      </c>
      <c r="D1225" s="1">
        <v>68.400002</v>
      </c>
      <c r="E1225" s="1">
        <v>69.017998</v>
      </c>
      <c r="F1225" s="1">
        <v>69.017998</v>
      </c>
      <c r="G1225" s="1">
        <v>4.99335E7</v>
      </c>
      <c r="H1225" s="6">
        <f t="shared" si="1"/>
        <v>0.02330693442</v>
      </c>
      <c r="J1225" s="1">
        <v>1223.0</v>
      </c>
      <c r="K1225" s="8" t="s">
        <v>501</v>
      </c>
    </row>
    <row r="1226" ht="15.75" customHeight="1">
      <c r="A1226" s="5">
        <v>43781.0</v>
      </c>
      <c r="B1226" s="1">
        <v>69.379997</v>
      </c>
      <c r="C1226" s="1">
        <v>70.073997</v>
      </c>
      <c r="D1226" s="1">
        <v>68.807999</v>
      </c>
      <c r="E1226" s="1">
        <v>69.986</v>
      </c>
      <c r="F1226" s="1">
        <v>69.986</v>
      </c>
      <c r="G1226" s="1">
        <v>3.6797E7</v>
      </c>
      <c r="H1226" s="6">
        <f t="shared" si="1"/>
        <v>0.01392791088</v>
      </c>
      <c r="J1226" s="1">
        <v>1224.0</v>
      </c>
      <c r="K1226" s="8" t="s">
        <v>502</v>
      </c>
    </row>
    <row r="1227" ht="15.75" customHeight="1">
      <c r="A1227" s="5">
        <v>43782.0</v>
      </c>
      <c r="B1227" s="1">
        <v>71.0</v>
      </c>
      <c r="C1227" s="1">
        <v>71.265999</v>
      </c>
      <c r="D1227" s="1">
        <v>69.036003</v>
      </c>
      <c r="E1227" s="1">
        <v>69.222</v>
      </c>
      <c r="F1227" s="1">
        <v>69.222</v>
      </c>
      <c r="G1227" s="1">
        <v>4.21005E7</v>
      </c>
      <c r="H1227" s="6">
        <f t="shared" si="1"/>
        <v>-0.01097649087</v>
      </c>
      <c r="J1227" s="1">
        <v>1225.0</v>
      </c>
      <c r="K1227" s="8" t="s">
        <v>707</v>
      </c>
    </row>
    <row r="1228" ht="15.75" customHeight="1">
      <c r="A1228" s="5">
        <v>43783.0</v>
      </c>
      <c r="B1228" s="1">
        <v>69.222</v>
      </c>
      <c r="C1228" s="1">
        <v>70.767998</v>
      </c>
      <c r="D1228" s="1">
        <v>68.582001</v>
      </c>
      <c r="E1228" s="1">
        <v>69.870003</v>
      </c>
      <c r="F1228" s="1">
        <v>69.870003</v>
      </c>
      <c r="G1228" s="1">
        <v>3.23245E7</v>
      </c>
      <c r="H1228" s="6">
        <f t="shared" si="1"/>
        <v>0.009317684328</v>
      </c>
      <c r="J1228" s="1">
        <v>1226.0</v>
      </c>
      <c r="K1228" s="8" t="s">
        <v>707</v>
      </c>
    </row>
    <row r="1229" ht="15.75" customHeight="1">
      <c r="A1229" s="5">
        <v>43784.0</v>
      </c>
      <c r="B1229" s="1">
        <v>70.127998</v>
      </c>
      <c r="C1229" s="1">
        <v>70.559998</v>
      </c>
      <c r="D1229" s="1">
        <v>69.671997</v>
      </c>
      <c r="E1229" s="1">
        <v>70.433998</v>
      </c>
      <c r="F1229" s="1">
        <v>70.433998</v>
      </c>
      <c r="G1229" s="1">
        <v>2.4045E7</v>
      </c>
      <c r="H1229" s="6">
        <f t="shared" si="1"/>
        <v>0.008039657228</v>
      </c>
      <c r="J1229" s="1">
        <v>1227.0</v>
      </c>
      <c r="K1229" s="8" t="s">
        <v>708</v>
      </c>
    </row>
    <row r="1230" ht="15.75" customHeight="1">
      <c r="A1230" s="5">
        <v>43787.0</v>
      </c>
      <c r="B1230" s="1">
        <v>70.584</v>
      </c>
      <c r="C1230" s="1">
        <v>70.629997</v>
      </c>
      <c r="D1230" s="1">
        <v>69.220001</v>
      </c>
      <c r="E1230" s="1">
        <v>69.998001</v>
      </c>
      <c r="F1230" s="1">
        <v>69.998001</v>
      </c>
      <c r="G1230" s="1">
        <v>2.2002E7</v>
      </c>
      <c r="H1230" s="6">
        <f t="shared" si="1"/>
        <v>-0.00620938823</v>
      </c>
      <c r="J1230" s="1">
        <v>1228.0</v>
      </c>
      <c r="K1230" s="8" t="s">
        <v>708</v>
      </c>
    </row>
    <row r="1231" ht="15.75" customHeight="1">
      <c r="A1231" s="5">
        <v>43788.0</v>
      </c>
      <c r="B1231" s="1">
        <v>70.349998</v>
      </c>
      <c r="C1231" s="1">
        <v>71.998001</v>
      </c>
      <c r="D1231" s="1">
        <v>69.559998</v>
      </c>
      <c r="E1231" s="1">
        <v>71.903999</v>
      </c>
      <c r="F1231" s="1">
        <v>71.903999</v>
      </c>
      <c r="G1231" s="1">
        <v>3.8624E7</v>
      </c>
      <c r="H1231" s="6">
        <f t="shared" si="1"/>
        <v>0.0268651976</v>
      </c>
      <c r="J1231" s="1">
        <v>1229.0</v>
      </c>
      <c r="K1231" s="8" t="s">
        <v>708</v>
      </c>
    </row>
    <row r="1232" ht="15.75" customHeight="1">
      <c r="A1232" s="5">
        <v>43789.0</v>
      </c>
      <c r="B1232" s="1">
        <v>72.0</v>
      </c>
      <c r="C1232" s="1">
        <v>72.239998</v>
      </c>
      <c r="D1232" s="1">
        <v>69.914001</v>
      </c>
      <c r="E1232" s="1">
        <v>70.444</v>
      </c>
      <c r="F1232" s="1">
        <v>70.444</v>
      </c>
      <c r="G1232" s="1">
        <v>3.36255E7</v>
      </c>
      <c r="H1232" s="6">
        <f t="shared" si="1"/>
        <v>-0.02051381416</v>
      </c>
      <c r="J1232" s="1">
        <v>1230.0</v>
      </c>
      <c r="K1232" s="8" t="s">
        <v>709</v>
      </c>
    </row>
    <row r="1233" ht="15.75" customHeight="1">
      <c r="A1233" s="5">
        <v>43790.0</v>
      </c>
      <c r="B1233" s="1">
        <v>70.902</v>
      </c>
      <c r="C1233" s="1">
        <v>72.167999</v>
      </c>
      <c r="D1233" s="1">
        <v>70.800003</v>
      </c>
      <c r="E1233" s="1">
        <v>70.966003</v>
      </c>
      <c r="F1233" s="1">
        <v>70.966003</v>
      </c>
      <c r="G1233" s="1">
        <v>3.055E7</v>
      </c>
      <c r="H1233" s="6">
        <f t="shared" si="1"/>
        <v>0.007382863446</v>
      </c>
      <c r="J1233" s="1">
        <v>1231.0</v>
      </c>
      <c r="K1233" s="8" t="s">
        <v>710</v>
      </c>
    </row>
    <row r="1234" ht="15.75" customHeight="1">
      <c r="A1234" s="5">
        <v>43791.0</v>
      </c>
      <c r="B1234" s="1">
        <v>68.031998</v>
      </c>
      <c r="C1234" s="1">
        <v>68.199997</v>
      </c>
      <c r="D1234" s="1">
        <v>66.0</v>
      </c>
      <c r="E1234" s="1">
        <v>66.608002</v>
      </c>
      <c r="F1234" s="1">
        <v>66.608002</v>
      </c>
      <c r="G1234" s="1">
        <v>8.4353E7</v>
      </c>
      <c r="H1234" s="6">
        <f t="shared" si="1"/>
        <v>-0.0633762109</v>
      </c>
      <c r="J1234" s="1">
        <v>1232.0</v>
      </c>
      <c r="K1234" s="8" t="s">
        <v>712</v>
      </c>
    </row>
    <row r="1235" ht="15.75" customHeight="1">
      <c r="A1235" s="5">
        <v>43794.0</v>
      </c>
      <c r="B1235" s="1">
        <v>68.863998</v>
      </c>
      <c r="C1235" s="1">
        <v>68.914001</v>
      </c>
      <c r="D1235" s="1">
        <v>66.891998</v>
      </c>
      <c r="E1235" s="1">
        <v>67.267998</v>
      </c>
      <c r="F1235" s="1">
        <v>67.267998</v>
      </c>
      <c r="G1235" s="1">
        <v>6.16975E7</v>
      </c>
      <c r="H1235" s="6">
        <f t="shared" si="1"/>
        <v>0.00985989045</v>
      </c>
      <c r="J1235" s="1">
        <v>1233.0</v>
      </c>
      <c r="K1235" s="8" t="s">
        <v>712</v>
      </c>
    </row>
    <row r="1236" ht="15.75" customHeight="1">
      <c r="A1236" s="5">
        <v>43795.0</v>
      </c>
      <c r="B1236" s="1">
        <v>67.054001</v>
      </c>
      <c r="C1236" s="1">
        <v>67.099998</v>
      </c>
      <c r="D1236" s="1">
        <v>65.419998</v>
      </c>
      <c r="E1236" s="1">
        <v>65.783997</v>
      </c>
      <c r="F1236" s="1">
        <v>65.783997</v>
      </c>
      <c r="G1236" s="1">
        <v>3.9737E7</v>
      </c>
      <c r="H1236" s="6">
        <f t="shared" si="1"/>
        <v>-0.02230800886</v>
      </c>
      <c r="J1236" s="1">
        <v>1234.0</v>
      </c>
      <c r="K1236" s="8" t="s">
        <v>712</v>
      </c>
    </row>
    <row r="1237" ht="15.75" customHeight="1">
      <c r="A1237" s="5">
        <v>43796.0</v>
      </c>
      <c r="B1237" s="1">
        <v>66.223999</v>
      </c>
      <c r="C1237" s="1">
        <v>66.786003</v>
      </c>
      <c r="D1237" s="1">
        <v>65.713997</v>
      </c>
      <c r="E1237" s="1">
        <v>66.258003</v>
      </c>
      <c r="F1237" s="1">
        <v>66.258003</v>
      </c>
      <c r="G1237" s="1">
        <v>2.7778E7</v>
      </c>
      <c r="H1237" s="6">
        <f t="shared" si="1"/>
        <v>0.007179655506</v>
      </c>
      <c r="J1237" s="1">
        <v>1235.0</v>
      </c>
      <c r="K1237" s="8" t="s">
        <v>838</v>
      </c>
    </row>
    <row r="1238" ht="15.75" customHeight="1">
      <c r="A1238" s="5">
        <v>43798.0</v>
      </c>
      <c r="B1238" s="1">
        <v>66.222</v>
      </c>
      <c r="C1238" s="1">
        <v>66.251999</v>
      </c>
      <c r="D1238" s="1">
        <v>65.5</v>
      </c>
      <c r="E1238" s="1">
        <v>65.987999</v>
      </c>
      <c r="F1238" s="1">
        <v>65.987999</v>
      </c>
      <c r="G1238" s="1">
        <v>1.2328E7</v>
      </c>
      <c r="H1238" s="6">
        <f t="shared" si="1"/>
        <v>-0.004083365411</v>
      </c>
      <c r="J1238" s="1">
        <v>1236.0</v>
      </c>
      <c r="K1238" s="8" t="s">
        <v>891</v>
      </c>
    </row>
    <row r="1239" ht="15.75" customHeight="1">
      <c r="A1239" s="5">
        <v>43801.0</v>
      </c>
      <c r="B1239" s="1">
        <v>65.879997</v>
      </c>
      <c r="C1239" s="1">
        <v>67.276001</v>
      </c>
      <c r="D1239" s="1">
        <v>65.737999</v>
      </c>
      <c r="E1239" s="1">
        <v>66.973999</v>
      </c>
      <c r="F1239" s="1">
        <v>66.973999</v>
      </c>
      <c r="G1239" s="1">
        <v>3.03725E7</v>
      </c>
      <c r="H1239" s="6">
        <f t="shared" si="1"/>
        <v>0.01483157728</v>
      </c>
      <c r="J1239" s="1">
        <v>1237.0</v>
      </c>
      <c r="K1239" s="8" t="s">
        <v>891</v>
      </c>
    </row>
    <row r="1240" ht="15.75" customHeight="1">
      <c r="A1240" s="5">
        <v>43802.0</v>
      </c>
      <c r="B1240" s="1">
        <v>66.524002</v>
      </c>
      <c r="C1240" s="1">
        <v>67.582001</v>
      </c>
      <c r="D1240" s="1">
        <v>66.438004</v>
      </c>
      <c r="E1240" s="1">
        <v>67.239998</v>
      </c>
      <c r="F1240" s="1">
        <v>67.239998</v>
      </c>
      <c r="G1240" s="1">
        <v>3.28685E7</v>
      </c>
      <c r="H1240" s="6">
        <f t="shared" si="1"/>
        <v>0.003963809353</v>
      </c>
      <c r="J1240" s="1">
        <v>1238.0</v>
      </c>
      <c r="K1240" s="8" t="s">
        <v>891</v>
      </c>
    </row>
    <row r="1241" ht="15.75" customHeight="1">
      <c r="A1241" s="5">
        <v>43803.0</v>
      </c>
      <c r="B1241" s="1">
        <v>67.550003</v>
      </c>
      <c r="C1241" s="1">
        <v>67.571999</v>
      </c>
      <c r="D1241" s="1">
        <v>66.57</v>
      </c>
      <c r="E1241" s="1">
        <v>66.606003</v>
      </c>
      <c r="F1241" s="1">
        <v>66.606003</v>
      </c>
      <c r="G1241" s="1">
        <v>2.7665E7</v>
      </c>
      <c r="H1241" s="6">
        <f t="shared" si="1"/>
        <v>-0.009473570177</v>
      </c>
      <c r="J1241" s="1">
        <v>1239.0</v>
      </c>
      <c r="K1241" s="8" t="s">
        <v>713</v>
      </c>
    </row>
    <row r="1242" ht="15.75" customHeight="1">
      <c r="A1242" s="5">
        <v>43804.0</v>
      </c>
      <c r="B1242" s="1">
        <v>66.566002</v>
      </c>
      <c r="C1242" s="1">
        <v>66.884003</v>
      </c>
      <c r="D1242" s="1">
        <v>65.449997</v>
      </c>
      <c r="E1242" s="1">
        <v>66.073997</v>
      </c>
      <c r="F1242" s="1">
        <v>66.073997</v>
      </c>
      <c r="G1242" s="1">
        <v>1.8623E7</v>
      </c>
      <c r="H1242" s="6">
        <f t="shared" si="1"/>
        <v>-0.008019427964</v>
      </c>
      <c r="J1242" s="1">
        <v>1240.0</v>
      </c>
      <c r="K1242" s="8" t="s">
        <v>839</v>
      </c>
    </row>
    <row r="1243" ht="15.75" customHeight="1">
      <c r="A1243" s="5">
        <v>43805.0</v>
      </c>
      <c r="B1243" s="1">
        <v>67.0</v>
      </c>
      <c r="C1243" s="1">
        <v>67.772003</v>
      </c>
      <c r="D1243" s="1">
        <v>66.954002</v>
      </c>
      <c r="E1243" s="1">
        <v>67.178001</v>
      </c>
      <c r="F1243" s="1">
        <v>67.178001</v>
      </c>
      <c r="G1243" s="1">
        <v>3.8062E7</v>
      </c>
      <c r="H1243" s="6">
        <f t="shared" si="1"/>
        <v>0.01657054721</v>
      </c>
      <c r="J1243" s="1">
        <v>1241.0</v>
      </c>
      <c r="K1243" s="8" t="s">
        <v>839</v>
      </c>
    </row>
    <row r="1244" ht="15.75" customHeight="1">
      <c r="A1244" s="5">
        <v>43808.0</v>
      </c>
      <c r="B1244" s="1">
        <v>67.318001</v>
      </c>
      <c r="C1244" s="1">
        <v>68.889999</v>
      </c>
      <c r="D1244" s="1">
        <v>67.015999</v>
      </c>
      <c r="E1244" s="1">
        <v>67.905998</v>
      </c>
      <c r="F1244" s="1">
        <v>67.905998</v>
      </c>
      <c r="G1244" s="1">
        <v>4.51155E7</v>
      </c>
      <c r="H1244" s="6">
        <f t="shared" si="1"/>
        <v>0.01077853859</v>
      </c>
      <c r="J1244" s="1">
        <v>1242.0</v>
      </c>
      <c r="K1244" s="8" t="s">
        <v>715</v>
      </c>
    </row>
    <row r="1245" ht="15.75" customHeight="1">
      <c r="A1245" s="5">
        <v>43809.0</v>
      </c>
      <c r="B1245" s="1">
        <v>67.991997</v>
      </c>
      <c r="C1245" s="1">
        <v>70.146004</v>
      </c>
      <c r="D1245" s="1">
        <v>67.862</v>
      </c>
      <c r="E1245" s="1">
        <v>69.767998</v>
      </c>
      <c r="F1245" s="1">
        <v>69.767998</v>
      </c>
      <c r="G1245" s="1">
        <v>4.41415E7</v>
      </c>
      <c r="H1245" s="6">
        <f t="shared" si="1"/>
        <v>0.02705105681</v>
      </c>
      <c r="J1245" s="1">
        <v>1243.0</v>
      </c>
      <c r="K1245" s="8" t="s">
        <v>715</v>
      </c>
    </row>
    <row r="1246" ht="15.75" customHeight="1">
      <c r="A1246" s="5">
        <v>43810.0</v>
      </c>
      <c r="B1246" s="1">
        <v>70.375999</v>
      </c>
      <c r="C1246" s="1">
        <v>71.438004</v>
      </c>
      <c r="D1246" s="1">
        <v>70.218002</v>
      </c>
      <c r="E1246" s="1">
        <v>70.540001</v>
      </c>
      <c r="F1246" s="1">
        <v>70.540001</v>
      </c>
      <c r="G1246" s="1">
        <v>3.4489E7</v>
      </c>
      <c r="H1246" s="6">
        <f t="shared" si="1"/>
        <v>0.01100451573</v>
      </c>
      <c r="J1246" s="1">
        <v>1244.0</v>
      </c>
      <c r="K1246" s="8" t="s">
        <v>715</v>
      </c>
    </row>
    <row r="1247" ht="15.75" customHeight="1">
      <c r="A1247" s="5">
        <v>43811.0</v>
      </c>
      <c r="B1247" s="1">
        <v>70.984001</v>
      </c>
      <c r="C1247" s="1">
        <v>72.547997</v>
      </c>
      <c r="D1247" s="1">
        <v>70.646004</v>
      </c>
      <c r="E1247" s="1">
        <v>71.935997</v>
      </c>
      <c r="F1247" s="1">
        <v>71.935997</v>
      </c>
      <c r="G1247" s="1">
        <v>3.88195E7</v>
      </c>
      <c r="H1247" s="6">
        <f t="shared" si="1"/>
        <v>0.01959685414</v>
      </c>
      <c r="J1247" s="1">
        <v>1245.0</v>
      </c>
      <c r="K1247" s="8" t="s">
        <v>716</v>
      </c>
    </row>
    <row r="1248" ht="15.75" customHeight="1">
      <c r="A1248" s="5">
        <v>43812.0</v>
      </c>
      <c r="B1248" s="1">
        <v>72.209999</v>
      </c>
      <c r="C1248" s="1">
        <v>73.042</v>
      </c>
      <c r="D1248" s="1">
        <v>70.928001</v>
      </c>
      <c r="E1248" s="1">
        <v>71.678001</v>
      </c>
      <c r="F1248" s="1">
        <v>71.678001</v>
      </c>
      <c r="G1248" s="1">
        <v>3.28545E7</v>
      </c>
      <c r="H1248" s="6">
        <f t="shared" si="1"/>
        <v>-0.003592912684</v>
      </c>
      <c r="J1248" s="1">
        <v>1246.0</v>
      </c>
      <c r="K1248" s="8" t="s">
        <v>716</v>
      </c>
    </row>
    <row r="1249" ht="15.75" customHeight="1">
      <c r="A1249" s="5">
        <v>43815.0</v>
      </c>
      <c r="B1249" s="1">
        <v>72.510002</v>
      </c>
      <c r="C1249" s="1">
        <v>76.722</v>
      </c>
      <c r="D1249" s="1">
        <v>72.5</v>
      </c>
      <c r="E1249" s="1">
        <v>76.300003</v>
      </c>
      <c r="F1249" s="1">
        <v>76.300003</v>
      </c>
      <c r="G1249" s="1">
        <v>9.0871E7</v>
      </c>
      <c r="H1249" s="6">
        <f t="shared" si="1"/>
        <v>0.06248909717</v>
      </c>
      <c r="J1249" s="1">
        <v>1247.0</v>
      </c>
      <c r="K1249" s="8" t="s">
        <v>505</v>
      </c>
    </row>
    <row r="1250" ht="15.75" customHeight="1">
      <c r="A1250" s="5">
        <v>43816.0</v>
      </c>
      <c r="B1250" s="1">
        <v>75.797997</v>
      </c>
      <c r="C1250" s="1">
        <v>77.099998</v>
      </c>
      <c r="D1250" s="1">
        <v>75.18</v>
      </c>
      <c r="E1250" s="1">
        <v>75.797997</v>
      </c>
      <c r="F1250" s="1">
        <v>75.797997</v>
      </c>
      <c r="G1250" s="1">
        <v>4.2484E7</v>
      </c>
      <c r="H1250" s="6">
        <f t="shared" si="1"/>
        <v>-0.006601110112</v>
      </c>
      <c r="J1250" s="1">
        <v>1248.0</v>
      </c>
      <c r="K1250" s="8" t="s">
        <v>1021</v>
      </c>
    </row>
    <row r="1251" ht="15.75" customHeight="1">
      <c r="A1251" s="5">
        <v>43817.0</v>
      </c>
      <c r="B1251" s="1">
        <v>76.125999</v>
      </c>
      <c r="C1251" s="1">
        <v>79.043999</v>
      </c>
      <c r="D1251" s="1">
        <v>76.115997</v>
      </c>
      <c r="E1251" s="1">
        <v>78.629997</v>
      </c>
      <c r="F1251" s="1">
        <v>78.629997</v>
      </c>
      <c r="G1251" s="1">
        <v>7.0605E7</v>
      </c>
      <c r="H1251" s="6">
        <f t="shared" si="1"/>
        <v>0.03668140035</v>
      </c>
      <c r="J1251" s="1">
        <v>1249.0</v>
      </c>
      <c r="K1251" s="8" t="s">
        <v>1021</v>
      </c>
    </row>
    <row r="1252" ht="15.75" customHeight="1">
      <c r="A1252" s="5">
        <v>43818.0</v>
      </c>
      <c r="B1252" s="1">
        <v>79.463997</v>
      </c>
      <c r="C1252" s="1">
        <v>81.370003</v>
      </c>
      <c r="D1252" s="1">
        <v>79.300003</v>
      </c>
      <c r="E1252" s="1">
        <v>80.807999</v>
      </c>
      <c r="F1252" s="1">
        <v>80.807999</v>
      </c>
      <c r="G1252" s="1">
        <v>9.05355E7</v>
      </c>
      <c r="H1252" s="6">
        <f t="shared" si="1"/>
        <v>0.0273226903</v>
      </c>
      <c r="J1252" s="1">
        <v>1250.0</v>
      </c>
      <c r="K1252" s="8" t="s">
        <v>1022</v>
      </c>
    </row>
    <row r="1253" ht="15.75" customHeight="1">
      <c r="A1253" s="5">
        <v>43819.0</v>
      </c>
      <c r="B1253" s="1">
        <v>82.057999</v>
      </c>
      <c r="C1253" s="1">
        <v>82.599998</v>
      </c>
      <c r="D1253" s="1">
        <v>80.038002</v>
      </c>
      <c r="E1253" s="1">
        <v>81.117996</v>
      </c>
      <c r="F1253" s="1">
        <v>81.117996</v>
      </c>
      <c r="G1253" s="1">
        <v>7.37635E7</v>
      </c>
      <c r="H1253" s="6">
        <f t="shared" si="1"/>
        <v>0.003828877244</v>
      </c>
      <c r="J1253" s="1">
        <v>1251.0</v>
      </c>
      <c r="K1253" s="8" t="s">
        <v>718</v>
      </c>
    </row>
    <row r="1254" ht="15.75" customHeight="1">
      <c r="A1254" s="5">
        <v>43822.0</v>
      </c>
      <c r="B1254" s="1">
        <v>82.356003</v>
      </c>
      <c r="C1254" s="1">
        <v>84.402</v>
      </c>
      <c r="D1254" s="1">
        <v>82.0</v>
      </c>
      <c r="E1254" s="1">
        <v>83.844002</v>
      </c>
      <c r="F1254" s="1">
        <v>83.844002</v>
      </c>
      <c r="G1254" s="1">
        <v>6.6598E7</v>
      </c>
      <c r="H1254" s="6">
        <f t="shared" si="1"/>
        <v>0.03305311782</v>
      </c>
      <c r="J1254" s="1">
        <v>1252.0</v>
      </c>
      <c r="K1254" s="8" t="s">
        <v>718</v>
      </c>
    </row>
    <row r="1255" ht="15.75" customHeight="1">
      <c r="A1255" s="5">
        <v>43823.0</v>
      </c>
      <c r="B1255" s="1">
        <v>83.671997</v>
      </c>
      <c r="C1255" s="1">
        <v>85.094002</v>
      </c>
      <c r="D1255" s="1">
        <v>82.538002</v>
      </c>
      <c r="E1255" s="1">
        <v>85.050003</v>
      </c>
      <c r="F1255" s="1">
        <v>85.050003</v>
      </c>
      <c r="G1255" s="1">
        <v>4.02735E7</v>
      </c>
      <c r="H1255" s="6">
        <f t="shared" si="1"/>
        <v>0.0142814009</v>
      </c>
      <c r="J1255" s="1">
        <v>1253.0</v>
      </c>
      <c r="K1255" s="8" t="s">
        <v>719</v>
      </c>
    </row>
    <row r="1256" ht="15.75" customHeight="1">
      <c r="A1256" s="5">
        <v>43825.0</v>
      </c>
      <c r="B1256" s="1">
        <v>85.582001</v>
      </c>
      <c r="C1256" s="1">
        <v>86.695999</v>
      </c>
      <c r="D1256" s="1">
        <v>85.269997</v>
      </c>
      <c r="E1256" s="1">
        <v>86.188004</v>
      </c>
      <c r="F1256" s="1">
        <v>86.188004</v>
      </c>
      <c r="G1256" s="1">
        <v>5.31695E7</v>
      </c>
      <c r="H1256" s="6">
        <f t="shared" si="1"/>
        <v>0.01329164914</v>
      </c>
      <c r="J1256" s="1">
        <v>1254.0</v>
      </c>
      <c r="K1256" s="8" t="s">
        <v>719</v>
      </c>
    </row>
    <row r="1257" ht="15.75" customHeight="1">
      <c r="A1257" s="5">
        <v>43826.0</v>
      </c>
      <c r="B1257" s="1">
        <v>87.0</v>
      </c>
      <c r="C1257" s="1">
        <v>87.061996</v>
      </c>
      <c r="D1257" s="1">
        <v>85.222</v>
      </c>
      <c r="E1257" s="1">
        <v>86.075996</v>
      </c>
      <c r="F1257" s="1">
        <v>86.075996</v>
      </c>
      <c r="G1257" s="1">
        <v>4.97285E7</v>
      </c>
      <c r="H1257" s="6">
        <f t="shared" si="1"/>
        <v>-0.00130042279</v>
      </c>
      <c r="J1257" s="1">
        <v>1255.0</v>
      </c>
      <c r="K1257" s="8" t="s">
        <v>840</v>
      </c>
    </row>
    <row r="1258" ht="15.75" customHeight="1">
      <c r="A1258" s="5">
        <v>43829.0</v>
      </c>
      <c r="B1258" s="1">
        <v>85.758003</v>
      </c>
      <c r="C1258" s="1">
        <v>85.800003</v>
      </c>
      <c r="D1258" s="1">
        <v>81.851997</v>
      </c>
      <c r="E1258" s="1">
        <v>82.940002</v>
      </c>
      <c r="F1258" s="1">
        <v>82.940002</v>
      </c>
      <c r="G1258" s="1">
        <v>6.2932E7</v>
      </c>
      <c r="H1258" s="6">
        <f t="shared" si="1"/>
        <v>-0.03711310153</v>
      </c>
      <c r="J1258" s="1">
        <v>1256.0</v>
      </c>
      <c r="K1258" s="8" t="s">
        <v>840</v>
      </c>
    </row>
    <row r="1259" ht="15.75" customHeight="1">
      <c r="A1259" s="5">
        <v>43830.0</v>
      </c>
      <c r="B1259" s="1">
        <v>81.0</v>
      </c>
      <c r="C1259" s="1">
        <v>84.258003</v>
      </c>
      <c r="D1259" s="1">
        <v>80.416</v>
      </c>
      <c r="E1259" s="1">
        <v>83.666</v>
      </c>
      <c r="F1259" s="1">
        <v>83.666</v>
      </c>
      <c r="G1259" s="1">
        <v>5.14285E7</v>
      </c>
      <c r="H1259" s="6">
        <f t="shared" si="1"/>
        <v>0.008715203372</v>
      </c>
      <c r="J1259" s="1">
        <v>1257.0</v>
      </c>
      <c r="K1259" s="8" t="s">
        <v>840</v>
      </c>
    </row>
    <row r="1260" ht="15.75" customHeight="1">
      <c r="A1260" s="5">
        <v>43832.0</v>
      </c>
      <c r="B1260" s="1">
        <v>84.900002</v>
      </c>
      <c r="C1260" s="1">
        <v>86.139999</v>
      </c>
      <c r="D1260" s="1">
        <v>84.342003</v>
      </c>
      <c r="E1260" s="1">
        <v>86.052002</v>
      </c>
      <c r="F1260" s="1">
        <v>86.052002</v>
      </c>
      <c r="G1260" s="1">
        <v>4.76605E7</v>
      </c>
      <c r="H1260" s="6">
        <f t="shared" si="1"/>
        <v>0.02811910563</v>
      </c>
      <c r="J1260" s="1">
        <v>1258.0</v>
      </c>
      <c r="K1260" s="8" t="s">
        <v>1023</v>
      </c>
    </row>
    <row r="1261" ht="15.75" customHeight="1">
      <c r="A1261" s="5">
        <v>43833.0</v>
      </c>
      <c r="B1261" s="1">
        <v>88.099998</v>
      </c>
      <c r="C1261" s="1">
        <v>90.800003</v>
      </c>
      <c r="D1261" s="1">
        <v>87.384003</v>
      </c>
      <c r="E1261" s="1">
        <v>88.601997</v>
      </c>
      <c r="F1261" s="1">
        <v>88.601997</v>
      </c>
      <c r="G1261" s="1">
        <v>8.88925E7</v>
      </c>
      <c r="H1261" s="6">
        <f t="shared" si="1"/>
        <v>0.02920260893</v>
      </c>
      <c r="J1261" s="1">
        <v>1259.0</v>
      </c>
      <c r="K1261" s="8" t="s">
        <v>1023</v>
      </c>
    </row>
    <row r="1262" ht="15.75" customHeight="1">
      <c r="A1262" s="5">
        <v>43836.0</v>
      </c>
      <c r="B1262" s="1">
        <v>88.094002</v>
      </c>
      <c r="C1262" s="1">
        <v>90.311996</v>
      </c>
      <c r="D1262" s="1">
        <v>88.0</v>
      </c>
      <c r="E1262" s="1">
        <v>90.307999</v>
      </c>
      <c r="F1262" s="1">
        <v>90.307999</v>
      </c>
      <c r="G1262" s="1">
        <v>5.0665E7</v>
      </c>
      <c r="H1262" s="6">
        <f t="shared" si="1"/>
        <v>0.01907164214</v>
      </c>
      <c r="J1262" s="1">
        <v>1260.0</v>
      </c>
      <c r="K1262" s="8" t="s">
        <v>1023</v>
      </c>
    </row>
    <row r="1263" ht="15.75" customHeight="1">
      <c r="A1263" s="5">
        <v>43837.0</v>
      </c>
      <c r="B1263" s="1">
        <v>92.279999</v>
      </c>
      <c r="C1263" s="1">
        <v>94.325996</v>
      </c>
      <c r="D1263" s="1">
        <v>90.671997</v>
      </c>
      <c r="E1263" s="1">
        <v>93.811996</v>
      </c>
      <c r="F1263" s="1">
        <v>93.811996</v>
      </c>
      <c r="G1263" s="1">
        <v>8.94105E7</v>
      </c>
      <c r="H1263" s="6">
        <f t="shared" si="1"/>
        <v>0.03806669796</v>
      </c>
      <c r="J1263" s="1">
        <v>1261.0</v>
      </c>
      <c r="K1263" s="8" t="s">
        <v>1023</v>
      </c>
    </row>
    <row r="1264" ht="15.75" customHeight="1">
      <c r="A1264" s="5">
        <v>43838.0</v>
      </c>
      <c r="B1264" s="1">
        <v>94.739998</v>
      </c>
      <c r="C1264" s="1">
        <v>99.697998</v>
      </c>
      <c r="D1264" s="1">
        <v>93.646004</v>
      </c>
      <c r="E1264" s="1">
        <v>98.428001</v>
      </c>
      <c r="F1264" s="1">
        <v>98.428001</v>
      </c>
      <c r="G1264" s="1">
        <v>1.557215E8</v>
      </c>
      <c r="H1264" s="6">
        <f t="shared" si="1"/>
        <v>0.04803258963</v>
      </c>
      <c r="J1264" s="1">
        <v>1262.0</v>
      </c>
      <c r="K1264" s="8" t="s">
        <v>1024</v>
      </c>
    </row>
    <row r="1265" ht="15.75" customHeight="1">
      <c r="A1265" s="5">
        <v>43839.0</v>
      </c>
      <c r="B1265" s="1">
        <v>99.419998</v>
      </c>
      <c r="C1265" s="1">
        <v>99.760002</v>
      </c>
      <c r="D1265" s="1">
        <v>94.573997</v>
      </c>
      <c r="E1265" s="1">
        <v>96.267998</v>
      </c>
      <c r="F1265" s="1">
        <v>96.267998</v>
      </c>
      <c r="G1265" s="1">
        <v>1.42202E8</v>
      </c>
      <c r="H1265" s="6">
        <f t="shared" si="1"/>
        <v>-0.02218937869</v>
      </c>
      <c r="J1265" s="1">
        <v>1263.0</v>
      </c>
      <c r="K1265" s="8" t="s">
        <v>1024</v>
      </c>
    </row>
    <row r="1266" ht="15.75" customHeight="1">
      <c r="A1266" s="5">
        <v>43840.0</v>
      </c>
      <c r="B1266" s="1">
        <v>96.358002</v>
      </c>
      <c r="C1266" s="1">
        <v>96.987999</v>
      </c>
      <c r="D1266" s="1">
        <v>94.739998</v>
      </c>
      <c r="E1266" s="1">
        <v>95.629997</v>
      </c>
      <c r="F1266" s="1">
        <v>95.629997</v>
      </c>
      <c r="G1266" s="1">
        <v>6.47975E7</v>
      </c>
      <c r="H1266" s="6">
        <f t="shared" si="1"/>
        <v>-0.006649400904</v>
      </c>
      <c r="J1266" s="1">
        <v>1264.0</v>
      </c>
      <c r="K1266" s="8" t="s">
        <v>1024</v>
      </c>
    </row>
    <row r="1267" ht="15.75" customHeight="1">
      <c r="A1267" s="5">
        <v>43843.0</v>
      </c>
      <c r="B1267" s="1">
        <v>98.699997</v>
      </c>
      <c r="C1267" s="1">
        <v>105.125999</v>
      </c>
      <c r="D1267" s="1">
        <v>98.400002</v>
      </c>
      <c r="E1267" s="1">
        <v>104.972</v>
      </c>
      <c r="F1267" s="1">
        <v>104.972</v>
      </c>
      <c r="G1267" s="1">
        <v>1.32588E8</v>
      </c>
      <c r="H1267" s="6">
        <f t="shared" si="1"/>
        <v>0.09320710094</v>
      </c>
      <c r="J1267" s="1">
        <v>1265.0</v>
      </c>
      <c r="K1267" s="8" t="s">
        <v>841</v>
      </c>
    </row>
    <row r="1268" ht="15.75" customHeight="1">
      <c r="A1268" s="5">
        <v>43844.0</v>
      </c>
      <c r="B1268" s="1">
        <v>108.851997</v>
      </c>
      <c r="C1268" s="1">
        <v>109.482002</v>
      </c>
      <c r="D1268" s="1">
        <v>104.980003</v>
      </c>
      <c r="E1268" s="1">
        <v>107.584</v>
      </c>
      <c r="F1268" s="1">
        <v>107.584</v>
      </c>
      <c r="G1268" s="1">
        <v>1.44981E8</v>
      </c>
      <c r="H1268" s="6">
        <f t="shared" si="1"/>
        <v>0.02457828986</v>
      </c>
      <c r="J1268" s="1">
        <v>1266.0</v>
      </c>
      <c r="K1268" s="8" t="s">
        <v>841</v>
      </c>
    </row>
    <row r="1269" ht="15.75" customHeight="1">
      <c r="A1269" s="5">
        <v>43845.0</v>
      </c>
      <c r="B1269" s="1">
        <v>105.952003</v>
      </c>
      <c r="C1269" s="1">
        <v>107.568001</v>
      </c>
      <c r="D1269" s="1">
        <v>103.358002</v>
      </c>
      <c r="E1269" s="1">
        <v>103.699997</v>
      </c>
      <c r="F1269" s="1">
        <v>103.699997</v>
      </c>
      <c r="G1269" s="1">
        <v>8.6844E7</v>
      </c>
      <c r="H1269" s="6">
        <f t="shared" si="1"/>
        <v>-0.03676985148</v>
      </c>
      <c r="J1269" s="1">
        <v>1267.0</v>
      </c>
      <c r="K1269" s="8" t="s">
        <v>842</v>
      </c>
    </row>
    <row r="1270" ht="15.75" customHeight="1">
      <c r="A1270" s="5">
        <v>43846.0</v>
      </c>
      <c r="B1270" s="1">
        <v>98.75</v>
      </c>
      <c r="C1270" s="1">
        <v>102.891998</v>
      </c>
      <c r="D1270" s="1">
        <v>98.433998</v>
      </c>
      <c r="E1270" s="1">
        <v>102.697998</v>
      </c>
      <c r="F1270" s="1">
        <v>102.697998</v>
      </c>
      <c r="G1270" s="1">
        <v>1.086835E8</v>
      </c>
      <c r="H1270" s="6">
        <f t="shared" si="1"/>
        <v>-0.009709463232</v>
      </c>
      <c r="J1270" s="1">
        <v>1268.0</v>
      </c>
      <c r="K1270" s="8" t="s">
        <v>842</v>
      </c>
    </row>
    <row r="1271" ht="15.75" customHeight="1">
      <c r="A1271" s="5">
        <v>43847.0</v>
      </c>
      <c r="B1271" s="1">
        <v>101.522003</v>
      </c>
      <c r="C1271" s="1">
        <v>103.134003</v>
      </c>
      <c r="D1271" s="1">
        <v>100.632004</v>
      </c>
      <c r="E1271" s="1">
        <v>102.099998</v>
      </c>
      <c r="F1271" s="1">
        <v>102.099998</v>
      </c>
      <c r="G1271" s="1">
        <v>6.81455E7</v>
      </c>
      <c r="H1271" s="6">
        <f t="shared" si="1"/>
        <v>-0.005839917492</v>
      </c>
      <c r="J1271" s="1">
        <v>1269.0</v>
      </c>
      <c r="K1271" s="8" t="s">
        <v>842</v>
      </c>
    </row>
    <row r="1272" ht="15.75" customHeight="1">
      <c r="A1272" s="5">
        <v>43851.0</v>
      </c>
      <c r="B1272" s="1">
        <v>106.050003</v>
      </c>
      <c r="C1272" s="1">
        <v>109.716003</v>
      </c>
      <c r="D1272" s="1">
        <v>105.681999</v>
      </c>
      <c r="E1272" s="1">
        <v>109.440002</v>
      </c>
      <c r="F1272" s="1">
        <v>109.440002</v>
      </c>
      <c r="G1272" s="1">
        <v>8.90175E7</v>
      </c>
      <c r="H1272" s="6">
        <f t="shared" si="1"/>
        <v>0.06942376657</v>
      </c>
      <c r="J1272" s="1">
        <v>1270.0</v>
      </c>
      <c r="K1272" s="8" t="s">
        <v>842</v>
      </c>
    </row>
    <row r="1273" ht="15.75" customHeight="1">
      <c r="A1273" s="5">
        <v>43852.0</v>
      </c>
      <c r="B1273" s="1">
        <v>114.377998</v>
      </c>
      <c r="C1273" s="1">
        <v>118.900002</v>
      </c>
      <c r="D1273" s="1">
        <v>111.82</v>
      </c>
      <c r="E1273" s="1">
        <v>113.912003</v>
      </c>
      <c r="F1273" s="1">
        <v>113.912003</v>
      </c>
      <c r="G1273" s="1">
        <v>1.56845E8</v>
      </c>
      <c r="H1273" s="6">
        <f t="shared" si="1"/>
        <v>0.04004977467</v>
      </c>
      <c r="J1273" s="1">
        <v>1271.0</v>
      </c>
      <c r="K1273" s="8" t="s">
        <v>1025</v>
      </c>
    </row>
    <row r="1274" ht="15.75" customHeight="1">
      <c r="A1274" s="5">
        <v>43853.0</v>
      </c>
      <c r="B1274" s="1">
        <v>112.849998</v>
      </c>
      <c r="C1274" s="1">
        <v>116.400002</v>
      </c>
      <c r="D1274" s="1">
        <v>111.120003</v>
      </c>
      <c r="E1274" s="1">
        <v>114.440002</v>
      </c>
      <c r="F1274" s="1">
        <v>114.440002</v>
      </c>
      <c r="G1274" s="1">
        <v>9.8255E7</v>
      </c>
      <c r="H1274" s="6">
        <f t="shared" si="1"/>
        <v>0.004624438844</v>
      </c>
      <c r="J1274" s="1">
        <v>1272.0</v>
      </c>
      <c r="K1274" s="8" t="s">
        <v>843</v>
      </c>
    </row>
    <row r="1275" ht="15.75" customHeight="1">
      <c r="A1275" s="5">
        <v>43854.0</v>
      </c>
      <c r="B1275" s="1">
        <v>114.125999</v>
      </c>
      <c r="C1275" s="1">
        <v>114.772003</v>
      </c>
      <c r="D1275" s="1">
        <v>110.851997</v>
      </c>
      <c r="E1275" s="1">
        <v>112.963997</v>
      </c>
      <c r="F1275" s="1">
        <v>112.963997</v>
      </c>
      <c r="G1275" s="1">
        <v>7.1768E7</v>
      </c>
      <c r="H1275" s="6">
        <f t="shared" si="1"/>
        <v>-0.01298152833</v>
      </c>
      <c r="J1275" s="1">
        <v>1273.0</v>
      </c>
      <c r="K1275" s="8" t="s">
        <v>843</v>
      </c>
    </row>
    <row r="1276" ht="15.75" customHeight="1">
      <c r="A1276" s="5">
        <v>43857.0</v>
      </c>
      <c r="B1276" s="1">
        <v>108.398003</v>
      </c>
      <c r="C1276" s="1">
        <v>112.888</v>
      </c>
      <c r="D1276" s="1">
        <v>107.856003</v>
      </c>
      <c r="E1276" s="1">
        <v>111.603996</v>
      </c>
      <c r="F1276" s="1">
        <v>111.603996</v>
      </c>
      <c r="G1276" s="1">
        <v>6.80405E7</v>
      </c>
      <c r="H1276" s="6">
        <f t="shared" si="1"/>
        <v>-0.01211230157</v>
      </c>
      <c r="J1276" s="1">
        <v>1274.0</v>
      </c>
      <c r="K1276" s="8" t="s">
        <v>843</v>
      </c>
    </row>
    <row r="1277" ht="15.75" customHeight="1">
      <c r="A1277" s="5">
        <v>43858.0</v>
      </c>
      <c r="B1277" s="1">
        <v>113.697998</v>
      </c>
      <c r="C1277" s="1">
        <v>115.362</v>
      </c>
      <c r="D1277" s="1">
        <v>111.615997</v>
      </c>
      <c r="E1277" s="1">
        <v>113.379997</v>
      </c>
      <c r="F1277" s="1">
        <v>113.379997</v>
      </c>
      <c r="G1277" s="1">
        <v>5.89425E7</v>
      </c>
      <c r="H1277" s="6">
        <f t="shared" si="1"/>
        <v>0.01578812668</v>
      </c>
      <c r="J1277" s="1">
        <v>1275.0</v>
      </c>
      <c r="K1277" s="8" t="s">
        <v>843</v>
      </c>
    </row>
    <row r="1278" ht="15.75" customHeight="1">
      <c r="A1278" s="5">
        <v>43859.0</v>
      </c>
      <c r="B1278" s="1">
        <v>115.138</v>
      </c>
      <c r="C1278" s="1">
        <v>117.959999</v>
      </c>
      <c r="D1278" s="1">
        <v>113.486</v>
      </c>
      <c r="E1278" s="1">
        <v>116.197998</v>
      </c>
      <c r="F1278" s="1">
        <v>116.197998</v>
      </c>
      <c r="G1278" s="1">
        <v>8.90075E7</v>
      </c>
      <c r="H1278" s="6">
        <f t="shared" si="1"/>
        <v>0.02455063292</v>
      </c>
      <c r="J1278" s="1">
        <v>1276.0</v>
      </c>
      <c r="K1278" s="8" t="s">
        <v>843</v>
      </c>
    </row>
    <row r="1279" ht="15.75" customHeight="1">
      <c r="A1279" s="5">
        <v>43860.0</v>
      </c>
      <c r="B1279" s="1">
        <v>126.484001</v>
      </c>
      <c r="C1279" s="1">
        <v>130.175995</v>
      </c>
      <c r="D1279" s="1">
        <v>123.599998</v>
      </c>
      <c r="E1279" s="1">
        <v>128.162003</v>
      </c>
      <c r="F1279" s="1">
        <v>128.162003</v>
      </c>
      <c r="G1279" s="1">
        <v>1.450285E8</v>
      </c>
      <c r="H1279" s="6">
        <f t="shared" si="1"/>
        <v>0.09799949675</v>
      </c>
      <c r="J1279" s="1">
        <v>1277.0</v>
      </c>
      <c r="K1279" s="8" t="s">
        <v>720</v>
      </c>
    </row>
    <row r="1280" ht="15.75" customHeight="1">
      <c r="A1280" s="5">
        <v>43861.0</v>
      </c>
      <c r="B1280" s="1">
        <v>128.0</v>
      </c>
      <c r="C1280" s="1">
        <v>130.600006</v>
      </c>
      <c r="D1280" s="1">
        <v>126.503998</v>
      </c>
      <c r="E1280" s="1">
        <v>130.113998</v>
      </c>
      <c r="F1280" s="1">
        <v>130.113998</v>
      </c>
      <c r="G1280" s="1">
        <v>7.85965E7</v>
      </c>
      <c r="H1280" s="6">
        <f t="shared" si="1"/>
        <v>0.01511586179</v>
      </c>
      <c r="J1280" s="1">
        <v>1278.0</v>
      </c>
      <c r="K1280" s="8" t="s">
        <v>720</v>
      </c>
    </row>
    <row r="1281" ht="15.75" customHeight="1">
      <c r="A1281" s="5">
        <v>43864.0</v>
      </c>
      <c r="B1281" s="1">
        <v>134.738007</v>
      </c>
      <c r="C1281" s="1">
        <v>157.227997</v>
      </c>
      <c r="D1281" s="1">
        <v>134.703995</v>
      </c>
      <c r="E1281" s="1">
        <v>156.0</v>
      </c>
      <c r="F1281" s="1">
        <v>156.0</v>
      </c>
      <c r="G1281" s="1">
        <v>2.35325E8</v>
      </c>
      <c r="H1281" s="6">
        <f t="shared" si="1"/>
        <v>0.1814450334</v>
      </c>
      <c r="J1281" s="1">
        <v>1279.0</v>
      </c>
      <c r="K1281" s="8" t="s">
        <v>1026</v>
      </c>
    </row>
    <row r="1282" ht="15.75" customHeight="1">
      <c r="A1282" s="5">
        <v>43865.0</v>
      </c>
      <c r="B1282" s="1">
        <v>176.591995</v>
      </c>
      <c r="C1282" s="1">
        <v>193.798004</v>
      </c>
      <c r="D1282" s="1">
        <v>166.776001</v>
      </c>
      <c r="E1282" s="1">
        <v>177.412003</v>
      </c>
      <c r="F1282" s="1">
        <v>177.412003</v>
      </c>
      <c r="G1282" s="1">
        <v>3.04694E8</v>
      </c>
      <c r="H1282" s="6">
        <f t="shared" si="1"/>
        <v>0.128618721</v>
      </c>
      <c r="J1282" s="1">
        <v>1280.0</v>
      </c>
      <c r="K1282" s="8" t="s">
        <v>721</v>
      </c>
    </row>
    <row r="1283" ht="15.75" customHeight="1">
      <c r="A1283" s="5">
        <v>43866.0</v>
      </c>
      <c r="B1283" s="1">
        <v>164.651993</v>
      </c>
      <c r="C1283" s="1">
        <v>169.195999</v>
      </c>
      <c r="D1283" s="1">
        <v>140.822006</v>
      </c>
      <c r="E1283" s="1">
        <v>146.940002</v>
      </c>
      <c r="F1283" s="1">
        <v>146.940002</v>
      </c>
      <c r="G1283" s="1">
        <v>2.42119E8</v>
      </c>
      <c r="H1283" s="6">
        <f t="shared" si="1"/>
        <v>-0.1884503744</v>
      </c>
      <c r="J1283" s="1">
        <v>1281.0</v>
      </c>
      <c r="K1283" s="8" t="s">
        <v>721</v>
      </c>
    </row>
    <row r="1284" ht="15.75" customHeight="1">
      <c r="A1284" s="5">
        <v>43867.0</v>
      </c>
      <c r="B1284" s="1">
        <v>139.983994</v>
      </c>
      <c r="C1284" s="1">
        <v>159.166</v>
      </c>
      <c r="D1284" s="1">
        <v>137.399994</v>
      </c>
      <c r="E1284" s="1">
        <v>149.792007</v>
      </c>
      <c r="F1284" s="1">
        <v>149.792007</v>
      </c>
      <c r="G1284" s="1">
        <v>1.99404E8</v>
      </c>
      <c r="H1284" s="6">
        <f t="shared" si="1"/>
        <v>0.01922335805</v>
      </c>
      <c r="J1284" s="1">
        <v>1282.0</v>
      </c>
      <c r="K1284" s="8" t="s">
        <v>1027</v>
      </c>
    </row>
    <row r="1285" ht="15.75" customHeight="1">
      <c r="A1285" s="5">
        <v>43868.0</v>
      </c>
      <c r="B1285" s="1">
        <v>146.110001</v>
      </c>
      <c r="C1285" s="1">
        <v>153.949997</v>
      </c>
      <c r="D1285" s="1">
        <v>146.0</v>
      </c>
      <c r="E1285" s="1">
        <v>149.613998</v>
      </c>
      <c r="F1285" s="1">
        <v>149.613998</v>
      </c>
      <c r="G1285" s="1">
        <v>8.53175E7</v>
      </c>
      <c r="H1285" s="6">
        <f t="shared" si="1"/>
        <v>-0.001189081167</v>
      </c>
      <c r="J1285" s="1">
        <v>1283.0</v>
      </c>
      <c r="K1285" s="8" t="s">
        <v>1027</v>
      </c>
    </row>
    <row r="1286" ht="15.75" customHeight="1">
      <c r="A1286" s="5">
        <v>43871.0</v>
      </c>
      <c r="B1286" s="1">
        <v>160.0</v>
      </c>
      <c r="C1286" s="1">
        <v>163.998001</v>
      </c>
      <c r="D1286" s="1">
        <v>150.479996</v>
      </c>
      <c r="E1286" s="1">
        <v>154.255997</v>
      </c>
      <c r="F1286" s="1">
        <v>154.255997</v>
      </c>
      <c r="G1286" s="1">
        <v>1.23446E8</v>
      </c>
      <c r="H1286" s="6">
        <f t="shared" si="1"/>
        <v>0.03055490979</v>
      </c>
      <c r="J1286" s="1">
        <v>1284.0</v>
      </c>
      <c r="K1286" s="8" t="s">
        <v>1027</v>
      </c>
    </row>
    <row r="1287" ht="15.75" customHeight="1">
      <c r="A1287" s="5">
        <v>43872.0</v>
      </c>
      <c r="B1287" s="1">
        <v>153.757996</v>
      </c>
      <c r="C1287" s="1">
        <v>156.701996</v>
      </c>
      <c r="D1287" s="1">
        <v>151.600006</v>
      </c>
      <c r="E1287" s="1">
        <v>154.876007</v>
      </c>
      <c r="F1287" s="1">
        <v>154.876007</v>
      </c>
      <c r="G1287" s="1">
        <v>5.84875E7</v>
      </c>
      <c r="H1287" s="6">
        <f t="shared" si="1"/>
        <v>0.004011301472</v>
      </c>
      <c r="J1287" s="1">
        <v>1285.0</v>
      </c>
      <c r="K1287" s="8" t="s">
        <v>722</v>
      </c>
    </row>
    <row r="1288" ht="15.75" customHeight="1">
      <c r="A1288" s="5">
        <v>43873.0</v>
      </c>
      <c r="B1288" s="1">
        <v>155.574005</v>
      </c>
      <c r="C1288" s="1">
        <v>157.949997</v>
      </c>
      <c r="D1288" s="1">
        <v>152.673996</v>
      </c>
      <c r="E1288" s="1">
        <v>153.457993</v>
      </c>
      <c r="F1288" s="1">
        <v>153.457993</v>
      </c>
      <c r="G1288" s="1">
        <v>6.01125E7</v>
      </c>
      <c r="H1288" s="6">
        <f t="shared" si="1"/>
        <v>-0.009197973609</v>
      </c>
      <c r="J1288" s="1">
        <v>1286.0</v>
      </c>
      <c r="K1288" s="8" t="s">
        <v>507</v>
      </c>
    </row>
    <row r="1289" ht="15.75" customHeight="1">
      <c r="A1289" s="5">
        <v>43874.0</v>
      </c>
      <c r="B1289" s="1">
        <v>148.367996</v>
      </c>
      <c r="C1289" s="1">
        <v>163.600006</v>
      </c>
      <c r="D1289" s="1">
        <v>147.0</v>
      </c>
      <c r="E1289" s="1">
        <v>160.800003</v>
      </c>
      <c r="F1289" s="1">
        <v>160.800003</v>
      </c>
      <c r="G1289" s="1">
        <v>1.314465E8</v>
      </c>
      <c r="H1289" s="6">
        <f t="shared" si="1"/>
        <v>0.04673450706</v>
      </c>
      <c r="J1289" s="1">
        <v>1287.0</v>
      </c>
      <c r="K1289" s="8" t="s">
        <v>507</v>
      </c>
    </row>
    <row r="1290" ht="15.75" customHeight="1">
      <c r="A1290" s="5">
        <v>43875.0</v>
      </c>
      <c r="B1290" s="1">
        <v>157.444</v>
      </c>
      <c r="C1290" s="1">
        <v>162.593994</v>
      </c>
      <c r="D1290" s="1">
        <v>157.100006</v>
      </c>
      <c r="E1290" s="1">
        <v>160.005997</v>
      </c>
      <c r="F1290" s="1">
        <v>160.005997</v>
      </c>
      <c r="G1290" s="1">
        <v>7.84685E7</v>
      </c>
      <c r="H1290" s="6">
        <f t="shared" si="1"/>
        <v>-0.00495007962</v>
      </c>
      <c r="J1290" s="1">
        <v>1288.0</v>
      </c>
      <c r="K1290" s="8" t="s">
        <v>723</v>
      </c>
    </row>
    <row r="1291" ht="15.75" customHeight="1">
      <c r="A1291" s="5">
        <v>43879.0</v>
      </c>
      <c r="B1291" s="1">
        <v>168.320007</v>
      </c>
      <c r="C1291" s="1">
        <v>172.0</v>
      </c>
      <c r="D1291" s="1">
        <v>166.472</v>
      </c>
      <c r="E1291" s="1">
        <v>171.679993</v>
      </c>
      <c r="F1291" s="1">
        <v>171.679993</v>
      </c>
      <c r="G1291" s="1">
        <v>8.19085E7</v>
      </c>
      <c r="H1291" s="6">
        <f t="shared" si="1"/>
        <v>0.07042094233</v>
      </c>
      <c r="J1291" s="1">
        <v>1289.0</v>
      </c>
      <c r="K1291" s="8" t="s">
        <v>844</v>
      </c>
    </row>
    <row r="1292" ht="15.75" customHeight="1">
      <c r="A1292" s="5">
        <v>43880.0</v>
      </c>
      <c r="B1292" s="1">
        <v>184.699997</v>
      </c>
      <c r="C1292" s="1">
        <v>188.955994</v>
      </c>
      <c r="D1292" s="1">
        <v>180.203995</v>
      </c>
      <c r="E1292" s="1">
        <v>183.483994</v>
      </c>
      <c r="F1292" s="1">
        <v>183.483994</v>
      </c>
      <c r="G1292" s="1">
        <v>1.27115E8</v>
      </c>
      <c r="H1292" s="6">
        <f t="shared" si="1"/>
        <v>0.06649519942</v>
      </c>
      <c r="J1292" s="1">
        <v>1290.0</v>
      </c>
      <c r="K1292" s="8" t="s">
        <v>844</v>
      </c>
    </row>
    <row r="1293" ht="15.75" customHeight="1">
      <c r="A1293" s="5">
        <v>43881.0</v>
      </c>
      <c r="B1293" s="1">
        <v>182.389999</v>
      </c>
      <c r="C1293" s="1">
        <v>182.399994</v>
      </c>
      <c r="D1293" s="1">
        <v>171.988007</v>
      </c>
      <c r="E1293" s="1">
        <v>179.882004</v>
      </c>
      <c r="F1293" s="1">
        <v>179.882004</v>
      </c>
      <c r="G1293" s="1">
        <v>8.81745E7</v>
      </c>
      <c r="H1293" s="6">
        <f t="shared" si="1"/>
        <v>-0.01982633493</v>
      </c>
      <c r="J1293" s="1">
        <v>1291.0</v>
      </c>
      <c r="K1293" s="8" t="s">
        <v>724</v>
      </c>
    </row>
    <row r="1294" ht="15.75" customHeight="1">
      <c r="A1294" s="5">
        <v>43882.0</v>
      </c>
      <c r="B1294" s="1">
        <v>181.395996</v>
      </c>
      <c r="C1294" s="1">
        <v>182.612</v>
      </c>
      <c r="D1294" s="1">
        <v>176.089996</v>
      </c>
      <c r="E1294" s="1">
        <v>180.199997</v>
      </c>
      <c r="F1294" s="1">
        <v>180.199997</v>
      </c>
      <c r="G1294" s="1">
        <v>7.1574E7</v>
      </c>
      <c r="H1294" s="6">
        <f t="shared" si="1"/>
        <v>0.001766225925</v>
      </c>
      <c r="J1294" s="1">
        <v>1292.0</v>
      </c>
      <c r="K1294" s="8" t="s">
        <v>725</v>
      </c>
    </row>
    <row r="1295" ht="15.75" customHeight="1">
      <c r="A1295" s="5">
        <v>43885.0</v>
      </c>
      <c r="B1295" s="1">
        <v>167.800003</v>
      </c>
      <c r="C1295" s="1">
        <v>172.699997</v>
      </c>
      <c r="D1295" s="1">
        <v>164.440002</v>
      </c>
      <c r="E1295" s="1">
        <v>166.757996</v>
      </c>
      <c r="F1295" s="1">
        <v>166.757996</v>
      </c>
      <c r="G1295" s="1">
        <v>7.5961E7</v>
      </c>
      <c r="H1295" s="6">
        <f t="shared" si="1"/>
        <v>-0.07752369286</v>
      </c>
      <c r="J1295" s="1">
        <v>1293.0</v>
      </c>
      <c r="K1295" s="8" t="s">
        <v>725</v>
      </c>
    </row>
    <row r="1296" ht="15.75" customHeight="1">
      <c r="A1296" s="5">
        <v>43886.0</v>
      </c>
      <c r="B1296" s="1">
        <v>169.800003</v>
      </c>
      <c r="C1296" s="1">
        <v>171.320007</v>
      </c>
      <c r="D1296" s="1">
        <v>157.399994</v>
      </c>
      <c r="E1296" s="1">
        <v>159.981995</v>
      </c>
      <c r="F1296" s="1">
        <v>159.981995</v>
      </c>
      <c r="G1296" s="1">
        <v>8.64525E7</v>
      </c>
      <c r="H1296" s="6">
        <f t="shared" si="1"/>
        <v>-0.04148235802</v>
      </c>
      <c r="J1296" s="1">
        <v>1294.0</v>
      </c>
      <c r="K1296" s="8" t="s">
        <v>845</v>
      </c>
    </row>
    <row r="1297" ht="15.75" customHeight="1">
      <c r="A1297" s="5">
        <v>43887.0</v>
      </c>
      <c r="B1297" s="1">
        <v>156.5</v>
      </c>
      <c r="C1297" s="1">
        <v>162.662003</v>
      </c>
      <c r="D1297" s="1">
        <v>155.222</v>
      </c>
      <c r="E1297" s="1">
        <v>155.759995</v>
      </c>
      <c r="F1297" s="1">
        <v>155.759995</v>
      </c>
      <c r="G1297" s="1">
        <v>7.04275E7</v>
      </c>
      <c r="H1297" s="6">
        <f t="shared" si="1"/>
        <v>-0.02674494869</v>
      </c>
      <c r="J1297" s="1">
        <v>1295.0</v>
      </c>
      <c r="K1297" s="8" t="s">
        <v>1028</v>
      </c>
    </row>
    <row r="1298" ht="15.75" customHeight="1">
      <c r="A1298" s="5">
        <v>43888.0</v>
      </c>
      <c r="B1298" s="1">
        <v>146.0</v>
      </c>
      <c r="C1298" s="1">
        <v>147.953995</v>
      </c>
      <c r="D1298" s="1">
        <v>133.800003</v>
      </c>
      <c r="E1298" s="1">
        <v>135.800003</v>
      </c>
      <c r="F1298" s="1">
        <v>135.800003</v>
      </c>
      <c r="G1298" s="1">
        <v>1.21386E8</v>
      </c>
      <c r="H1298" s="6">
        <f t="shared" si="1"/>
        <v>-0.1371330917</v>
      </c>
      <c r="J1298" s="1">
        <v>1296.0</v>
      </c>
      <c r="K1298" s="8" t="s">
        <v>510</v>
      </c>
    </row>
    <row r="1299" ht="15.75" customHeight="1">
      <c r="A1299" s="5">
        <v>43889.0</v>
      </c>
      <c r="B1299" s="1">
        <v>125.940002</v>
      </c>
      <c r="C1299" s="1">
        <v>138.104004</v>
      </c>
      <c r="D1299" s="1">
        <v>122.304001</v>
      </c>
      <c r="E1299" s="1">
        <v>133.598007</v>
      </c>
      <c r="F1299" s="1">
        <v>133.598007</v>
      </c>
      <c r="G1299" s="1">
        <v>1.211145E8</v>
      </c>
      <c r="H1299" s="6">
        <f t="shared" si="1"/>
        <v>-0.01634789389</v>
      </c>
      <c r="J1299" s="1">
        <v>1297.0</v>
      </c>
      <c r="K1299" s="8" t="s">
        <v>510</v>
      </c>
    </row>
    <row r="1300" ht="15.75" customHeight="1">
      <c r="A1300" s="5">
        <v>43892.0</v>
      </c>
      <c r="B1300" s="1">
        <v>142.251999</v>
      </c>
      <c r="C1300" s="1">
        <v>148.738007</v>
      </c>
      <c r="D1300" s="1">
        <v>137.334</v>
      </c>
      <c r="E1300" s="1">
        <v>148.723999</v>
      </c>
      <c r="F1300" s="1">
        <v>148.723999</v>
      </c>
      <c r="G1300" s="1">
        <v>1.00975E8</v>
      </c>
      <c r="H1300" s="6">
        <f t="shared" si="1"/>
        <v>0.1072568892</v>
      </c>
      <c r="J1300" s="1">
        <v>1298.0</v>
      </c>
      <c r="K1300" s="8" t="s">
        <v>511</v>
      </c>
    </row>
    <row r="1301" ht="15.75" customHeight="1">
      <c r="A1301" s="5">
        <v>43893.0</v>
      </c>
      <c r="B1301" s="1">
        <v>161.0</v>
      </c>
      <c r="C1301" s="1">
        <v>161.395996</v>
      </c>
      <c r="D1301" s="1">
        <v>143.222</v>
      </c>
      <c r="E1301" s="1">
        <v>149.102005</v>
      </c>
      <c r="F1301" s="1">
        <v>149.102005</v>
      </c>
      <c r="G1301" s="1">
        <v>1.2892E8</v>
      </c>
      <c r="H1301" s="6">
        <f t="shared" si="1"/>
        <v>0.002538436523</v>
      </c>
      <c r="J1301" s="1">
        <v>1299.0</v>
      </c>
      <c r="K1301" s="8" t="s">
        <v>512</v>
      </c>
    </row>
    <row r="1302" ht="15.75" customHeight="1">
      <c r="A1302" s="5">
        <v>43894.0</v>
      </c>
      <c r="B1302" s="1">
        <v>152.792007</v>
      </c>
      <c r="C1302" s="1">
        <v>153.304001</v>
      </c>
      <c r="D1302" s="1">
        <v>144.945999</v>
      </c>
      <c r="E1302" s="1">
        <v>149.899994</v>
      </c>
      <c r="F1302" s="1">
        <v>149.899994</v>
      </c>
      <c r="G1302" s="1">
        <v>7.5245E7</v>
      </c>
      <c r="H1302" s="6">
        <f t="shared" si="1"/>
        <v>0.005337696051</v>
      </c>
      <c r="J1302" s="1">
        <v>1300.0</v>
      </c>
      <c r="K1302" s="8" t="s">
        <v>512</v>
      </c>
    </row>
    <row r="1303" ht="15.75" customHeight="1">
      <c r="A1303" s="5">
        <v>43895.0</v>
      </c>
      <c r="B1303" s="1">
        <v>144.753998</v>
      </c>
      <c r="C1303" s="1">
        <v>149.149994</v>
      </c>
      <c r="D1303" s="1">
        <v>143.613998</v>
      </c>
      <c r="E1303" s="1">
        <v>144.908005</v>
      </c>
      <c r="F1303" s="1">
        <v>144.908005</v>
      </c>
      <c r="G1303" s="1">
        <v>5.42635E7</v>
      </c>
      <c r="H1303" s="6">
        <f t="shared" si="1"/>
        <v>-0.03386927228</v>
      </c>
      <c r="J1303" s="1">
        <v>1301.0</v>
      </c>
      <c r="K1303" s="8" t="s">
        <v>512</v>
      </c>
    </row>
    <row r="1304" ht="15.75" customHeight="1">
      <c r="A1304" s="5">
        <v>43896.0</v>
      </c>
      <c r="B1304" s="1">
        <v>138.0</v>
      </c>
      <c r="C1304" s="1">
        <v>141.399994</v>
      </c>
      <c r="D1304" s="1">
        <v>136.854004</v>
      </c>
      <c r="E1304" s="1">
        <v>140.695999</v>
      </c>
      <c r="F1304" s="1">
        <v>140.695999</v>
      </c>
      <c r="G1304" s="1">
        <v>6.33145E7</v>
      </c>
      <c r="H1304" s="6">
        <f t="shared" si="1"/>
        <v>-0.02949756547</v>
      </c>
      <c r="J1304" s="1">
        <v>1302.0</v>
      </c>
      <c r="K1304" s="8" t="s">
        <v>512</v>
      </c>
    </row>
    <row r="1305" ht="15.75" customHeight="1">
      <c r="A1305" s="5">
        <v>43899.0</v>
      </c>
      <c r="B1305" s="1">
        <v>121.078003</v>
      </c>
      <c r="C1305" s="1">
        <v>132.600006</v>
      </c>
      <c r="D1305" s="1">
        <v>121.0</v>
      </c>
      <c r="E1305" s="1">
        <v>121.599998</v>
      </c>
      <c r="F1305" s="1">
        <v>121.599998</v>
      </c>
      <c r="G1305" s="1">
        <v>8.53685E7</v>
      </c>
      <c r="H1305" s="6">
        <f t="shared" si="1"/>
        <v>-0.1458645742</v>
      </c>
      <c r="J1305" s="1">
        <v>1303.0</v>
      </c>
      <c r="K1305" s="8" t="s">
        <v>727</v>
      </c>
    </row>
    <row r="1306" ht="15.75" customHeight="1">
      <c r="A1306" s="5">
        <v>43900.0</v>
      </c>
      <c r="B1306" s="1">
        <v>131.886002</v>
      </c>
      <c r="C1306" s="1">
        <v>133.600006</v>
      </c>
      <c r="D1306" s="1">
        <v>121.599998</v>
      </c>
      <c r="E1306" s="1">
        <v>129.065994</v>
      </c>
      <c r="F1306" s="1">
        <v>129.065994</v>
      </c>
      <c r="G1306" s="1">
        <v>7.7972E7</v>
      </c>
      <c r="H1306" s="6">
        <f t="shared" si="1"/>
        <v>0.05958690186</v>
      </c>
      <c r="J1306" s="1">
        <v>1304.0</v>
      </c>
      <c r="K1306" s="8" t="s">
        <v>513</v>
      </c>
    </row>
    <row r="1307" ht="15.75" customHeight="1">
      <c r="A1307" s="5">
        <v>43901.0</v>
      </c>
      <c r="B1307" s="1">
        <v>128.039993</v>
      </c>
      <c r="C1307" s="1">
        <v>130.716003</v>
      </c>
      <c r="D1307" s="1">
        <v>122.599998</v>
      </c>
      <c r="E1307" s="1">
        <v>126.846001</v>
      </c>
      <c r="F1307" s="1">
        <v>126.846001</v>
      </c>
      <c r="G1307" s="1">
        <v>6.66125E7</v>
      </c>
      <c r="H1307" s="6">
        <f t="shared" si="1"/>
        <v>-0.01735009482</v>
      </c>
      <c r="J1307" s="1">
        <v>1305.0</v>
      </c>
      <c r="K1307" s="8" t="s">
        <v>1029</v>
      </c>
    </row>
    <row r="1308" ht="15.75" customHeight="1">
      <c r="A1308" s="5">
        <v>43902.0</v>
      </c>
      <c r="B1308" s="1">
        <v>116.178001</v>
      </c>
      <c r="C1308" s="1">
        <v>118.900002</v>
      </c>
      <c r="D1308" s="1">
        <v>109.25</v>
      </c>
      <c r="E1308" s="1">
        <v>112.110001</v>
      </c>
      <c r="F1308" s="1">
        <v>112.110001</v>
      </c>
      <c r="G1308" s="1">
        <v>9.45455E7</v>
      </c>
      <c r="H1308" s="6">
        <f t="shared" si="1"/>
        <v>-0.123493219</v>
      </c>
      <c r="J1308" s="1">
        <v>1306.0</v>
      </c>
      <c r="K1308" s="8" t="s">
        <v>1029</v>
      </c>
    </row>
    <row r="1309" ht="15.75" customHeight="1">
      <c r="A1309" s="5">
        <v>43903.0</v>
      </c>
      <c r="B1309" s="1">
        <v>119.0</v>
      </c>
      <c r="C1309" s="1">
        <v>121.514</v>
      </c>
      <c r="D1309" s="1">
        <v>100.400002</v>
      </c>
      <c r="E1309" s="1">
        <v>109.323997</v>
      </c>
      <c r="F1309" s="1">
        <v>109.323997</v>
      </c>
      <c r="G1309" s="1">
        <v>1.132015E8</v>
      </c>
      <c r="H1309" s="6">
        <f t="shared" si="1"/>
        <v>-0.02516461831</v>
      </c>
      <c r="J1309" s="1">
        <v>1307.0</v>
      </c>
      <c r="K1309" s="8" t="s">
        <v>515</v>
      </c>
    </row>
    <row r="1310" ht="15.75" customHeight="1">
      <c r="A1310" s="5">
        <v>43906.0</v>
      </c>
      <c r="B1310" s="1">
        <v>93.900002</v>
      </c>
      <c r="C1310" s="1">
        <v>98.973999</v>
      </c>
      <c r="D1310" s="1">
        <v>88.433998</v>
      </c>
      <c r="E1310" s="1">
        <v>89.014</v>
      </c>
      <c r="F1310" s="1">
        <v>89.014</v>
      </c>
      <c r="G1310" s="1">
        <v>1.024475E8</v>
      </c>
      <c r="H1310" s="6">
        <f t="shared" si="1"/>
        <v>-0.205522262</v>
      </c>
      <c r="J1310" s="1">
        <v>1308.0</v>
      </c>
      <c r="K1310" s="8" t="s">
        <v>515</v>
      </c>
    </row>
    <row r="1311" ht="15.75" customHeight="1">
      <c r="A1311" s="5">
        <v>43907.0</v>
      </c>
      <c r="B1311" s="1">
        <v>88.001999</v>
      </c>
      <c r="C1311" s="1">
        <v>94.370003</v>
      </c>
      <c r="D1311" s="1">
        <v>79.199997</v>
      </c>
      <c r="E1311" s="1">
        <v>86.040001</v>
      </c>
      <c r="F1311" s="1">
        <v>86.040001</v>
      </c>
      <c r="G1311" s="1">
        <v>1.19973E8</v>
      </c>
      <c r="H1311" s="6">
        <f t="shared" si="1"/>
        <v>-0.03398134471</v>
      </c>
      <c r="J1311" s="1">
        <v>1309.0</v>
      </c>
      <c r="K1311" s="8" t="s">
        <v>1030</v>
      </c>
    </row>
    <row r="1312" ht="15.75" customHeight="1">
      <c r="A1312" s="5">
        <v>43908.0</v>
      </c>
      <c r="B1312" s="1">
        <v>77.800003</v>
      </c>
      <c r="C1312" s="1">
        <v>80.972</v>
      </c>
      <c r="D1312" s="1">
        <v>70.101997</v>
      </c>
      <c r="E1312" s="1">
        <v>72.244003</v>
      </c>
      <c r="F1312" s="1">
        <v>72.244003</v>
      </c>
      <c r="G1312" s="1">
        <v>1.18931E8</v>
      </c>
      <c r="H1312" s="6">
        <f t="shared" si="1"/>
        <v>-0.1747629959</v>
      </c>
      <c r="J1312" s="1">
        <v>1310.0</v>
      </c>
      <c r="K1312" s="8" t="s">
        <v>1030</v>
      </c>
    </row>
    <row r="1313" ht="15.75" customHeight="1">
      <c r="A1313" s="5">
        <v>43909.0</v>
      </c>
      <c r="B1313" s="1">
        <v>74.940002</v>
      </c>
      <c r="C1313" s="1">
        <v>90.400002</v>
      </c>
      <c r="D1313" s="1">
        <v>71.692001</v>
      </c>
      <c r="E1313" s="1">
        <v>85.528</v>
      </c>
      <c r="F1313" s="1">
        <v>85.528</v>
      </c>
      <c r="G1313" s="1">
        <v>1.509775E8</v>
      </c>
      <c r="H1313" s="6">
        <f t="shared" si="1"/>
        <v>0.1687944876</v>
      </c>
      <c r="J1313" s="1">
        <v>1311.0</v>
      </c>
      <c r="K1313" s="8" t="s">
        <v>1030</v>
      </c>
    </row>
    <row r="1314" ht="15.75" customHeight="1">
      <c r="A1314" s="5">
        <v>43910.0</v>
      </c>
      <c r="B1314" s="1">
        <v>87.639999</v>
      </c>
      <c r="C1314" s="1">
        <v>95.400002</v>
      </c>
      <c r="D1314" s="1">
        <v>85.157997</v>
      </c>
      <c r="E1314" s="1">
        <v>85.505997</v>
      </c>
      <c r="F1314" s="1">
        <v>85.505997</v>
      </c>
      <c r="G1314" s="1">
        <v>1.414275E8</v>
      </c>
      <c r="H1314" s="6">
        <f t="shared" si="1"/>
        <v>-0.0002572938773</v>
      </c>
      <c r="J1314" s="1">
        <v>1312.0</v>
      </c>
      <c r="K1314" s="8" t="s">
        <v>1031</v>
      </c>
    </row>
    <row r="1315" ht="15.75" customHeight="1">
      <c r="A1315" s="5">
        <v>43913.0</v>
      </c>
      <c r="B1315" s="1">
        <v>86.720001</v>
      </c>
      <c r="C1315" s="1">
        <v>88.400002</v>
      </c>
      <c r="D1315" s="1">
        <v>82.099998</v>
      </c>
      <c r="E1315" s="1">
        <v>86.858002</v>
      </c>
      <c r="F1315" s="1">
        <v>86.858002</v>
      </c>
      <c r="G1315" s="1">
        <v>8.22725E7</v>
      </c>
      <c r="H1315" s="6">
        <f t="shared" si="1"/>
        <v>0.01568811048</v>
      </c>
      <c r="J1315" s="1">
        <v>1313.0</v>
      </c>
      <c r="K1315" s="8" t="s">
        <v>1031</v>
      </c>
    </row>
    <row r="1316" ht="15.75" customHeight="1">
      <c r="A1316" s="5">
        <v>43914.0</v>
      </c>
      <c r="B1316" s="1">
        <v>95.459999</v>
      </c>
      <c r="C1316" s="1">
        <v>102.737999</v>
      </c>
      <c r="D1316" s="1">
        <v>94.800003</v>
      </c>
      <c r="E1316" s="1">
        <v>101.0</v>
      </c>
      <c r="F1316" s="1">
        <v>101.0</v>
      </c>
      <c r="G1316" s="1">
        <v>1.14476E8</v>
      </c>
      <c r="H1316" s="6">
        <f t="shared" si="1"/>
        <v>0.1508458925</v>
      </c>
      <c r="J1316" s="1">
        <v>1314.0</v>
      </c>
      <c r="K1316" s="8" t="s">
        <v>1032</v>
      </c>
    </row>
    <row r="1317" ht="15.75" customHeight="1">
      <c r="A1317" s="5">
        <v>43915.0</v>
      </c>
      <c r="B1317" s="1">
        <v>109.050003</v>
      </c>
      <c r="C1317" s="1">
        <v>111.400002</v>
      </c>
      <c r="D1317" s="1">
        <v>102.222</v>
      </c>
      <c r="E1317" s="1">
        <v>107.849998</v>
      </c>
      <c r="F1317" s="1">
        <v>107.849998</v>
      </c>
      <c r="G1317" s="1">
        <v>1.061135E8</v>
      </c>
      <c r="H1317" s="6">
        <f t="shared" si="1"/>
        <v>0.06562083745</v>
      </c>
      <c r="J1317" s="1">
        <v>1315.0</v>
      </c>
      <c r="K1317" s="8" t="s">
        <v>516</v>
      </c>
    </row>
    <row r="1318" ht="15.75" customHeight="1">
      <c r="A1318" s="5">
        <v>43916.0</v>
      </c>
      <c r="B1318" s="1">
        <v>109.477997</v>
      </c>
      <c r="C1318" s="1">
        <v>112.0</v>
      </c>
      <c r="D1318" s="1">
        <v>102.449997</v>
      </c>
      <c r="E1318" s="1">
        <v>105.632004</v>
      </c>
      <c r="F1318" s="1">
        <v>105.632004</v>
      </c>
      <c r="G1318" s="1">
        <v>8.69035E7</v>
      </c>
      <c r="H1318" s="6">
        <f t="shared" si="1"/>
        <v>-0.02077996075</v>
      </c>
      <c r="J1318" s="1">
        <v>1316.0</v>
      </c>
      <c r="K1318" s="8" t="s">
        <v>516</v>
      </c>
    </row>
    <row r="1319" ht="15.75" customHeight="1">
      <c r="A1319" s="5">
        <v>43917.0</v>
      </c>
      <c r="B1319" s="1">
        <v>101.0</v>
      </c>
      <c r="C1319" s="1">
        <v>105.160004</v>
      </c>
      <c r="D1319" s="1">
        <v>98.806</v>
      </c>
      <c r="E1319" s="1">
        <v>102.872002</v>
      </c>
      <c r="F1319" s="1">
        <v>102.872002</v>
      </c>
      <c r="G1319" s="1">
        <v>7.1887E7</v>
      </c>
      <c r="H1319" s="6">
        <f t="shared" si="1"/>
        <v>-0.02647587713</v>
      </c>
      <c r="J1319" s="1">
        <v>1317.0</v>
      </c>
      <c r="K1319" s="8" t="s">
        <v>731</v>
      </c>
    </row>
    <row r="1320" ht="15.75" customHeight="1">
      <c r="A1320" s="5">
        <v>43920.0</v>
      </c>
      <c r="B1320" s="1">
        <v>102.052002</v>
      </c>
      <c r="C1320" s="1">
        <v>103.330002</v>
      </c>
      <c r="D1320" s="1">
        <v>98.246002</v>
      </c>
      <c r="E1320" s="1">
        <v>100.426003</v>
      </c>
      <c r="F1320" s="1">
        <v>100.426003</v>
      </c>
      <c r="G1320" s="1">
        <v>5.99905E7</v>
      </c>
      <c r="H1320" s="6">
        <f t="shared" si="1"/>
        <v>-0.02406434866</v>
      </c>
      <c r="J1320" s="1">
        <v>1318.0</v>
      </c>
      <c r="K1320" s="8" t="s">
        <v>731</v>
      </c>
    </row>
    <row r="1321" ht="15.75" customHeight="1">
      <c r="A1321" s="5">
        <v>43921.0</v>
      </c>
      <c r="B1321" s="1">
        <v>100.25</v>
      </c>
      <c r="C1321" s="1">
        <v>108.592003</v>
      </c>
      <c r="D1321" s="1">
        <v>99.400002</v>
      </c>
      <c r="E1321" s="1">
        <v>104.800003</v>
      </c>
      <c r="F1321" s="1">
        <v>104.800003</v>
      </c>
      <c r="G1321" s="1">
        <v>8.88575E7</v>
      </c>
      <c r="H1321" s="6">
        <f t="shared" si="1"/>
        <v>0.04263263276</v>
      </c>
      <c r="J1321" s="1">
        <v>1319.0</v>
      </c>
      <c r="K1321" s="8" t="s">
        <v>517</v>
      </c>
    </row>
    <row r="1322" ht="15.75" customHeight="1">
      <c r="A1322" s="5">
        <v>43922.0</v>
      </c>
      <c r="B1322" s="1">
        <v>100.800003</v>
      </c>
      <c r="C1322" s="1">
        <v>102.790001</v>
      </c>
      <c r="D1322" s="1">
        <v>95.019997</v>
      </c>
      <c r="E1322" s="1">
        <v>96.311996</v>
      </c>
      <c r="F1322" s="1">
        <v>96.311996</v>
      </c>
      <c r="G1322" s="1">
        <v>6.6766E7</v>
      </c>
      <c r="H1322" s="6">
        <f t="shared" si="1"/>
        <v>-0.08446092041</v>
      </c>
      <c r="J1322" s="1">
        <v>1320.0</v>
      </c>
      <c r="K1322" s="8" t="s">
        <v>518</v>
      </c>
    </row>
    <row r="1323" ht="15.75" customHeight="1">
      <c r="A1323" s="5">
        <v>43923.0</v>
      </c>
      <c r="B1323" s="1">
        <v>96.206001</v>
      </c>
      <c r="C1323" s="1">
        <v>98.851997</v>
      </c>
      <c r="D1323" s="1">
        <v>89.279999</v>
      </c>
      <c r="E1323" s="1">
        <v>90.893997</v>
      </c>
      <c r="F1323" s="1">
        <v>90.893997</v>
      </c>
      <c r="G1323" s="1">
        <v>9.9292E7</v>
      </c>
      <c r="H1323" s="6">
        <f t="shared" si="1"/>
        <v>-0.0578989207</v>
      </c>
      <c r="J1323" s="1">
        <v>1321.0</v>
      </c>
      <c r="K1323" s="8" t="s">
        <v>732</v>
      </c>
    </row>
    <row r="1324" ht="15.75" customHeight="1">
      <c r="A1324" s="5">
        <v>43924.0</v>
      </c>
      <c r="B1324" s="1">
        <v>101.900002</v>
      </c>
      <c r="C1324" s="1">
        <v>103.098</v>
      </c>
      <c r="D1324" s="1">
        <v>93.678001</v>
      </c>
      <c r="E1324" s="1">
        <v>96.001999</v>
      </c>
      <c r="F1324" s="1">
        <v>96.001999</v>
      </c>
      <c r="G1324" s="1">
        <v>1.128105E8</v>
      </c>
      <c r="H1324" s="6">
        <f t="shared" si="1"/>
        <v>0.05467505477</v>
      </c>
      <c r="J1324" s="1">
        <v>1322.0</v>
      </c>
      <c r="K1324" s="8" t="s">
        <v>893</v>
      </c>
    </row>
    <row r="1325" ht="15.75" customHeight="1">
      <c r="A1325" s="5">
        <v>43927.0</v>
      </c>
      <c r="B1325" s="1">
        <v>102.239998</v>
      </c>
      <c r="C1325" s="1">
        <v>104.199997</v>
      </c>
      <c r="D1325" s="1">
        <v>99.592003</v>
      </c>
      <c r="E1325" s="1">
        <v>103.248001</v>
      </c>
      <c r="F1325" s="1">
        <v>103.248001</v>
      </c>
      <c r="G1325" s="1">
        <v>7.4509E7</v>
      </c>
      <c r="H1325" s="6">
        <f t="shared" si="1"/>
        <v>0.07276485671</v>
      </c>
      <c r="J1325" s="1">
        <v>1323.0</v>
      </c>
      <c r="K1325" s="8" t="s">
        <v>520</v>
      </c>
    </row>
    <row r="1326" ht="15.75" customHeight="1">
      <c r="A1326" s="5">
        <v>43928.0</v>
      </c>
      <c r="B1326" s="1">
        <v>109.0</v>
      </c>
      <c r="C1326" s="1">
        <v>113.0</v>
      </c>
      <c r="D1326" s="1">
        <v>106.468002</v>
      </c>
      <c r="E1326" s="1">
        <v>109.089996</v>
      </c>
      <c r="F1326" s="1">
        <v>109.089996</v>
      </c>
      <c r="G1326" s="1">
        <v>8.9599E7</v>
      </c>
      <c r="H1326" s="6">
        <f t="shared" si="1"/>
        <v>0.05503932206</v>
      </c>
      <c r="J1326" s="1">
        <v>1324.0</v>
      </c>
      <c r="K1326" s="8" t="s">
        <v>520</v>
      </c>
    </row>
    <row r="1327" ht="15.75" customHeight="1">
      <c r="A1327" s="5">
        <v>43929.0</v>
      </c>
      <c r="B1327" s="1">
        <v>110.839996</v>
      </c>
      <c r="C1327" s="1">
        <v>111.442001</v>
      </c>
      <c r="D1327" s="1">
        <v>106.666</v>
      </c>
      <c r="E1327" s="1">
        <v>109.767998</v>
      </c>
      <c r="F1327" s="1">
        <v>109.767998</v>
      </c>
      <c r="G1327" s="1">
        <v>6.328E7</v>
      </c>
      <c r="H1327" s="6">
        <f t="shared" si="1"/>
        <v>0.006195836456</v>
      </c>
      <c r="J1327" s="1">
        <v>1325.0</v>
      </c>
      <c r="K1327" s="8" t="s">
        <v>520</v>
      </c>
    </row>
    <row r="1328" ht="15.75" customHeight="1">
      <c r="A1328" s="5">
        <v>43930.0</v>
      </c>
      <c r="B1328" s="1">
        <v>112.417999</v>
      </c>
      <c r="C1328" s="1">
        <v>115.036003</v>
      </c>
      <c r="D1328" s="1">
        <v>111.421997</v>
      </c>
      <c r="E1328" s="1">
        <v>114.599998</v>
      </c>
      <c r="F1328" s="1">
        <v>114.599998</v>
      </c>
      <c r="G1328" s="1">
        <v>6.825E7</v>
      </c>
      <c r="H1328" s="6">
        <f t="shared" si="1"/>
        <v>0.04307875743</v>
      </c>
      <c r="J1328" s="1">
        <v>1326.0</v>
      </c>
      <c r="K1328" s="8" t="s">
        <v>521</v>
      </c>
    </row>
    <row r="1329" ht="15.75" customHeight="1">
      <c r="A1329" s="5">
        <v>43934.0</v>
      </c>
      <c r="B1329" s="1">
        <v>118.031998</v>
      </c>
      <c r="C1329" s="1">
        <v>130.399994</v>
      </c>
      <c r="D1329" s="1">
        <v>116.106003</v>
      </c>
      <c r="E1329" s="1">
        <v>130.190002</v>
      </c>
      <c r="F1329" s="1">
        <v>130.190002</v>
      </c>
      <c r="G1329" s="1">
        <v>1.12377E8</v>
      </c>
      <c r="H1329" s="6">
        <f t="shared" si="1"/>
        <v>0.1275471504</v>
      </c>
      <c r="J1329" s="1">
        <v>1327.0</v>
      </c>
      <c r="K1329" s="8" t="s">
        <v>522</v>
      </c>
    </row>
    <row r="1330" ht="15.75" customHeight="1">
      <c r="A1330" s="5">
        <v>43935.0</v>
      </c>
      <c r="B1330" s="1">
        <v>139.794006</v>
      </c>
      <c r="C1330" s="1">
        <v>148.376007</v>
      </c>
      <c r="D1330" s="1">
        <v>138.485992</v>
      </c>
      <c r="E1330" s="1">
        <v>141.977997</v>
      </c>
      <c r="F1330" s="1">
        <v>141.977997</v>
      </c>
      <c r="G1330" s="1">
        <v>1.528825E8</v>
      </c>
      <c r="H1330" s="6">
        <f t="shared" si="1"/>
        <v>0.08667715762</v>
      </c>
      <c r="J1330" s="1">
        <v>1328.0</v>
      </c>
      <c r="K1330" s="8" t="s">
        <v>1033</v>
      </c>
    </row>
    <row r="1331" ht="15.75" customHeight="1">
      <c r="A1331" s="5">
        <v>43936.0</v>
      </c>
      <c r="B1331" s="1">
        <v>148.399994</v>
      </c>
      <c r="C1331" s="1">
        <v>150.626007</v>
      </c>
      <c r="D1331" s="1">
        <v>142.0</v>
      </c>
      <c r="E1331" s="1">
        <v>145.966003</v>
      </c>
      <c r="F1331" s="1">
        <v>145.966003</v>
      </c>
      <c r="G1331" s="1">
        <v>1.17885E8</v>
      </c>
      <c r="H1331" s="6">
        <f t="shared" si="1"/>
        <v>0.02770164354</v>
      </c>
      <c r="J1331" s="1">
        <v>1329.0</v>
      </c>
      <c r="K1331" s="8" t="s">
        <v>737</v>
      </c>
    </row>
    <row r="1332" ht="15.75" customHeight="1">
      <c r="A1332" s="5">
        <v>43937.0</v>
      </c>
      <c r="B1332" s="1">
        <v>143.388</v>
      </c>
      <c r="C1332" s="1">
        <v>151.889999</v>
      </c>
      <c r="D1332" s="1">
        <v>141.343994</v>
      </c>
      <c r="E1332" s="1">
        <v>149.042007</v>
      </c>
      <c r="F1332" s="1">
        <v>149.042007</v>
      </c>
      <c r="G1332" s="1">
        <v>1.032895E8</v>
      </c>
      <c r="H1332" s="6">
        <f t="shared" si="1"/>
        <v>0.02085445396</v>
      </c>
      <c r="J1332" s="1">
        <v>1330.0</v>
      </c>
      <c r="K1332" s="8" t="s">
        <v>524</v>
      </c>
    </row>
    <row r="1333" ht="15.75" customHeight="1">
      <c r="A1333" s="5">
        <v>43938.0</v>
      </c>
      <c r="B1333" s="1">
        <v>154.455994</v>
      </c>
      <c r="C1333" s="1">
        <v>154.990005</v>
      </c>
      <c r="D1333" s="1">
        <v>149.531998</v>
      </c>
      <c r="E1333" s="1">
        <v>150.778</v>
      </c>
      <c r="F1333" s="1">
        <v>150.778</v>
      </c>
      <c r="G1333" s="1">
        <v>6.5641E7</v>
      </c>
      <c r="H1333" s="6">
        <f t="shared" si="1"/>
        <v>0.01158036395</v>
      </c>
      <c r="J1333" s="1">
        <v>1331.0</v>
      </c>
      <c r="K1333" s="8" t="s">
        <v>524</v>
      </c>
    </row>
    <row r="1334" ht="15.75" customHeight="1">
      <c r="A1334" s="5">
        <v>43941.0</v>
      </c>
      <c r="B1334" s="1">
        <v>146.539993</v>
      </c>
      <c r="C1334" s="1">
        <v>153.113998</v>
      </c>
      <c r="D1334" s="1">
        <v>142.442001</v>
      </c>
      <c r="E1334" s="1">
        <v>149.272003</v>
      </c>
      <c r="F1334" s="1">
        <v>149.272003</v>
      </c>
      <c r="G1334" s="1">
        <v>7.3733E7</v>
      </c>
      <c r="H1334" s="6">
        <f t="shared" si="1"/>
        <v>-0.01003839114</v>
      </c>
      <c r="J1334" s="1">
        <v>1332.0</v>
      </c>
      <c r="K1334" s="8" t="s">
        <v>847</v>
      </c>
    </row>
    <row r="1335" ht="15.75" customHeight="1">
      <c r="A1335" s="5">
        <v>43942.0</v>
      </c>
      <c r="B1335" s="1">
        <v>146.024002</v>
      </c>
      <c r="C1335" s="1">
        <v>150.666</v>
      </c>
      <c r="D1335" s="1">
        <v>134.757996</v>
      </c>
      <c r="E1335" s="1">
        <v>137.343994</v>
      </c>
      <c r="F1335" s="1">
        <v>137.343994</v>
      </c>
      <c r="G1335" s="1">
        <v>1.010455E8</v>
      </c>
      <c r="H1335" s="6">
        <f t="shared" si="1"/>
        <v>-0.08328148131</v>
      </c>
      <c r="J1335" s="1">
        <v>1333.0</v>
      </c>
      <c r="K1335" s="8" t="s">
        <v>525</v>
      </c>
    </row>
    <row r="1336" ht="15.75" customHeight="1">
      <c r="A1336" s="5">
        <v>43943.0</v>
      </c>
      <c r="B1336" s="1">
        <v>140.796005</v>
      </c>
      <c r="C1336" s="1">
        <v>146.800003</v>
      </c>
      <c r="D1336" s="1">
        <v>137.742004</v>
      </c>
      <c r="E1336" s="1">
        <v>146.421997</v>
      </c>
      <c r="F1336" s="1">
        <v>146.421997</v>
      </c>
      <c r="G1336" s="1">
        <v>7.08275E7</v>
      </c>
      <c r="H1336" s="6">
        <f t="shared" si="1"/>
        <v>0.06400415909</v>
      </c>
      <c r="J1336" s="1">
        <v>1334.0</v>
      </c>
      <c r="K1336" s="8" t="s">
        <v>526</v>
      </c>
    </row>
    <row r="1337" ht="15.75" customHeight="1">
      <c r="A1337" s="5">
        <v>43944.0</v>
      </c>
      <c r="B1337" s="1">
        <v>145.520004</v>
      </c>
      <c r="C1337" s="1">
        <v>146.800003</v>
      </c>
      <c r="D1337" s="1">
        <v>140.626007</v>
      </c>
      <c r="E1337" s="1">
        <v>141.126007</v>
      </c>
      <c r="F1337" s="1">
        <v>141.126007</v>
      </c>
      <c r="G1337" s="1">
        <v>6.61835E7</v>
      </c>
      <c r="H1337" s="6">
        <f t="shared" si="1"/>
        <v>-0.03683968501</v>
      </c>
      <c r="J1337" s="1">
        <v>1335.0</v>
      </c>
      <c r="K1337" s="8" t="s">
        <v>1034</v>
      </c>
    </row>
    <row r="1338" ht="15.75" customHeight="1">
      <c r="A1338" s="5">
        <v>43945.0</v>
      </c>
      <c r="B1338" s="1">
        <v>142.162003</v>
      </c>
      <c r="C1338" s="1">
        <v>146.145996</v>
      </c>
      <c r="D1338" s="1">
        <v>139.636002</v>
      </c>
      <c r="E1338" s="1">
        <v>145.029999</v>
      </c>
      <c r="F1338" s="1">
        <v>145.029999</v>
      </c>
      <c r="G1338" s="1">
        <v>6.606E7</v>
      </c>
      <c r="H1338" s="6">
        <f t="shared" si="1"/>
        <v>0.02728745271</v>
      </c>
      <c r="J1338" s="1">
        <v>1336.0</v>
      </c>
      <c r="K1338" s="8" t="s">
        <v>1035</v>
      </c>
    </row>
    <row r="1339" ht="15.75" customHeight="1">
      <c r="A1339" s="5">
        <v>43948.0</v>
      </c>
      <c r="B1339" s="1">
        <v>147.522003</v>
      </c>
      <c r="C1339" s="1">
        <v>159.897995</v>
      </c>
      <c r="D1339" s="1">
        <v>147.0</v>
      </c>
      <c r="E1339" s="1">
        <v>159.75</v>
      </c>
      <c r="F1339" s="1">
        <v>159.75</v>
      </c>
      <c r="G1339" s="1">
        <v>1.03407E8</v>
      </c>
      <c r="H1339" s="6">
        <f t="shared" si="1"/>
        <v>0.09666948258</v>
      </c>
      <c r="J1339" s="1">
        <v>1337.0</v>
      </c>
      <c r="K1339" s="8" t="s">
        <v>1036</v>
      </c>
    </row>
    <row r="1340" ht="15.75" customHeight="1">
      <c r="A1340" s="5">
        <v>43949.0</v>
      </c>
      <c r="B1340" s="1">
        <v>159.128006</v>
      </c>
      <c r="C1340" s="1">
        <v>161.0</v>
      </c>
      <c r="D1340" s="1">
        <v>151.337997</v>
      </c>
      <c r="E1340" s="1">
        <v>153.824005</v>
      </c>
      <c r="F1340" s="1">
        <v>153.824005</v>
      </c>
      <c r="G1340" s="1">
        <v>7.611E7</v>
      </c>
      <c r="H1340" s="6">
        <f t="shared" si="1"/>
        <v>-0.03780096904</v>
      </c>
      <c r="J1340" s="1">
        <v>1338.0</v>
      </c>
      <c r="K1340" s="8" t="s">
        <v>1036</v>
      </c>
    </row>
    <row r="1341" ht="15.75" customHeight="1">
      <c r="A1341" s="5">
        <v>43950.0</v>
      </c>
      <c r="B1341" s="1">
        <v>158.033997</v>
      </c>
      <c r="C1341" s="1">
        <v>160.639999</v>
      </c>
      <c r="D1341" s="1">
        <v>156.632004</v>
      </c>
      <c r="E1341" s="1">
        <v>160.102005</v>
      </c>
      <c r="F1341" s="1">
        <v>160.102005</v>
      </c>
      <c r="G1341" s="1">
        <v>8.108E7</v>
      </c>
      <c r="H1341" s="6">
        <f t="shared" si="1"/>
        <v>0.04000201913</v>
      </c>
      <c r="J1341" s="1">
        <v>1339.0</v>
      </c>
      <c r="K1341" s="8" t="s">
        <v>740</v>
      </c>
    </row>
    <row r="1342" ht="15.75" customHeight="1">
      <c r="A1342" s="5">
        <v>43951.0</v>
      </c>
      <c r="B1342" s="1">
        <v>171.037994</v>
      </c>
      <c r="C1342" s="1">
        <v>173.964005</v>
      </c>
      <c r="D1342" s="1">
        <v>152.699997</v>
      </c>
      <c r="E1342" s="1">
        <v>156.376007</v>
      </c>
      <c r="F1342" s="1">
        <v>156.376007</v>
      </c>
      <c r="G1342" s="1">
        <v>1.423595E8</v>
      </c>
      <c r="H1342" s="6">
        <f t="shared" si="1"/>
        <v>-0.02354773493</v>
      </c>
      <c r="J1342" s="1">
        <v>1340.0</v>
      </c>
      <c r="K1342" s="8" t="s">
        <v>740</v>
      </c>
    </row>
    <row r="1343" ht="15.75" customHeight="1">
      <c r="A1343" s="5">
        <v>43952.0</v>
      </c>
      <c r="B1343" s="1">
        <v>151.0</v>
      </c>
      <c r="C1343" s="1">
        <v>154.554001</v>
      </c>
      <c r="D1343" s="1">
        <v>136.608002</v>
      </c>
      <c r="E1343" s="1">
        <v>140.264008</v>
      </c>
      <c r="F1343" s="1">
        <v>140.264008</v>
      </c>
      <c r="G1343" s="1">
        <v>1.62659E8</v>
      </c>
      <c r="H1343" s="6">
        <f t="shared" si="1"/>
        <v>-0.1087369902</v>
      </c>
      <c r="J1343" s="1">
        <v>1341.0</v>
      </c>
      <c r="K1343" s="8" t="s">
        <v>742</v>
      </c>
    </row>
    <row r="1344" ht="15.75" customHeight="1">
      <c r="A1344" s="5">
        <v>43955.0</v>
      </c>
      <c r="B1344" s="1">
        <v>140.199997</v>
      </c>
      <c r="C1344" s="1">
        <v>152.399994</v>
      </c>
      <c r="D1344" s="1">
        <v>139.600006</v>
      </c>
      <c r="E1344" s="1">
        <v>152.238007</v>
      </c>
      <c r="F1344" s="1">
        <v>152.238007</v>
      </c>
      <c r="G1344" s="1">
        <v>9.61855E7</v>
      </c>
      <c r="H1344" s="6">
        <f t="shared" si="1"/>
        <v>0.08191871353</v>
      </c>
      <c r="J1344" s="1">
        <v>1342.0</v>
      </c>
      <c r="K1344" s="8" t="s">
        <v>1037</v>
      </c>
    </row>
    <row r="1345" ht="15.75" customHeight="1">
      <c r="A1345" s="5">
        <v>43956.0</v>
      </c>
      <c r="B1345" s="1">
        <v>157.957993</v>
      </c>
      <c r="C1345" s="1">
        <v>159.783997</v>
      </c>
      <c r="D1345" s="1">
        <v>152.436005</v>
      </c>
      <c r="E1345" s="1">
        <v>153.641998</v>
      </c>
      <c r="F1345" s="1">
        <v>153.641998</v>
      </c>
      <c r="G1345" s="1">
        <v>8.49585E7</v>
      </c>
      <c r="H1345" s="6">
        <f t="shared" si="1"/>
        <v>0.009180076089</v>
      </c>
      <c r="J1345" s="1">
        <v>1343.0</v>
      </c>
      <c r="K1345" s="8" t="s">
        <v>1037</v>
      </c>
    </row>
    <row r="1346" ht="15.75" customHeight="1">
      <c r="A1346" s="5">
        <v>43957.0</v>
      </c>
      <c r="B1346" s="1">
        <v>155.300003</v>
      </c>
      <c r="C1346" s="1">
        <v>157.960007</v>
      </c>
      <c r="D1346" s="1">
        <v>152.222</v>
      </c>
      <c r="E1346" s="1">
        <v>156.516006</v>
      </c>
      <c r="F1346" s="1">
        <v>156.516006</v>
      </c>
      <c r="G1346" s="1">
        <v>5.5616E7</v>
      </c>
      <c r="H1346" s="6">
        <f t="shared" si="1"/>
        <v>0.01853307169</v>
      </c>
      <c r="J1346" s="1">
        <v>1344.0</v>
      </c>
      <c r="K1346" s="8" t="s">
        <v>1037</v>
      </c>
    </row>
    <row r="1347" ht="15.75" customHeight="1">
      <c r="A1347" s="5">
        <v>43958.0</v>
      </c>
      <c r="B1347" s="1">
        <v>155.442001</v>
      </c>
      <c r="C1347" s="1">
        <v>159.279999</v>
      </c>
      <c r="D1347" s="1">
        <v>154.470001</v>
      </c>
      <c r="E1347" s="1">
        <v>156.007996</v>
      </c>
      <c r="F1347" s="1">
        <v>156.007996</v>
      </c>
      <c r="G1347" s="1">
        <v>5.76385E7</v>
      </c>
      <c r="H1347" s="6">
        <f t="shared" si="1"/>
        <v>-0.003251017165</v>
      </c>
      <c r="J1347" s="1">
        <v>1345.0</v>
      </c>
      <c r="K1347" s="8" t="s">
        <v>895</v>
      </c>
    </row>
    <row r="1348" ht="15.75" customHeight="1">
      <c r="A1348" s="5">
        <v>43959.0</v>
      </c>
      <c r="B1348" s="1">
        <v>158.753998</v>
      </c>
      <c r="C1348" s="1">
        <v>164.800003</v>
      </c>
      <c r="D1348" s="1">
        <v>157.401993</v>
      </c>
      <c r="E1348" s="1">
        <v>163.884003</v>
      </c>
      <c r="F1348" s="1">
        <v>163.884003</v>
      </c>
      <c r="G1348" s="1">
        <v>8.04325E7</v>
      </c>
      <c r="H1348" s="6">
        <f t="shared" si="1"/>
        <v>0.04925161644</v>
      </c>
      <c r="J1348" s="1">
        <v>1346.0</v>
      </c>
      <c r="K1348" s="8" t="s">
        <v>745</v>
      </c>
    </row>
    <row r="1349" ht="15.75" customHeight="1">
      <c r="A1349" s="5">
        <v>43962.0</v>
      </c>
      <c r="B1349" s="1">
        <v>158.102005</v>
      </c>
      <c r="C1349" s="1">
        <v>164.800003</v>
      </c>
      <c r="D1349" s="1">
        <v>157.0</v>
      </c>
      <c r="E1349" s="1">
        <v>162.257996</v>
      </c>
      <c r="F1349" s="1">
        <v>162.257996</v>
      </c>
      <c r="G1349" s="1">
        <v>8.2598E7</v>
      </c>
      <c r="H1349" s="6">
        <f t="shared" si="1"/>
        <v>-0.009971242448</v>
      </c>
      <c r="J1349" s="1">
        <v>1347.0</v>
      </c>
      <c r="K1349" s="8" t="s">
        <v>896</v>
      </c>
    </row>
    <row r="1350" ht="15.75" customHeight="1">
      <c r="A1350" s="5">
        <v>43963.0</v>
      </c>
      <c r="B1350" s="1">
        <v>165.399994</v>
      </c>
      <c r="C1350" s="1">
        <v>168.658005</v>
      </c>
      <c r="D1350" s="1">
        <v>161.600006</v>
      </c>
      <c r="E1350" s="1">
        <v>161.882004</v>
      </c>
      <c r="F1350" s="1">
        <v>161.882004</v>
      </c>
      <c r="G1350" s="1">
        <v>7.95345E7</v>
      </c>
      <c r="H1350" s="6">
        <f t="shared" si="1"/>
        <v>-0.002319936871</v>
      </c>
      <c r="J1350" s="1">
        <v>1348.0</v>
      </c>
      <c r="K1350" s="8" t="s">
        <v>896</v>
      </c>
    </row>
    <row r="1351" ht="15.75" customHeight="1">
      <c r="A1351" s="5">
        <v>43964.0</v>
      </c>
      <c r="B1351" s="1">
        <v>164.166</v>
      </c>
      <c r="C1351" s="1">
        <v>165.199997</v>
      </c>
      <c r="D1351" s="1">
        <v>152.660004</v>
      </c>
      <c r="E1351" s="1">
        <v>158.192001</v>
      </c>
      <c r="F1351" s="1">
        <v>158.192001</v>
      </c>
      <c r="G1351" s="1">
        <v>9.53275E7</v>
      </c>
      <c r="H1351" s="6">
        <f t="shared" si="1"/>
        <v>-0.023058208</v>
      </c>
      <c r="J1351" s="1">
        <v>1349.0</v>
      </c>
      <c r="K1351" s="8" t="s">
        <v>1038</v>
      </c>
    </row>
    <row r="1352" ht="15.75" customHeight="1">
      <c r="A1352" s="5">
        <v>43965.0</v>
      </c>
      <c r="B1352" s="1">
        <v>156.0</v>
      </c>
      <c r="C1352" s="1">
        <v>160.671997</v>
      </c>
      <c r="D1352" s="1">
        <v>152.800003</v>
      </c>
      <c r="E1352" s="1">
        <v>160.666</v>
      </c>
      <c r="F1352" s="1">
        <v>160.666</v>
      </c>
      <c r="G1352" s="1">
        <v>6.8411E7</v>
      </c>
      <c r="H1352" s="6">
        <f t="shared" si="1"/>
        <v>0.01551818452</v>
      </c>
      <c r="J1352" s="1">
        <v>1350.0</v>
      </c>
      <c r="K1352" s="8" t="s">
        <v>746</v>
      </c>
    </row>
    <row r="1353" ht="15.75" customHeight="1">
      <c r="A1353" s="5">
        <v>43966.0</v>
      </c>
      <c r="B1353" s="1">
        <v>158.070007</v>
      </c>
      <c r="C1353" s="1">
        <v>161.009995</v>
      </c>
      <c r="D1353" s="1">
        <v>157.309998</v>
      </c>
      <c r="E1353" s="1">
        <v>159.834</v>
      </c>
      <c r="F1353" s="1">
        <v>159.834</v>
      </c>
      <c r="G1353" s="1">
        <v>5.2592E7</v>
      </c>
      <c r="H1353" s="6">
        <f t="shared" si="1"/>
        <v>-0.005191899338</v>
      </c>
      <c r="J1353" s="1">
        <v>1351.0</v>
      </c>
      <c r="K1353" s="8" t="s">
        <v>1039</v>
      </c>
    </row>
    <row r="1354" ht="15.75" customHeight="1">
      <c r="A1354" s="5">
        <v>43969.0</v>
      </c>
      <c r="B1354" s="1">
        <v>165.556</v>
      </c>
      <c r="C1354" s="1">
        <v>166.944</v>
      </c>
      <c r="D1354" s="1">
        <v>160.776001</v>
      </c>
      <c r="E1354" s="1">
        <v>162.725998</v>
      </c>
      <c r="F1354" s="1">
        <v>162.725998</v>
      </c>
      <c r="G1354" s="1">
        <v>5.8329E7</v>
      </c>
      <c r="H1354" s="6">
        <f t="shared" si="1"/>
        <v>0.01793201583</v>
      </c>
      <c r="J1354" s="1">
        <v>1352.0</v>
      </c>
      <c r="K1354" s="8" t="s">
        <v>528</v>
      </c>
    </row>
    <row r="1355" ht="15.75" customHeight="1">
      <c r="A1355" s="5">
        <v>43970.0</v>
      </c>
      <c r="B1355" s="1">
        <v>163.033997</v>
      </c>
      <c r="C1355" s="1">
        <v>164.414001</v>
      </c>
      <c r="D1355" s="1">
        <v>161.216003</v>
      </c>
      <c r="E1355" s="1">
        <v>161.602005</v>
      </c>
      <c r="F1355" s="1">
        <v>161.602005</v>
      </c>
      <c r="G1355" s="1">
        <v>4.81825E7</v>
      </c>
      <c r="H1355" s="6">
        <f t="shared" si="1"/>
        <v>-0.006931239298</v>
      </c>
      <c r="J1355" s="1">
        <v>1353.0</v>
      </c>
      <c r="K1355" s="8" t="s">
        <v>528</v>
      </c>
    </row>
    <row r="1356" ht="15.75" customHeight="1">
      <c r="A1356" s="5">
        <v>43971.0</v>
      </c>
      <c r="B1356" s="1">
        <v>164.100006</v>
      </c>
      <c r="C1356" s="1">
        <v>165.199997</v>
      </c>
      <c r="D1356" s="1">
        <v>162.360001</v>
      </c>
      <c r="E1356" s="1">
        <v>163.112</v>
      </c>
      <c r="F1356" s="1">
        <v>163.112</v>
      </c>
      <c r="G1356" s="1">
        <v>3.65465E7</v>
      </c>
      <c r="H1356" s="6">
        <f t="shared" si="1"/>
        <v>0.009300528226</v>
      </c>
      <c r="J1356" s="1">
        <v>1354.0</v>
      </c>
      <c r="K1356" s="8" t="s">
        <v>528</v>
      </c>
    </row>
    <row r="1357" ht="15.75" customHeight="1">
      <c r="A1357" s="5">
        <v>43972.0</v>
      </c>
      <c r="B1357" s="1">
        <v>163.199997</v>
      </c>
      <c r="C1357" s="1">
        <v>166.5</v>
      </c>
      <c r="D1357" s="1">
        <v>159.199997</v>
      </c>
      <c r="E1357" s="1">
        <v>165.520004</v>
      </c>
      <c r="F1357" s="1">
        <v>165.520004</v>
      </c>
      <c r="G1357" s="1">
        <v>6.1273E7</v>
      </c>
      <c r="H1357" s="6">
        <f t="shared" si="1"/>
        <v>0.01465497619</v>
      </c>
      <c r="J1357" s="1">
        <v>1355.0</v>
      </c>
      <c r="K1357" s="8" t="s">
        <v>1040</v>
      </c>
    </row>
    <row r="1358" ht="15.75" customHeight="1">
      <c r="A1358" s="5">
        <v>43973.0</v>
      </c>
      <c r="B1358" s="1">
        <v>164.434006</v>
      </c>
      <c r="C1358" s="1">
        <v>166.356003</v>
      </c>
      <c r="D1358" s="1">
        <v>162.399994</v>
      </c>
      <c r="E1358" s="1">
        <v>163.376007</v>
      </c>
      <c r="F1358" s="1">
        <v>163.376007</v>
      </c>
      <c r="G1358" s="1">
        <v>4.99375E7</v>
      </c>
      <c r="H1358" s="6">
        <f t="shared" si="1"/>
        <v>-0.01303772194</v>
      </c>
      <c r="J1358" s="1">
        <v>1356.0</v>
      </c>
      <c r="K1358" s="8" t="s">
        <v>1041</v>
      </c>
    </row>
    <row r="1359" ht="15.75" customHeight="1">
      <c r="A1359" s="5">
        <v>43977.0</v>
      </c>
      <c r="B1359" s="1">
        <v>166.899994</v>
      </c>
      <c r="C1359" s="1">
        <v>166.919998</v>
      </c>
      <c r="D1359" s="1">
        <v>163.141998</v>
      </c>
      <c r="E1359" s="1">
        <v>163.774002</v>
      </c>
      <c r="F1359" s="1">
        <v>163.774002</v>
      </c>
      <c r="G1359" s="1">
        <v>4.04485E7</v>
      </c>
      <c r="H1359" s="6">
        <f t="shared" si="1"/>
        <v>0.002433105214</v>
      </c>
      <c r="J1359" s="1">
        <v>1357.0</v>
      </c>
      <c r="K1359" s="8" t="s">
        <v>529</v>
      </c>
    </row>
    <row r="1360" ht="15.75" customHeight="1">
      <c r="A1360" s="5">
        <v>43978.0</v>
      </c>
      <c r="B1360" s="1">
        <v>164.171997</v>
      </c>
      <c r="C1360" s="1">
        <v>165.542007</v>
      </c>
      <c r="D1360" s="1">
        <v>157.0</v>
      </c>
      <c r="E1360" s="1">
        <v>164.046005</v>
      </c>
      <c r="F1360" s="1">
        <v>164.046005</v>
      </c>
      <c r="G1360" s="1">
        <v>5.77475E7</v>
      </c>
      <c r="H1360" s="6">
        <f t="shared" si="1"/>
        <v>0.001659465906</v>
      </c>
      <c r="J1360" s="1">
        <v>1358.0</v>
      </c>
      <c r="K1360" s="8" t="s">
        <v>531</v>
      </c>
    </row>
    <row r="1361" ht="15.75" customHeight="1">
      <c r="A1361" s="5">
        <v>43979.0</v>
      </c>
      <c r="B1361" s="1">
        <v>162.701996</v>
      </c>
      <c r="C1361" s="1">
        <v>164.949997</v>
      </c>
      <c r="D1361" s="1">
        <v>160.337997</v>
      </c>
      <c r="E1361" s="1">
        <v>161.162003</v>
      </c>
      <c r="F1361" s="1">
        <v>161.162003</v>
      </c>
      <c r="G1361" s="1">
        <v>3.6278E7</v>
      </c>
      <c r="H1361" s="6">
        <f t="shared" si="1"/>
        <v>-0.01773681789</v>
      </c>
      <c r="J1361" s="1">
        <v>1359.0</v>
      </c>
      <c r="K1361" s="8" t="s">
        <v>531</v>
      </c>
    </row>
    <row r="1362" ht="15.75" customHeight="1">
      <c r="A1362" s="5">
        <v>43980.0</v>
      </c>
      <c r="B1362" s="1">
        <v>161.75</v>
      </c>
      <c r="C1362" s="1">
        <v>167.0</v>
      </c>
      <c r="D1362" s="1">
        <v>160.841995</v>
      </c>
      <c r="E1362" s="1">
        <v>167.0</v>
      </c>
      <c r="F1362" s="1">
        <v>167.0</v>
      </c>
      <c r="G1362" s="1">
        <v>5.88225E7</v>
      </c>
      <c r="H1362" s="6">
        <f t="shared" si="1"/>
        <v>0.03558372353</v>
      </c>
      <c r="J1362" s="1">
        <v>1360.0</v>
      </c>
      <c r="K1362" s="8" t="s">
        <v>531</v>
      </c>
    </row>
    <row r="1363" ht="15.75" customHeight="1">
      <c r="A1363" s="5">
        <v>43983.0</v>
      </c>
      <c r="B1363" s="1">
        <v>171.600006</v>
      </c>
      <c r="C1363" s="1">
        <v>179.800003</v>
      </c>
      <c r="D1363" s="1">
        <v>170.820007</v>
      </c>
      <c r="E1363" s="1">
        <v>179.619995</v>
      </c>
      <c r="F1363" s="1">
        <v>179.619995</v>
      </c>
      <c r="G1363" s="1">
        <v>7.46975E7</v>
      </c>
      <c r="H1363" s="6">
        <f t="shared" si="1"/>
        <v>0.07284966799</v>
      </c>
      <c r="J1363" s="1">
        <v>1361.0</v>
      </c>
      <c r="K1363" s="8" t="s">
        <v>531</v>
      </c>
    </row>
    <row r="1364" ht="15.75" customHeight="1">
      <c r="A1364" s="5">
        <v>43984.0</v>
      </c>
      <c r="B1364" s="1">
        <v>178.940002</v>
      </c>
      <c r="C1364" s="1">
        <v>181.731995</v>
      </c>
      <c r="D1364" s="1">
        <v>174.199997</v>
      </c>
      <c r="E1364" s="1">
        <v>176.311996</v>
      </c>
      <c r="F1364" s="1">
        <v>176.311996</v>
      </c>
      <c r="G1364" s="1">
        <v>6.7828E7</v>
      </c>
      <c r="H1364" s="6">
        <f t="shared" si="1"/>
        <v>-0.01858835021</v>
      </c>
      <c r="J1364" s="1">
        <v>1362.0</v>
      </c>
      <c r="K1364" s="8" t="s">
        <v>531</v>
      </c>
    </row>
    <row r="1365" ht="15.75" customHeight="1">
      <c r="A1365" s="5">
        <v>43985.0</v>
      </c>
      <c r="B1365" s="1">
        <v>177.623993</v>
      </c>
      <c r="C1365" s="1">
        <v>179.587997</v>
      </c>
      <c r="D1365" s="1">
        <v>176.020004</v>
      </c>
      <c r="E1365" s="1">
        <v>176.591995</v>
      </c>
      <c r="F1365" s="1">
        <v>176.591995</v>
      </c>
      <c r="G1365" s="1">
        <v>3.97475E7</v>
      </c>
      <c r="H1365" s="6">
        <f t="shared" si="1"/>
        <v>0.001586828519</v>
      </c>
      <c r="J1365" s="1">
        <v>1363.0</v>
      </c>
      <c r="K1365" s="8" t="s">
        <v>1042</v>
      </c>
    </row>
    <row r="1366" ht="15.75" customHeight="1">
      <c r="A1366" s="5">
        <v>43986.0</v>
      </c>
      <c r="B1366" s="1">
        <v>177.975998</v>
      </c>
      <c r="C1366" s="1">
        <v>179.149994</v>
      </c>
      <c r="D1366" s="1">
        <v>171.688004</v>
      </c>
      <c r="E1366" s="1">
        <v>172.876007</v>
      </c>
      <c r="F1366" s="1">
        <v>172.876007</v>
      </c>
      <c r="G1366" s="1">
        <v>4.44385E7</v>
      </c>
      <c r="H1366" s="6">
        <f t="shared" si="1"/>
        <v>-0.02126734373</v>
      </c>
      <c r="J1366" s="1">
        <v>1364.0</v>
      </c>
      <c r="K1366" s="8" t="s">
        <v>533</v>
      </c>
    </row>
    <row r="1367" ht="15.75" customHeight="1">
      <c r="A1367" s="5">
        <v>43987.0</v>
      </c>
      <c r="B1367" s="1">
        <v>175.567993</v>
      </c>
      <c r="C1367" s="1">
        <v>177.304001</v>
      </c>
      <c r="D1367" s="1">
        <v>173.240005</v>
      </c>
      <c r="E1367" s="1">
        <v>177.132004</v>
      </c>
      <c r="F1367" s="1">
        <v>177.132004</v>
      </c>
      <c r="G1367" s="1">
        <v>3.90595E7</v>
      </c>
      <c r="H1367" s="6">
        <f t="shared" si="1"/>
        <v>0.02432062494</v>
      </c>
      <c r="J1367" s="1">
        <v>1365.0</v>
      </c>
      <c r="K1367" s="8" t="s">
        <v>533</v>
      </c>
    </row>
    <row r="1368" ht="15.75" customHeight="1">
      <c r="A1368" s="5">
        <v>43990.0</v>
      </c>
      <c r="B1368" s="1">
        <v>183.800003</v>
      </c>
      <c r="C1368" s="1">
        <v>190.0</v>
      </c>
      <c r="D1368" s="1">
        <v>181.832001</v>
      </c>
      <c r="E1368" s="1">
        <v>189.983994</v>
      </c>
      <c r="F1368" s="1">
        <v>189.983994</v>
      </c>
      <c r="G1368" s="1">
        <v>7.08735E7</v>
      </c>
      <c r="H1368" s="6">
        <f t="shared" si="1"/>
        <v>0.07004458658</v>
      </c>
      <c r="J1368" s="1">
        <v>1366.0</v>
      </c>
      <c r="K1368" s="8" t="s">
        <v>1043</v>
      </c>
    </row>
    <row r="1369" ht="15.75" customHeight="1">
      <c r="A1369" s="5">
        <v>43991.0</v>
      </c>
      <c r="B1369" s="1">
        <v>188.001999</v>
      </c>
      <c r="C1369" s="1">
        <v>190.888</v>
      </c>
      <c r="D1369" s="1">
        <v>184.785995</v>
      </c>
      <c r="E1369" s="1">
        <v>188.134003</v>
      </c>
      <c r="F1369" s="1">
        <v>188.134003</v>
      </c>
      <c r="G1369" s="1">
        <v>5.6941E7</v>
      </c>
      <c r="H1369" s="6">
        <f t="shared" si="1"/>
        <v>-0.00978533567</v>
      </c>
      <c r="J1369" s="1">
        <v>1367.0</v>
      </c>
      <c r="K1369" s="8" t="s">
        <v>850</v>
      </c>
    </row>
    <row r="1370" ht="15.75" customHeight="1">
      <c r="A1370" s="5">
        <v>43992.0</v>
      </c>
      <c r="B1370" s="1">
        <v>198.376007</v>
      </c>
      <c r="C1370" s="1">
        <v>205.496002</v>
      </c>
      <c r="D1370" s="1">
        <v>196.5</v>
      </c>
      <c r="E1370" s="1">
        <v>205.009995</v>
      </c>
      <c r="F1370" s="1">
        <v>205.009995</v>
      </c>
      <c r="G1370" s="1">
        <v>9.2817E7</v>
      </c>
      <c r="H1370" s="6">
        <f t="shared" si="1"/>
        <v>0.08590424321</v>
      </c>
      <c r="J1370" s="1">
        <v>1368.0</v>
      </c>
      <c r="K1370" s="8" t="s">
        <v>851</v>
      </c>
    </row>
    <row r="1371" ht="15.75" customHeight="1">
      <c r="A1371" s="5">
        <v>43993.0</v>
      </c>
      <c r="B1371" s="1">
        <v>198.039993</v>
      </c>
      <c r="C1371" s="1">
        <v>203.792007</v>
      </c>
      <c r="D1371" s="1">
        <v>194.399994</v>
      </c>
      <c r="E1371" s="1">
        <v>194.567993</v>
      </c>
      <c r="F1371" s="1">
        <v>194.567993</v>
      </c>
      <c r="G1371" s="1">
        <v>7.95825E7</v>
      </c>
      <c r="H1371" s="6">
        <f t="shared" si="1"/>
        <v>-0.05227705367</v>
      </c>
      <c r="J1371" s="1">
        <v>1369.0</v>
      </c>
      <c r="K1371" s="8" t="s">
        <v>851</v>
      </c>
    </row>
    <row r="1372" ht="15.75" customHeight="1">
      <c r="A1372" s="5">
        <v>43994.0</v>
      </c>
      <c r="B1372" s="1">
        <v>196.0</v>
      </c>
      <c r="C1372" s="1">
        <v>197.595993</v>
      </c>
      <c r="D1372" s="1">
        <v>182.520004</v>
      </c>
      <c r="E1372" s="1">
        <v>187.056</v>
      </c>
      <c r="F1372" s="1">
        <v>187.056</v>
      </c>
      <c r="G1372" s="1">
        <v>8.3817E7</v>
      </c>
      <c r="H1372" s="6">
        <f t="shared" si="1"/>
        <v>-0.03937364311</v>
      </c>
      <c r="J1372" s="1">
        <v>1370.0</v>
      </c>
      <c r="K1372" s="8" t="s">
        <v>851</v>
      </c>
    </row>
    <row r="1373" ht="15.75" customHeight="1">
      <c r="A1373" s="5">
        <v>43997.0</v>
      </c>
      <c r="B1373" s="1">
        <v>183.557999</v>
      </c>
      <c r="C1373" s="1">
        <v>199.768005</v>
      </c>
      <c r="D1373" s="1">
        <v>181.699997</v>
      </c>
      <c r="E1373" s="1">
        <v>198.179993</v>
      </c>
      <c r="F1373" s="1">
        <v>198.179993</v>
      </c>
      <c r="G1373" s="1">
        <v>7.8486E7</v>
      </c>
      <c r="H1373" s="6">
        <f t="shared" si="1"/>
        <v>0.05776763604</v>
      </c>
      <c r="J1373" s="1">
        <v>1371.0</v>
      </c>
      <c r="K1373" s="8" t="s">
        <v>1044</v>
      </c>
    </row>
    <row r="1374" ht="15.75" customHeight="1">
      <c r="A1374" s="5">
        <v>43998.0</v>
      </c>
      <c r="B1374" s="1">
        <v>202.369995</v>
      </c>
      <c r="C1374" s="1">
        <v>202.576004</v>
      </c>
      <c r="D1374" s="1">
        <v>192.477997</v>
      </c>
      <c r="E1374" s="1">
        <v>196.425995</v>
      </c>
      <c r="F1374" s="1">
        <v>196.425995</v>
      </c>
      <c r="G1374" s="1">
        <v>7.02555E7</v>
      </c>
      <c r="H1374" s="6">
        <f t="shared" si="1"/>
        <v>-0.008889928714</v>
      </c>
      <c r="J1374" s="1">
        <v>1372.0</v>
      </c>
      <c r="K1374" s="8" t="s">
        <v>754</v>
      </c>
    </row>
    <row r="1375" ht="15.75" customHeight="1">
      <c r="A1375" s="5">
        <v>43999.0</v>
      </c>
      <c r="B1375" s="1">
        <v>197.542007</v>
      </c>
      <c r="C1375" s="1">
        <v>201.0</v>
      </c>
      <c r="D1375" s="1">
        <v>196.514008</v>
      </c>
      <c r="E1375" s="1">
        <v>198.358002</v>
      </c>
      <c r="F1375" s="1">
        <v>198.358002</v>
      </c>
      <c r="G1375" s="1">
        <v>4.9454E7</v>
      </c>
      <c r="H1375" s="6">
        <f t="shared" si="1"/>
        <v>0.009787744379</v>
      </c>
      <c r="J1375" s="1">
        <v>1373.0</v>
      </c>
      <c r="K1375" s="8" t="s">
        <v>1045</v>
      </c>
    </row>
    <row r="1376" ht="15.75" customHeight="1">
      <c r="A1376" s="5">
        <v>44000.0</v>
      </c>
      <c r="B1376" s="1">
        <v>200.600006</v>
      </c>
      <c r="C1376" s="1">
        <v>203.839996</v>
      </c>
      <c r="D1376" s="1">
        <v>198.893997</v>
      </c>
      <c r="E1376" s="1">
        <v>200.792007</v>
      </c>
      <c r="F1376" s="1">
        <v>200.792007</v>
      </c>
      <c r="G1376" s="1">
        <v>4.87595E7</v>
      </c>
      <c r="H1376" s="6">
        <f t="shared" si="1"/>
        <v>0.01219609227</v>
      </c>
      <c r="J1376" s="1">
        <v>1374.0</v>
      </c>
      <c r="K1376" s="8" t="s">
        <v>899</v>
      </c>
    </row>
    <row r="1377" ht="15.75" customHeight="1">
      <c r="A1377" s="5">
        <v>44001.0</v>
      </c>
      <c r="B1377" s="1">
        <v>202.556</v>
      </c>
      <c r="C1377" s="1">
        <v>203.194</v>
      </c>
      <c r="D1377" s="1">
        <v>198.268005</v>
      </c>
      <c r="E1377" s="1">
        <v>200.179993</v>
      </c>
      <c r="F1377" s="1">
        <v>200.179993</v>
      </c>
      <c r="G1377" s="1">
        <v>4.33985E7</v>
      </c>
      <c r="H1377" s="6">
        <f t="shared" si="1"/>
        <v>-0.003052654426</v>
      </c>
      <c r="J1377" s="1">
        <v>1375.0</v>
      </c>
      <c r="K1377" s="8" t="s">
        <v>534</v>
      </c>
    </row>
    <row r="1378" ht="15.75" customHeight="1">
      <c r="A1378" s="5">
        <v>44004.0</v>
      </c>
      <c r="B1378" s="1">
        <v>199.990005</v>
      </c>
      <c r="C1378" s="1">
        <v>201.776001</v>
      </c>
      <c r="D1378" s="1">
        <v>198.003998</v>
      </c>
      <c r="E1378" s="1">
        <v>198.863998</v>
      </c>
      <c r="F1378" s="1">
        <v>198.863998</v>
      </c>
      <c r="G1378" s="1">
        <v>3.1812E7</v>
      </c>
      <c r="H1378" s="6">
        <f t="shared" si="1"/>
        <v>-0.006595762876</v>
      </c>
      <c r="J1378" s="1">
        <v>1376.0</v>
      </c>
      <c r="K1378" s="8" t="s">
        <v>534</v>
      </c>
    </row>
    <row r="1379" ht="15.75" customHeight="1">
      <c r="A1379" s="5">
        <v>44005.0</v>
      </c>
      <c r="B1379" s="1">
        <v>199.776001</v>
      </c>
      <c r="C1379" s="1">
        <v>202.399994</v>
      </c>
      <c r="D1379" s="1">
        <v>198.802002</v>
      </c>
      <c r="E1379" s="1">
        <v>200.356003</v>
      </c>
      <c r="F1379" s="1">
        <v>200.356003</v>
      </c>
      <c r="G1379" s="1">
        <v>3.18265E7</v>
      </c>
      <c r="H1379" s="6">
        <f t="shared" si="1"/>
        <v>0.007474635253</v>
      </c>
      <c r="J1379" s="1">
        <v>1377.0</v>
      </c>
      <c r="K1379" s="8" t="s">
        <v>535</v>
      </c>
    </row>
    <row r="1380" ht="15.75" customHeight="1">
      <c r="A1380" s="5">
        <v>44006.0</v>
      </c>
      <c r="B1380" s="1">
        <v>198.822006</v>
      </c>
      <c r="C1380" s="1">
        <v>200.175995</v>
      </c>
      <c r="D1380" s="1">
        <v>190.628006</v>
      </c>
      <c r="E1380" s="1">
        <v>192.169998</v>
      </c>
      <c r="F1380" s="1">
        <v>192.169998</v>
      </c>
      <c r="G1380" s="1">
        <v>5.4798E7</v>
      </c>
      <c r="H1380" s="6">
        <f t="shared" si="1"/>
        <v>-0.04171541266</v>
      </c>
      <c r="J1380" s="1">
        <v>1378.0</v>
      </c>
      <c r="K1380" s="8" t="s">
        <v>1046</v>
      </c>
    </row>
    <row r="1381" ht="15.75" customHeight="1">
      <c r="A1381" s="5">
        <v>44007.0</v>
      </c>
      <c r="B1381" s="1">
        <v>190.854004</v>
      </c>
      <c r="C1381" s="1">
        <v>197.195999</v>
      </c>
      <c r="D1381" s="1">
        <v>187.429993</v>
      </c>
      <c r="E1381" s="1">
        <v>197.195999</v>
      </c>
      <c r="F1381" s="1">
        <v>197.195999</v>
      </c>
      <c r="G1381" s="1">
        <v>4.62725E7</v>
      </c>
      <c r="H1381" s="6">
        <f t="shared" si="1"/>
        <v>0.02581776638</v>
      </c>
      <c r="J1381" s="1">
        <v>1379.0</v>
      </c>
      <c r="K1381" s="8" t="s">
        <v>1046</v>
      </c>
    </row>
    <row r="1382" ht="15.75" customHeight="1">
      <c r="A1382" s="5">
        <v>44008.0</v>
      </c>
      <c r="B1382" s="1">
        <v>198.955994</v>
      </c>
      <c r="C1382" s="1">
        <v>199.0</v>
      </c>
      <c r="D1382" s="1">
        <v>190.973999</v>
      </c>
      <c r="E1382" s="1">
        <v>191.947998</v>
      </c>
      <c r="F1382" s="1">
        <v>191.947998</v>
      </c>
      <c r="G1382" s="1">
        <v>4.42745E7</v>
      </c>
      <c r="H1382" s="6">
        <f t="shared" si="1"/>
        <v>-0.02697366132</v>
      </c>
      <c r="J1382" s="1">
        <v>1380.0</v>
      </c>
      <c r="K1382" s="8" t="s">
        <v>536</v>
      </c>
    </row>
    <row r="1383" ht="15.75" customHeight="1">
      <c r="A1383" s="5">
        <v>44011.0</v>
      </c>
      <c r="B1383" s="1">
        <v>193.802002</v>
      </c>
      <c r="C1383" s="1">
        <v>202.0</v>
      </c>
      <c r="D1383" s="1">
        <v>189.703995</v>
      </c>
      <c r="E1383" s="1">
        <v>201.869995</v>
      </c>
      <c r="F1383" s="1">
        <v>201.869995</v>
      </c>
      <c r="G1383" s="1">
        <v>4.5132E7</v>
      </c>
      <c r="H1383" s="6">
        <f t="shared" si="1"/>
        <v>0.05039940951</v>
      </c>
      <c r="J1383" s="1">
        <v>1381.0</v>
      </c>
      <c r="K1383" s="8" t="s">
        <v>900</v>
      </c>
    </row>
    <row r="1384" ht="15.75" customHeight="1">
      <c r="A1384" s="5">
        <v>44012.0</v>
      </c>
      <c r="B1384" s="1">
        <v>201.300003</v>
      </c>
      <c r="C1384" s="1">
        <v>217.537994</v>
      </c>
      <c r="D1384" s="1">
        <v>200.746002</v>
      </c>
      <c r="E1384" s="1">
        <v>215.962006</v>
      </c>
      <c r="F1384" s="1">
        <v>215.962006</v>
      </c>
      <c r="G1384" s="1">
        <v>8.45925E7</v>
      </c>
      <c r="H1384" s="6">
        <f t="shared" si="1"/>
        <v>0.06747859296</v>
      </c>
      <c r="J1384" s="1">
        <v>1382.0</v>
      </c>
      <c r="K1384" s="8" t="s">
        <v>537</v>
      </c>
    </row>
    <row r="1385" ht="15.75" customHeight="1">
      <c r="A1385" s="5">
        <v>44013.0</v>
      </c>
      <c r="B1385" s="1">
        <v>216.600006</v>
      </c>
      <c r="C1385" s="1">
        <v>227.065994</v>
      </c>
      <c r="D1385" s="1">
        <v>216.100006</v>
      </c>
      <c r="E1385" s="1">
        <v>223.925995</v>
      </c>
      <c r="F1385" s="1">
        <v>223.925995</v>
      </c>
      <c r="G1385" s="1">
        <v>6.66345E7</v>
      </c>
      <c r="H1385" s="6">
        <f t="shared" si="1"/>
        <v>0.03621312374</v>
      </c>
      <c r="J1385" s="1">
        <v>1383.0</v>
      </c>
      <c r="K1385" s="8" t="s">
        <v>537</v>
      </c>
    </row>
    <row r="1386" ht="15.75" customHeight="1">
      <c r="A1386" s="5">
        <v>44014.0</v>
      </c>
      <c r="B1386" s="1">
        <v>244.296005</v>
      </c>
      <c r="C1386" s="1">
        <v>245.600006</v>
      </c>
      <c r="D1386" s="1">
        <v>237.119995</v>
      </c>
      <c r="E1386" s="1">
        <v>241.731995</v>
      </c>
      <c r="F1386" s="1">
        <v>241.731995</v>
      </c>
      <c r="G1386" s="1">
        <v>8.62505E7</v>
      </c>
      <c r="H1386" s="6">
        <f t="shared" si="1"/>
        <v>0.07651403599</v>
      </c>
      <c r="J1386" s="1">
        <v>1384.0</v>
      </c>
      <c r="K1386" s="8" t="s">
        <v>538</v>
      </c>
    </row>
    <row r="1387" ht="15.75" customHeight="1">
      <c r="A1387" s="5">
        <v>44018.0</v>
      </c>
      <c r="B1387" s="1">
        <v>255.337997</v>
      </c>
      <c r="C1387" s="1">
        <v>275.558014</v>
      </c>
      <c r="D1387" s="1">
        <v>253.207993</v>
      </c>
      <c r="E1387" s="1">
        <v>274.31601</v>
      </c>
      <c r="F1387" s="1">
        <v>274.31601</v>
      </c>
      <c r="G1387" s="1">
        <v>1.028495E8</v>
      </c>
      <c r="H1387" s="6">
        <f t="shared" si="1"/>
        <v>0.1264511092</v>
      </c>
      <c r="J1387" s="1">
        <v>1385.0</v>
      </c>
      <c r="K1387" s="8" t="s">
        <v>538</v>
      </c>
    </row>
    <row r="1388" ht="15.75" customHeight="1">
      <c r="A1388" s="5">
        <v>44019.0</v>
      </c>
      <c r="B1388" s="1">
        <v>281.002014</v>
      </c>
      <c r="C1388" s="1">
        <v>285.899994</v>
      </c>
      <c r="D1388" s="1">
        <v>267.34201</v>
      </c>
      <c r="E1388" s="1">
        <v>277.971985</v>
      </c>
      <c r="F1388" s="1">
        <v>277.971985</v>
      </c>
      <c r="G1388" s="1">
        <v>1.074485E8</v>
      </c>
      <c r="H1388" s="6">
        <f t="shared" si="1"/>
        <v>0.01323957224</v>
      </c>
      <c r="J1388" s="1">
        <v>1386.0</v>
      </c>
      <c r="K1388" s="8" t="s">
        <v>1047</v>
      </c>
    </row>
    <row r="1389" ht="15.75" customHeight="1">
      <c r="A1389" s="5">
        <v>44020.0</v>
      </c>
      <c r="B1389" s="1">
        <v>281.0</v>
      </c>
      <c r="C1389" s="1">
        <v>283.451996</v>
      </c>
      <c r="D1389" s="1">
        <v>262.268005</v>
      </c>
      <c r="E1389" s="1">
        <v>273.175995</v>
      </c>
      <c r="F1389" s="1">
        <v>273.175995</v>
      </c>
      <c r="G1389" s="1">
        <v>8.15565E7</v>
      </c>
      <c r="H1389" s="6">
        <f t="shared" si="1"/>
        <v>-0.01740407743</v>
      </c>
      <c r="J1389" s="1">
        <v>1387.0</v>
      </c>
      <c r="K1389" s="8" t="s">
        <v>539</v>
      </c>
    </row>
    <row r="1390" ht="15.75" customHeight="1">
      <c r="A1390" s="5">
        <v>44021.0</v>
      </c>
      <c r="B1390" s="1">
        <v>279.39801</v>
      </c>
      <c r="C1390" s="1">
        <v>281.712006</v>
      </c>
      <c r="D1390" s="1">
        <v>270.256012</v>
      </c>
      <c r="E1390" s="1">
        <v>278.855988</v>
      </c>
      <c r="F1390" s="1">
        <v>278.855988</v>
      </c>
      <c r="G1390" s="1">
        <v>5.8588E7</v>
      </c>
      <c r="H1390" s="6">
        <f t="shared" si="1"/>
        <v>0.02057921871</v>
      </c>
      <c r="J1390" s="1">
        <v>1388.0</v>
      </c>
      <c r="K1390" s="8" t="s">
        <v>1048</v>
      </c>
    </row>
    <row r="1391" ht="15.75" customHeight="1">
      <c r="A1391" s="5">
        <v>44022.0</v>
      </c>
      <c r="B1391" s="1">
        <v>279.200012</v>
      </c>
      <c r="C1391" s="1">
        <v>309.783997</v>
      </c>
      <c r="D1391" s="1">
        <v>275.201996</v>
      </c>
      <c r="E1391" s="1">
        <v>308.929993</v>
      </c>
      <c r="F1391" s="1">
        <v>308.929993</v>
      </c>
      <c r="G1391" s="1">
        <v>1.16688E8</v>
      </c>
      <c r="H1391" s="6">
        <f t="shared" si="1"/>
        <v>0.1024192148</v>
      </c>
      <c r="J1391" s="1">
        <v>1389.0</v>
      </c>
      <c r="K1391" s="8" t="s">
        <v>1049</v>
      </c>
    </row>
    <row r="1392" ht="15.75" customHeight="1">
      <c r="A1392" s="5">
        <v>44025.0</v>
      </c>
      <c r="B1392" s="1">
        <v>331.799988</v>
      </c>
      <c r="C1392" s="1">
        <v>358.997986</v>
      </c>
      <c r="D1392" s="1">
        <v>294.221985</v>
      </c>
      <c r="E1392" s="1">
        <v>299.411987</v>
      </c>
      <c r="F1392" s="1">
        <v>299.411987</v>
      </c>
      <c r="G1392" s="1">
        <v>1.94927E8</v>
      </c>
      <c r="H1392" s="6">
        <f t="shared" si="1"/>
        <v>-0.03129418343</v>
      </c>
      <c r="J1392" s="1">
        <v>1390.0</v>
      </c>
      <c r="K1392" s="8" t="s">
        <v>1050</v>
      </c>
    </row>
    <row r="1393" ht="15.75" customHeight="1">
      <c r="A1393" s="5">
        <v>44026.0</v>
      </c>
      <c r="B1393" s="1">
        <v>311.200012</v>
      </c>
      <c r="C1393" s="1">
        <v>318.0</v>
      </c>
      <c r="D1393" s="1">
        <v>286.200012</v>
      </c>
      <c r="E1393" s="1">
        <v>303.359985</v>
      </c>
      <c r="F1393" s="1">
        <v>303.359985</v>
      </c>
      <c r="G1393" s="1">
        <v>1.170905E8</v>
      </c>
      <c r="H1393" s="6">
        <f t="shared" si="1"/>
        <v>0.0130996617</v>
      </c>
      <c r="J1393" s="1">
        <v>1391.0</v>
      </c>
      <c r="K1393" s="8" t="s">
        <v>1051</v>
      </c>
    </row>
    <row r="1394" ht="15.75" customHeight="1">
      <c r="A1394" s="5">
        <v>44027.0</v>
      </c>
      <c r="B1394" s="1">
        <v>308.600006</v>
      </c>
      <c r="C1394" s="1">
        <v>310.0</v>
      </c>
      <c r="D1394" s="1">
        <v>291.399994</v>
      </c>
      <c r="E1394" s="1">
        <v>309.201996</v>
      </c>
      <c r="F1394" s="1">
        <v>309.201996</v>
      </c>
      <c r="G1394" s="1">
        <v>8.1839E7</v>
      </c>
      <c r="H1394" s="6">
        <f t="shared" si="1"/>
        <v>0.01907460244</v>
      </c>
      <c r="J1394" s="1">
        <v>1392.0</v>
      </c>
      <c r="K1394" s="8" t="s">
        <v>761</v>
      </c>
    </row>
    <row r="1395" ht="15.75" customHeight="1">
      <c r="A1395" s="5">
        <v>44028.0</v>
      </c>
      <c r="B1395" s="1">
        <v>295.432007</v>
      </c>
      <c r="C1395" s="1">
        <v>306.34201</v>
      </c>
      <c r="D1395" s="1">
        <v>293.200012</v>
      </c>
      <c r="E1395" s="1">
        <v>300.127991</v>
      </c>
      <c r="F1395" s="1">
        <v>300.127991</v>
      </c>
      <c r="G1395" s="1">
        <v>7.1504E7</v>
      </c>
      <c r="H1395" s="6">
        <f t="shared" si="1"/>
        <v>-0.02978575172</v>
      </c>
      <c r="J1395" s="1">
        <v>1393.0</v>
      </c>
      <c r="K1395" s="8" t="s">
        <v>1052</v>
      </c>
    </row>
    <row r="1396" ht="15.75" customHeight="1">
      <c r="A1396" s="5">
        <v>44029.0</v>
      </c>
      <c r="B1396" s="1">
        <v>302.690002</v>
      </c>
      <c r="C1396" s="1">
        <v>307.502014</v>
      </c>
      <c r="D1396" s="1">
        <v>298.0</v>
      </c>
      <c r="E1396" s="1">
        <v>300.167999</v>
      </c>
      <c r="F1396" s="1">
        <v>300.167999</v>
      </c>
      <c r="G1396" s="1">
        <v>4.665E7</v>
      </c>
      <c r="H1396" s="6">
        <f t="shared" si="1"/>
        <v>0.0001332942439</v>
      </c>
      <c r="J1396" s="1">
        <v>1394.0</v>
      </c>
      <c r="K1396" s="8" t="s">
        <v>1052</v>
      </c>
    </row>
    <row r="1397" ht="15.75" customHeight="1">
      <c r="A1397" s="5">
        <v>44032.0</v>
      </c>
      <c r="B1397" s="1">
        <v>303.802002</v>
      </c>
      <c r="C1397" s="1">
        <v>330.0</v>
      </c>
      <c r="D1397" s="1">
        <v>297.600006</v>
      </c>
      <c r="E1397" s="1">
        <v>328.600006</v>
      </c>
      <c r="F1397" s="1">
        <v>328.600006</v>
      </c>
      <c r="G1397" s="1">
        <v>8.5607E7</v>
      </c>
      <c r="H1397" s="6">
        <f t="shared" si="1"/>
        <v>0.09049890928</v>
      </c>
      <c r="J1397" s="1">
        <v>1395.0</v>
      </c>
      <c r="K1397" s="8" t="s">
        <v>762</v>
      </c>
    </row>
    <row r="1398" ht="15.75" customHeight="1">
      <c r="A1398" s="5">
        <v>44033.0</v>
      </c>
      <c r="B1398" s="1">
        <v>327.985992</v>
      </c>
      <c r="C1398" s="1">
        <v>335.0</v>
      </c>
      <c r="D1398" s="1">
        <v>311.600006</v>
      </c>
      <c r="E1398" s="1">
        <v>313.671997</v>
      </c>
      <c r="F1398" s="1">
        <v>313.671997</v>
      </c>
      <c r="G1398" s="1">
        <v>8.0536E7</v>
      </c>
      <c r="H1398" s="6">
        <f t="shared" si="1"/>
        <v>-0.04649337947</v>
      </c>
      <c r="J1398" s="1">
        <v>1396.0</v>
      </c>
      <c r="K1398" s="8" t="s">
        <v>1053</v>
      </c>
    </row>
    <row r="1399" ht="15.75" customHeight="1">
      <c r="A1399" s="5">
        <v>44034.0</v>
      </c>
      <c r="B1399" s="1">
        <v>319.799988</v>
      </c>
      <c r="C1399" s="1">
        <v>325.283997</v>
      </c>
      <c r="D1399" s="1">
        <v>312.399994</v>
      </c>
      <c r="E1399" s="1">
        <v>318.466003</v>
      </c>
      <c r="F1399" s="1">
        <v>318.466003</v>
      </c>
      <c r="G1399" s="1">
        <v>7.08055E7</v>
      </c>
      <c r="H1399" s="6">
        <f t="shared" si="1"/>
        <v>0.01516788394</v>
      </c>
      <c r="J1399" s="1">
        <v>1397.0</v>
      </c>
      <c r="K1399" s="8" t="s">
        <v>1053</v>
      </c>
    </row>
    <row r="1400" ht="15.75" customHeight="1">
      <c r="A1400" s="5">
        <v>44035.0</v>
      </c>
      <c r="B1400" s="1">
        <v>335.790009</v>
      </c>
      <c r="C1400" s="1">
        <v>337.799988</v>
      </c>
      <c r="D1400" s="1">
        <v>296.153992</v>
      </c>
      <c r="E1400" s="1">
        <v>302.614014</v>
      </c>
      <c r="F1400" s="1">
        <v>302.614014</v>
      </c>
      <c r="G1400" s="1">
        <v>1.216425E8</v>
      </c>
      <c r="H1400" s="6">
        <f t="shared" si="1"/>
        <v>-0.0510576161</v>
      </c>
      <c r="J1400" s="1">
        <v>1398.0</v>
      </c>
      <c r="K1400" s="8" t="s">
        <v>901</v>
      </c>
    </row>
    <row r="1401" ht="15.75" customHeight="1">
      <c r="A1401" s="5">
        <v>44036.0</v>
      </c>
      <c r="B1401" s="1">
        <v>283.201996</v>
      </c>
      <c r="C1401" s="1">
        <v>293.0</v>
      </c>
      <c r="D1401" s="1">
        <v>273.308014</v>
      </c>
      <c r="E1401" s="1">
        <v>283.399994</v>
      </c>
      <c r="F1401" s="1">
        <v>283.399994</v>
      </c>
      <c r="G1401" s="1">
        <v>9.6983E7</v>
      </c>
      <c r="H1401" s="6">
        <f t="shared" si="1"/>
        <v>-0.06559880616</v>
      </c>
      <c r="J1401" s="1">
        <v>1399.0</v>
      </c>
      <c r="K1401" s="8" t="s">
        <v>1054</v>
      </c>
    </row>
    <row r="1402" ht="15.75" customHeight="1">
      <c r="A1402" s="5">
        <v>44039.0</v>
      </c>
      <c r="B1402" s="1">
        <v>287.0</v>
      </c>
      <c r="C1402" s="1">
        <v>309.588013</v>
      </c>
      <c r="D1402" s="1">
        <v>282.600006</v>
      </c>
      <c r="E1402" s="1">
        <v>307.920013</v>
      </c>
      <c r="F1402" s="1">
        <v>307.920013</v>
      </c>
      <c r="G1402" s="1">
        <v>8.02435E7</v>
      </c>
      <c r="H1402" s="6">
        <f t="shared" si="1"/>
        <v>0.08298074511</v>
      </c>
      <c r="J1402" s="1">
        <v>1400.0</v>
      </c>
      <c r="K1402" s="8" t="s">
        <v>1055</v>
      </c>
    </row>
    <row r="1403" ht="15.75" customHeight="1">
      <c r="A1403" s="5">
        <v>44040.0</v>
      </c>
      <c r="B1403" s="1">
        <v>300.799988</v>
      </c>
      <c r="C1403" s="1">
        <v>312.940002</v>
      </c>
      <c r="D1403" s="1">
        <v>294.884003</v>
      </c>
      <c r="E1403" s="1">
        <v>295.298004</v>
      </c>
      <c r="F1403" s="1">
        <v>295.298004</v>
      </c>
      <c r="G1403" s="1">
        <v>7.90435E7</v>
      </c>
      <c r="H1403" s="6">
        <f t="shared" si="1"/>
        <v>-0.0418550217</v>
      </c>
      <c r="J1403" s="1">
        <v>1401.0</v>
      </c>
      <c r="K1403" s="8" t="s">
        <v>545</v>
      </c>
    </row>
    <row r="1404" ht="15.75" customHeight="1">
      <c r="A1404" s="5">
        <v>44041.0</v>
      </c>
      <c r="B1404" s="1">
        <v>300.200012</v>
      </c>
      <c r="C1404" s="1">
        <v>306.962006</v>
      </c>
      <c r="D1404" s="1">
        <v>297.399994</v>
      </c>
      <c r="E1404" s="1">
        <v>299.821991</v>
      </c>
      <c r="F1404" s="1">
        <v>299.821991</v>
      </c>
      <c r="G1404" s="1">
        <v>4.71345E7</v>
      </c>
      <c r="H1404" s="6">
        <f t="shared" si="1"/>
        <v>0.01520390571</v>
      </c>
      <c r="J1404" s="1">
        <v>1402.0</v>
      </c>
      <c r="K1404" s="8" t="s">
        <v>764</v>
      </c>
    </row>
    <row r="1405" ht="15.75" customHeight="1">
      <c r="A1405" s="5">
        <v>44042.0</v>
      </c>
      <c r="B1405" s="1">
        <v>297.600006</v>
      </c>
      <c r="C1405" s="1">
        <v>302.64801</v>
      </c>
      <c r="D1405" s="1">
        <v>294.200012</v>
      </c>
      <c r="E1405" s="1">
        <v>297.497986</v>
      </c>
      <c r="F1405" s="1">
        <v>297.497986</v>
      </c>
      <c r="G1405" s="1">
        <v>3.8105E7</v>
      </c>
      <c r="H1405" s="6">
        <f t="shared" si="1"/>
        <v>-0.007781479998</v>
      </c>
      <c r="J1405" s="1">
        <v>1403.0</v>
      </c>
      <c r="K1405" s="8" t="s">
        <v>1056</v>
      </c>
    </row>
    <row r="1406" ht="15.75" customHeight="1">
      <c r="A1406" s="5">
        <v>44043.0</v>
      </c>
      <c r="B1406" s="1">
        <v>303.0</v>
      </c>
      <c r="C1406" s="1">
        <v>303.410004</v>
      </c>
      <c r="D1406" s="1">
        <v>284.196014</v>
      </c>
      <c r="E1406" s="1">
        <v>286.152008</v>
      </c>
      <c r="F1406" s="1">
        <v>286.152008</v>
      </c>
      <c r="G1406" s="1">
        <v>6.1041E7</v>
      </c>
      <c r="H1406" s="6">
        <f t="shared" si="1"/>
        <v>-0.03888428909</v>
      </c>
      <c r="J1406" s="1">
        <v>1404.0</v>
      </c>
      <c r="K1406" s="8" t="s">
        <v>546</v>
      </c>
    </row>
    <row r="1407" ht="15.75" customHeight="1">
      <c r="A1407" s="5">
        <v>44046.0</v>
      </c>
      <c r="B1407" s="1">
        <v>289.839996</v>
      </c>
      <c r="C1407" s="1">
        <v>301.962006</v>
      </c>
      <c r="D1407" s="1">
        <v>288.876007</v>
      </c>
      <c r="E1407" s="1">
        <v>297.0</v>
      </c>
      <c r="F1407" s="1">
        <v>297.0</v>
      </c>
      <c r="G1407" s="1">
        <v>4.40465E7</v>
      </c>
      <c r="H1407" s="6">
        <f t="shared" si="1"/>
        <v>0.03720897267</v>
      </c>
      <c r="J1407" s="1">
        <v>1405.0</v>
      </c>
      <c r="K1407" s="8" t="s">
        <v>1057</v>
      </c>
    </row>
    <row r="1408" ht="15.75" customHeight="1">
      <c r="A1408" s="5">
        <v>44047.0</v>
      </c>
      <c r="B1408" s="1">
        <v>299.002014</v>
      </c>
      <c r="C1408" s="1">
        <v>305.481995</v>
      </c>
      <c r="D1408" s="1">
        <v>292.399994</v>
      </c>
      <c r="E1408" s="1">
        <v>297.399994</v>
      </c>
      <c r="F1408" s="1">
        <v>297.399994</v>
      </c>
      <c r="G1408" s="1">
        <v>4.2075E7</v>
      </c>
      <c r="H1408" s="6">
        <f t="shared" si="1"/>
        <v>0.001345875049</v>
      </c>
      <c r="J1408" s="1">
        <v>1406.0</v>
      </c>
      <c r="K1408" s="8" t="s">
        <v>1057</v>
      </c>
    </row>
    <row r="1409" ht="15.75" customHeight="1">
      <c r="A1409" s="5">
        <v>44048.0</v>
      </c>
      <c r="B1409" s="1">
        <v>298.597992</v>
      </c>
      <c r="C1409" s="1">
        <v>299.967987</v>
      </c>
      <c r="D1409" s="1">
        <v>293.661987</v>
      </c>
      <c r="E1409" s="1">
        <v>297.003998</v>
      </c>
      <c r="F1409" s="1">
        <v>297.003998</v>
      </c>
      <c r="G1409" s="1">
        <v>2.4739E7</v>
      </c>
      <c r="H1409" s="6">
        <f t="shared" si="1"/>
        <v>-0.00133241386</v>
      </c>
      <c r="J1409" s="1">
        <v>1407.0</v>
      </c>
      <c r="K1409" s="8" t="s">
        <v>1058</v>
      </c>
    </row>
    <row r="1410" ht="15.75" customHeight="1">
      <c r="A1410" s="5">
        <v>44049.0</v>
      </c>
      <c r="B1410" s="1">
        <v>298.165985</v>
      </c>
      <c r="C1410" s="1">
        <v>303.462006</v>
      </c>
      <c r="D1410" s="1">
        <v>295.451996</v>
      </c>
      <c r="E1410" s="1">
        <v>297.915985</v>
      </c>
      <c r="F1410" s="1">
        <v>297.915985</v>
      </c>
      <c r="G1410" s="1">
        <v>2.99615E7</v>
      </c>
      <c r="H1410" s="6">
        <f t="shared" si="1"/>
        <v>0.003065917234</v>
      </c>
      <c r="J1410" s="1">
        <v>1408.0</v>
      </c>
      <c r="K1410" s="8" t="s">
        <v>1059</v>
      </c>
    </row>
    <row r="1411" ht="15.75" customHeight="1">
      <c r="A1411" s="5">
        <v>44050.0</v>
      </c>
      <c r="B1411" s="1">
        <v>299.90799</v>
      </c>
      <c r="C1411" s="1">
        <v>299.950012</v>
      </c>
      <c r="D1411" s="1">
        <v>283.002014</v>
      </c>
      <c r="E1411" s="1">
        <v>290.541992</v>
      </c>
      <c r="F1411" s="1">
        <v>290.541992</v>
      </c>
      <c r="G1411" s="1">
        <v>4.4482E7</v>
      </c>
      <c r="H1411" s="6">
        <f t="shared" si="1"/>
        <v>-0.02506340061</v>
      </c>
      <c r="J1411" s="1">
        <v>1409.0</v>
      </c>
      <c r="K1411" s="8" t="s">
        <v>1059</v>
      </c>
    </row>
    <row r="1412" ht="15.75" customHeight="1">
      <c r="A1412" s="5">
        <v>44053.0</v>
      </c>
      <c r="B1412" s="1">
        <v>289.600006</v>
      </c>
      <c r="C1412" s="1">
        <v>291.5</v>
      </c>
      <c r="D1412" s="1">
        <v>277.167999</v>
      </c>
      <c r="E1412" s="1">
        <v>283.713989</v>
      </c>
      <c r="F1412" s="1">
        <v>283.713989</v>
      </c>
      <c r="G1412" s="1">
        <v>3.76115E7</v>
      </c>
      <c r="H1412" s="6">
        <f t="shared" si="1"/>
        <v>-0.02378146689</v>
      </c>
      <c r="J1412" s="1">
        <v>1410.0</v>
      </c>
      <c r="K1412" s="8" t="s">
        <v>1060</v>
      </c>
    </row>
    <row r="1413" ht="15.75" customHeight="1">
      <c r="A1413" s="5">
        <v>44054.0</v>
      </c>
      <c r="B1413" s="1">
        <v>279.200012</v>
      </c>
      <c r="C1413" s="1">
        <v>284.0</v>
      </c>
      <c r="D1413" s="1">
        <v>273.0</v>
      </c>
      <c r="E1413" s="1">
        <v>274.877991</v>
      </c>
      <c r="F1413" s="1">
        <v>274.877991</v>
      </c>
      <c r="G1413" s="1">
        <v>4.3129E7</v>
      </c>
      <c r="H1413" s="6">
        <f t="shared" si="1"/>
        <v>-0.0316393196</v>
      </c>
      <c r="J1413" s="1">
        <v>1411.0</v>
      </c>
      <c r="K1413" s="8" t="s">
        <v>1061</v>
      </c>
    </row>
    <row r="1414" ht="15.75" customHeight="1">
      <c r="A1414" s="5">
        <v>44055.0</v>
      </c>
      <c r="B1414" s="1">
        <v>294.0</v>
      </c>
      <c r="C1414" s="1">
        <v>317.0</v>
      </c>
      <c r="D1414" s="1">
        <v>287.0</v>
      </c>
      <c r="E1414" s="1">
        <v>310.951996</v>
      </c>
      <c r="F1414" s="1">
        <v>310.951996</v>
      </c>
      <c r="G1414" s="1">
        <v>1.09147E8</v>
      </c>
      <c r="H1414" s="6">
        <f t="shared" si="1"/>
        <v>0.1233112164</v>
      </c>
      <c r="J1414" s="1">
        <v>1412.0</v>
      </c>
      <c r="K1414" s="8" t="s">
        <v>548</v>
      </c>
    </row>
    <row r="1415" ht="15.75" customHeight="1">
      <c r="A1415" s="5">
        <v>44056.0</v>
      </c>
      <c r="B1415" s="1">
        <v>322.200012</v>
      </c>
      <c r="C1415" s="1">
        <v>330.235992</v>
      </c>
      <c r="D1415" s="1">
        <v>313.451996</v>
      </c>
      <c r="E1415" s="1">
        <v>324.200012</v>
      </c>
      <c r="F1415" s="1">
        <v>324.200012</v>
      </c>
      <c r="G1415" s="1">
        <v>1.021265E8</v>
      </c>
      <c r="H1415" s="6">
        <f t="shared" si="1"/>
        <v>0.04172209975</v>
      </c>
      <c r="J1415" s="1">
        <v>1413.0</v>
      </c>
      <c r="K1415" s="8" t="s">
        <v>1062</v>
      </c>
    </row>
    <row r="1416" ht="15.75" customHeight="1">
      <c r="A1416" s="5">
        <v>44057.0</v>
      </c>
      <c r="B1416" s="1">
        <v>332.997986</v>
      </c>
      <c r="C1416" s="1">
        <v>333.76001</v>
      </c>
      <c r="D1416" s="1">
        <v>325.328003</v>
      </c>
      <c r="E1416" s="1">
        <v>330.141998</v>
      </c>
      <c r="F1416" s="1">
        <v>330.141998</v>
      </c>
      <c r="G1416" s="1">
        <v>6.2888E7</v>
      </c>
      <c r="H1416" s="6">
        <f t="shared" si="1"/>
        <v>0.01816221256</v>
      </c>
      <c r="J1416" s="1">
        <v>1414.0</v>
      </c>
      <c r="K1416" s="8" t="s">
        <v>549</v>
      </c>
    </row>
    <row r="1417" ht="15.75" customHeight="1">
      <c r="A1417" s="5">
        <v>44060.0</v>
      </c>
      <c r="B1417" s="1">
        <v>335.399994</v>
      </c>
      <c r="C1417" s="1">
        <v>369.171997</v>
      </c>
      <c r="D1417" s="1">
        <v>334.56601</v>
      </c>
      <c r="E1417" s="1">
        <v>367.127991</v>
      </c>
      <c r="F1417" s="1">
        <v>367.127991</v>
      </c>
      <c r="G1417" s="1">
        <v>1.012115E8</v>
      </c>
      <c r="H1417" s="6">
        <f t="shared" si="1"/>
        <v>0.1061876777</v>
      </c>
      <c r="J1417" s="1">
        <v>1415.0</v>
      </c>
      <c r="K1417" s="8" t="s">
        <v>1063</v>
      </c>
    </row>
    <row r="1418" ht="15.75" customHeight="1">
      <c r="A1418" s="5">
        <v>44061.0</v>
      </c>
      <c r="B1418" s="1">
        <v>379.798004</v>
      </c>
      <c r="C1418" s="1">
        <v>384.779999</v>
      </c>
      <c r="D1418" s="1">
        <v>369.022003</v>
      </c>
      <c r="E1418" s="1">
        <v>377.417999</v>
      </c>
      <c r="F1418" s="1">
        <v>377.417999</v>
      </c>
      <c r="G1418" s="1">
        <v>8.23725E7</v>
      </c>
      <c r="H1418" s="6">
        <f t="shared" si="1"/>
        <v>0.02764278733</v>
      </c>
      <c r="J1418" s="1">
        <v>1416.0</v>
      </c>
      <c r="K1418" s="8" t="s">
        <v>1064</v>
      </c>
    </row>
    <row r="1419" ht="15.75" customHeight="1">
      <c r="A1419" s="5">
        <v>44062.0</v>
      </c>
      <c r="B1419" s="1">
        <v>373.0</v>
      </c>
      <c r="C1419" s="1">
        <v>382.200012</v>
      </c>
      <c r="D1419" s="1">
        <v>368.242004</v>
      </c>
      <c r="E1419" s="1">
        <v>375.705994</v>
      </c>
      <c r="F1419" s="1">
        <v>375.705994</v>
      </c>
      <c r="G1419" s="1">
        <v>6.10265E7</v>
      </c>
      <c r="H1419" s="6">
        <f t="shared" si="1"/>
        <v>-0.00454641723</v>
      </c>
      <c r="J1419" s="1">
        <v>1417.0</v>
      </c>
      <c r="K1419" s="8" t="s">
        <v>1065</v>
      </c>
    </row>
    <row r="1420" ht="15.75" customHeight="1">
      <c r="A1420" s="5">
        <v>44063.0</v>
      </c>
      <c r="B1420" s="1">
        <v>372.135986</v>
      </c>
      <c r="C1420" s="1">
        <v>404.39801</v>
      </c>
      <c r="D1420" s="1">
        <v>371.411987</v>
      </c>
      <c r="E1420" s="1">
        <v>400.365997</v>
      </c>
      <c r="F1420" s="1">
        <v>400.365997</v>
      </c>
      <c r="G1420" s="1">
        <v>1.03059E8</v>
      </c>
      <c r="H1420" s="6">
        <f t="shared" si="1"/>
        <v>0.06357221459</v>
      </c>
      <c r="J1420" s="1">
        <v>1418.0</v>
      </c>
      <c r="K1420" s="8" t="s">
        <v>1066</v>
      </c>
    </row>
    <row r="1421" ht="15.75" customHeight="1">
      <c r="A1421" s="5">
        <v>44064.0</v>
      </c>
      <c r="B1421" s="1">
        <v>408.951996</v>
      </c>
      <c r="C1421" s="1">
        <v>419.097992</v>
      </c>
      <c r="D1421" s="1">
        <v>405.01001</v>
      </c>
      <c r="E1421" s="1">
        <v>409.996002</v>
      </c>
      <c r="F1421" s="1">
        <v>409.996002</v>
      </c>
      <c r="G1421" s="1">
        <v>1.07448E8</v>
      </c>
      <c r="H1421" s="6">
        <f t="shared" si="1"/>
        <v>0.02376828717</v>
      </c>
      <c r="J1421" s="1">
        <v>1419.0</v>
      </c>
      <c r="K1421" s="8" t="s">
        <v>1067</v>
      </c>
    </row>
    <row r="1422" ht="15.75" customHeight="1">
      <c r="A1422" s="5">
        <v>44067.0</v>
      </c>
      <c r="B1422" s="1">
        <v>425.256012</v>
      </c>
      <c r="C1422" s="1">
        <v>425.799988</v>
      </c>
      <c r="D1422" s="1">
        <v>385.503998</v>
      </c>
      <c r="E1422" s="1">
        <v>402.839996</v>
      </c>
      <c r="F1422" s="1">
        <v>402.839996</v>
      </c>
      <c r="G1422" s="1">
        <v>1.00318E8</v>
      </c>
      <c r="H1422" s="6">
        <f t="shared" si="1"/>
        <v>-0.01760795758</v>
      </c>
      <c r="J1422" s="1">
        <v>1420.0</v>
      </c>
      <c r="K1422" s="8" t="s">
        <v>1068</v>
      </c>
    </row>
    <row r="1423" ht="15.75" customHeight="1">
      <c r="A1423" s="5">
        <v>44068.0</v>
      </c>
      <c r="B1423" s="1">
        <v>394.977997</v>
      </c>
      <c r="C1423" s="1">
        <v>405.589996</v>
      </c>
      <c r="D1423" s="1">
        <v>393.600006</v>
      </c>
      <c r="E1423" s="1">
        <v>404.667999</v>
      </c>
      <c r="F1423" s="1">
        <v>404.667999</v>
      </c>
      <c r="G1423" s="1">
        <v>5.32945E7</v>
      </c>
      <c r="H1423" s="6">
        <f t="shared" si="1"/>
        <v>0.004527524517</v>
      </c>
      <c r="J1423" s="1">
        <v>1421.0</v>
      </c>
      <c r="K1423" s="8" t="s">
        <v>1069</v>
      </c>
    </row>
    <row r="1424" ht="15.75" customHeight="1">
      <c r="A1424" s="5">
        <v>44069.0</v>
      </c>
      <c r="B1424" s="1">
        <v>412.0</v>
      </c>
      <c r="C1424" s="1">
        <v>433.200012</v>
      </c>
      <c r="D1424" s="1">
        <v>410.726013</v>
      </c>
      <c r="E1424" s="1">
        <v>430.634003</v>
      </c>
      <c r="F1424" s="1">
        <v>430.634003</v>
      </c>
      <c r="G1424" s="1">
        <v>7.1197E7</v>
      </c>
      <c r="H1424" s="6">
        <f t="shared" si="1"/>
        <v>0.062191573</v>
      </c>
      <c r="J1424" s="1">
        <v>1422.0</v>
      </c>
      <c r="K1424" s="8" t="s">
        <v>1070</v>
      </c>
    </row>
    <row r="1425" ht="15.75" customHeight="1">
      <c r="A1425" s="5">
        <v>44070.0</v>
      </c>
      <c r="B1425" s="1">
        <v>436.09201</v>
      </c>
      <c r="C1425" s="1">
        <v>459.119995</v>
      </c>
      <c r="D1425" s="1">
        <v>428.5</v>
      </c>
      <c r="E1425" s="1">
        <v>447.75</v>
      </c>
      <c r="F1425" s="1">
        <v>447.75</v>
      </c>
      <c r="G1425" s="1">
        <v>1.18465E8</v>
      </c>
      <c r="H1425" s="6">
        <f t="shared" si="1"/>
        <v>0.03897649257</v>
      </c>
      <c r="J1425" s="1">
        <v>1423.0</v>
      </c>
      <c r="K1425" s="8" t="s">
        <v>1071</v>
      </c>
    </row>
    <row r="1426" ht="15.75" customHeight="1">
      <c r="A1426" s="5">
        <v>44071.0</v>
      </c>
      <c r="B1426" s="1">
        <v>459.023987</v>
      </c>
      <c r="C1426" s="1">
        <v>463.697998</v>
      </c>
      <c r="D1426" s="1">
        <v>437.303986</v>
      </c>
      <c r="E1426" s="1">
        <v>442.679993</v>
      </c>
      <c r="F1426" s="1">
        <v>442.679993</v>
      </c>
      <c r="G1426" s="1">
        <v>1.00406E8</v>
      </c>
      <c r="H1426" s="6">
        <f t="shared" si="1"/>
        <v>-0.01138789536</v>
      </c>
      <c r="J1426" s="1">
        <v>1424.0</v>
      </c>
      <c r="K1426" s="8" t="s">
        <v>1072</v>
      </c>
    </row>
    <row r="1427" ht="15.75" customHeight="1">
      <c r="A1427" s="5">
        <v>44074.0</v>
      </c>
      <c r="B1427" s="1">
        <v>444.609985</v>
      </c>
      <c r="C1427" s="1">
        <v>500.140015</v>
      </c>
      <c r="D1427" s="1">
        <v>440.109985</v>
      </c>
      <c r="E1427" s="1">
        <v>498.320007</v>
      </c>
      <c r="F1427" s="1">
        <v>498.320007</v>
      </c>
      <c r="G1427" s="1">
        <v>1.183744E8</v>
      </c>
      <c r="H1427" s="6">
        <f t="shared" si="1"/>
        <v>0.1183953094</v>
      </c>
      <c r="J1427" s="1">
        <v>1425.0</v>
      </c>
      <c r="K1427" s="8" t="s">
        <v>903</v>
      </c>
    </row>
    <row r="1428" ht="15.75" customHeight="1">
      <c r="A1428" s="5">
        <v>44075.0</v>
      </c>
      <c r="B1428" s="1">
        <v>502.140015</v>
      </c>
      <c r="C1428" s="1">
        <v>502.48999</v>
      </c>
      <c r="D1428" s="1">
        <v>470.51001</v>
      </c>
      <c r="E1428" s="1">
        <v>475.049988</v>
      </c>
      <c r="F1428" s="1">
        <v>475.049988</v>
      </c>
      <c r="G1428" s="1">
        <v>8.98411E7</v>
      </c>
      <c r="H1428" s="6">
        <f t="shared" si="1"/>
        <v>-0.0478224186</v>
      </c>
      <c r="J1428" s="1">
        <v>1426.0</v>
      </c>
      <c r="K1428" s="8" t="s">
        <v>1073</v>
      </c>
    </row>
    <row r="1429" ht="15.75" customHeight="1">
      <c r="A1429" s="5">
        <v>44076.0</v>
      </c>
      <c r="B1429" s="1">
        <v>478.98999</v>
      </c>
      <c r="C1429" s="1">
        <v>479.040009</v>
      </c>
      <c r="D1429" s="1">
        <v>405.119995</v>
      </c>
      <c r="E1429" s="1">
        <v>447.369995</v>
      </c>
      <c r="F1429" s="1">
        <v>447.369995</v>
      </c>
      <c r="G1429" s="1">
        <v>9.61761E7</v>
      </c>
      <c r="H1429" s="6">
        <f t="shared" si="1"/>
        <v>-0.06003405485</v>
      </c>
      <c r="J1429" s="1">
        <v>1427.0</v>
      </c>
      <c r="K1429" s="8" t="s">
        <v>1074</v>
      </c>
    </row>
    <row r="1430" ht="15.75" customHeight="1">
      <c r="A1430" s="5">
        <v>44077.0</v>
      </c>
      <c r="B1430" s="1">
        <v>407.230011</v>
      </c>
      <c r="C1430" s="1">
        <v>431.799988</v>
      </c>
      <c r="D1430" s="1">
        <v>402.0</v>
      </c>
      <c r="E1430" s="1">
        <v>407.0</v>
      </c>
      <c r="F1430" s="1">
        <v>407.0</v>
      </c>
      <c r="G1430" s="1">
        <v>8.75961E7</v>
      </c>
      <c r="H1430" s="6">
        <f t="shared" si="1"/>
        <v>-0.0945727961</v>
      </c>
      <c r="J1430" s="1">
        <v>1428.0</v>
      </c>
      <c r="K1430" s="8" t="s">
        <v>553</v>
      </c>
    </row>
    <row r="1431" ht="15.75" customHeight="1">
      <c r="A1431" s="5">
        <v>44078.0</v>
      </c>
      <c r="B1431" s="1">
        <v>402.809998</v>
      </c>
      <c r="C1431" s="1">
        <v>428.0</v>
      </c>
      <c r="D1431" s="1">
        <v>372.019989</v>
      </c>
      <c r="E1431" s="1">
        <v>418.320007</v>
      </c>
      <c r="F1431" s="1">
        <v>418.320007</v>
      </c>
      <c r="G1431" s="1">
        <v>1.103219E8</v>
      </c>
      <c r="H1431" s="6">
        <f t="shared" si="1"/>
        <v>0.02743352117</v>
      </c>
      <c r="J1431" s="1">
        <v>1429.0</v>
      </c>
      <c r="K1431" s="8" t="s">
        <v>1075</v>
      </c>
    </row>
    <row r="1432" ht="15.75" customHeight="1">
      <c r="A1432" s="5">
        <v>44082.0</v>
      </c>
      <c r="B1432" s="1">
        <v>356.0</v>
      </c>
      <c r="C1432" s="1">
        <v>368.73999</v>
      </c>
      <c r="D1432" s="1">
        <v>329.880005</v>
      </c>
      <c r="E1432" s="1">
        <v>330.209991</v>
      </c>
      <c r="F1432" s="1">
        <v>330.209991</v>
      </c>
      <c r="G1432" s="1">
        <v>1.154657E8</v>
      </c>
      <c r="H1432" s="6">
        <f t="shared" si="1"/>
        <v>-0.2365179182</v>
      </c>
      <c r="J1432" s="1">
        <v>1430.0</v>
      </c>
      <c r="K1432" s="8" t="s">
        <v>1076</v>
      </c>
    </row>
    <row r="1433" ht="15.75" customHeight="1">
      <c r="A1433" s="5">
        <v>44083.0</v>
      </c>
      <c r="B1433" s="1">
        <v>356.600006</v>
      </c>
      <c r="C1433" s="1">
        <v>369.0</v>
      </c>
      <c r="D1433" s="1">
        <v>341.51001</v>
      </c>
      <c r="E1433" s="1">
        <v>366.279999</v>
      </c>
      <c r="F1433" s="1">
        <v>366.279999</v>
      </c>
      <c r="G1433" s="1">
        <v>7.94658E7</v>
      </c>
      <c r="H1433" s="6">
        <f t="shared" si="1"/>
        <v>0.1036692771</v>
      </c>
      <c r="J1433" s="1">
        <v>1431.0</v>
      </c>
      <c r="K1433" s="8" t="s">
        <v>1077</v>
      </c>
    </row>
    <row r="1434" ht="15.75" customHeight="1">
      <c r="A1434" s="5">
        <v>44084.0</v>
      </c>
      <c r="B1434" s="1">
        <v>386.209991</v>
      </c>
      <c r="C1434" s="1">
        <v>398.98999</v>
      </c>
      <c r="D1434" s="1">
        <v>360.559998</v>
      </c>
      <c r="E1434" s="1">
        <v>371.339996</v>
      </c>
      <c r="F1434" s="1">
        <v>371.339996</v>
      </c>
      <c r="G1434" s="1">
        <v>8.49306E7</v>
      </c>
      <c r="H1434" s="6">
        <f t="shared" si="1"/>
        <v>0.0137200087</v>
      </c>
      <c r="J1434" s="1">
        <v>1432.0</v>
      </c>
      <c r="K1434" s="8" t="s">
        <v>1078</v>
      </c>
    </row>
    <row r="1435" ht="15.75" customHeight="1">
      <c r="A1435" s="5">
        <v>44085.0</v>
      </c>
      <c r="B1435" s="1">
        <v>381.940002</v>
      </c>
      <c r="C1435" s="1">
        <v>382.5</v>
      </c>
      <c r="D1435" s="1">
        <v>360.5</v>
      </c>
      <c r="E1435" s="1">
        <v>372.720001</v>
      </c>
      <c r="F1435" s="1">
        <v>372.720001</v>
      </c>
      <c r="G1435" s="1">
        <v>6.07175E7</v>
      </c>
      <c r="H1435" s="6">
        <f t="shared" si="1"/>
        <v>0.003709395984</v>
      </c>
      <c r="J1435" s="1">
        <v>1433.0</v>
      </c>
      <c r="K1435" s="8" t="s">
        <v>1079</v>
      </c>
    </row>
    <row r="1436" ht="15.75" customHeight="1">
      <c r="A1436" s="5">
        <v>44088.0</v>
      </c>
      <c r="B1436" s="1">
        <v>380.950012</v>
      </c>
      <c r="C1436" s="1">
        <v>420.0</v>
      </c>
      <c r="D1436" s="1">
        <v>373.299988</v>
      </c>
      <c r="E1436" s="1">
        <v>419.619995</v>
      </c>
      <c r="F1436" s="1">
        <v>419.619995</v>
      </c>
      <c r="G1436" s="1">
        <v>8.30206E7</v>
      </c>
      <c r="H1436" s="6">
        <f t="shared" si="1"/>
        <v>0.1185220577</v>
      </c>
      <c r="J1436" s="1">
        <v>1434.0</v>
      </c>
      <c r="K1436" s="8" t="s">
        <v>1080</v>
      </c>
    </row>
    <row r="1437" ht="15.75" customHeight="1">
      <c r="A1437" s="5">
        <v>44089.0</v>
      </c>
      <c r="B1437" s="1">
        <v>436.559998</v>
      </c>
      <c r="C1437" s="1">
        <v>461.940002</v>
      </c>
      <c r="D1437" s="1">
        <v>430.700012</v>
      </c>
      <c r="E1437" s="1">
        <v>449.76001</v>
      </c>
      <c r="F1437" s="1">
        <v>449.76001</v>
      </c>
      <c r="G1437" s="1">
        <v>9.72982E7</v>
      </c>
      <c r="H1437" s="6">
        <f t="shared" si="1"/>
        <v>0.06936460148</v>
      </c>
      <c r="J1437" s="1">
        <v>1435.0</v>
      </c>
      <c r="K1437" s="8" t="s">
        <v>1081</v>
      </c>
    </row>
    <row r="1438" ht="15.75" customHeight="1">
      <c r="A1438" s="5">
        <v>44090.0</v>
      </c>
      <c r="B1438" s="1">
        <v>439.869995</v>
      </c>
      <c r="C1438" s="1">
        <v>457.790009</v>
      </c>
      <c r="D1438" s="1">
        <v>435.309998</v>
      </c>
      <c r="E1438" s="1">
        <v>441.76001</v>
      </c>
      <c r="F1438" s="1">
        <v>441.76001</v>
      </c>
      <c r="G1438" s="1">
        <v>7.22793E7</v>
      </c>
      <c r="H1438" s="6">
        <f t="shared" si="1"/>
        <v>-0.01794735857</v>
      </c>
      <c r="J1438" s="1">
        <v>1436.0</v>
      </c>
      <c r="K1438" s="8" t="s">
        <v>1082</v>
      </c>
    </row>
    <row r="1439" ht="15.75" customHeight="1">
      <c r="A1439" s="5">
        <v>44091.0</v>
      </c>
      <c r="B1439" s="1">
        <v>415.600006</v>
      </c>
      <c r="C1439" s="1">
        <v>437.790009</v>
      </c>
      <c r="D1439" s="1">
        <v>408.0</v>
      </c>
      <c r="E1439" s="1">
        <v>423.429993</v>
      </c>
      <c r="F1439" s="1">
        <v>423.429993</v>
      </c>
      <c r="G1439" s="1">
        <v>7.67792E7</v>
      </c>
      <c r="H1439" s="6">
        <f t="shared" si="1"/>
        <v>-0.04237857618</v>
      </c>
      <c r="J1439" s="1">
        <v>1437.0</v>
      </c>
      <c r="K1439" s="8" t="s">
        <v>1083</v>
      </c>
    </row>
    <row r="1440" ht="15.75" customHeight="1">
      <c r="A1440" s="5">
        <v>44092.0</v>
      </c>
      <c r="B1440" s="1">
        <v>447.940002</v>
      </c>
      <c r="C1440" s="1">
        <v>451.0</v>
      </c>
      <c r="D1440" s="1">
        <v>428.799988</v>
      </c>
      <c r="E1440" s="1">
        <v>442.149994</v>
      </c>
      <c r="F1440" s="1">
        <v>442.149994</v>
      </c>
      <c r="G1440" s="1">
        <v>8.64068E7</v>
      </c>
      <c r="H1440" s="6">
        <f t="shared" si="1"/>
        <v>0.04326098281</v>
      </c>
      <c r="J1440" s="1">
        <v>1438.0</v>
      </c>
      <c r="K1440" s="8" t="s">
        <v>1084</v>
      </c>
    </row>
    <row r="1441" ht="15.75" customHeight="1">
      <c r="A1441" s="5">
        <v>44095.0</v>
      </c>
      <c r="B1441" s="1">
        <v>453.130005</v>
      </c>
      <c r="C1441" s="1">
        <v>455.679993</v>
      </c>
      <c r="D1441" s="1">
        <v>407.070007</v>
      </c>
      <c r="E1441" s="1">
        <v>449.390015</v>
      </c>
      <c r="F1441" s="1">
        <v>449.390015</v>
      </c>
      <c r="G1441" s="1">
        <v>1.094768E8</v>
      </c>
      <c r="H1441" s="6">
        <f t="shared" si="1"/>
        <v>0.01624196354</v>
      </c>
      <c r="J1441" s="1">
        <v>1439.0</v>
      </c>
      <c r="K1441" s="8" t="s">
        <v>862</v>
      </c>
    </row>
    <row r="1442" ht="15.75" customHeight="1">
      <c r="A1442" s="5">
        <v>44096.0</v>
      </c>
      <c r="B1442" s="1">
        <v>429.600006</v>
      </c>
      <c r="C1442" s="1">
        <v>437.76001</v>
      </c>
      <c r="D1442" s="1">
        <v>417.600006</v>
      </c>
      <c r="E1442" s="1">
        <v>424.230011</v>
      </c>
      <c r="F1442" s="1">
        <v>424.230011</v>
      </c>
      <c r="G1442" s="1">
        <v>7.95808E7</v>
      </c>
      <c r="H1442" s="6">
        <f t="shared" si="1"/>
        <v>-0.05761535407</v>
      </c>
      <c r="J1442" s="1">
        <v>1440.0</v>
      </c>
      <c r="K1442" s="8" t="s">
        <v>1085</v>
      </c>
    </row>
    <row r="1443" ht="15.75" customHeight="1">
      <c r="A1443" s="5">
        <v>44097.0</v>
      </c>
      <c r="B1443" s="1">
        <v>405.160004</v>
      </c>
      <c r="C1443" s="1">
        <v>412.149994</v>
      </c>
      <c r="D1443" s="1">
        <v>375.880005</v>
      </c>
      <c r="E1443" s="1">
        <v>380.359985</v>
      </c>
      <c r="F1443" s="1">
        <v>380.359985</v>
      </c>
      <c r="G1443" s="1">
        <v>9.50742E7</v>
      </c>
      <c r="H1443" s="6">
        <f t="shared" si="1"/>
        <v>-0.1091576537</v>
      </c>
      <c r="J1443" s="1">
        <v>1441.0</v>
      </c>
      <c r="K1443" s="8" t="s">
        <v>1086</v>
      </c>
    </row>
    <row r="1444" ht="15.75" customHeight="1">
      <c r="A1444" s="5">
        <v>44098.0</v>
      </c>
      <c r="B1444" s="1">
        <v>363.799988</v>
      </c>
      <c r="C1444" s="1">
        <v>399.5</v>
      </c>
      <c r="D1444" s="1">
        <v>351.299988</v>
      </c>
      <c r="E1444" s="1">
        <v>387.790009</v>
      </c>
      <c r="F1444" s="1">
        <v>387.790009</v>
      </c>
      <c r="G1444" s="1">
        <v>9.65611E7</v>
      </c>
      <c r="H1444" s="6">
        <f t="shared" si="1"/>
        <v>0.01934584596</v>
      </c>
      <c r="J1444" s="1">
        <v>1442.0</v>
      </c>
      <c r="K1444" s="8" t="s">
        <v>1086</v>
      </c>
    </row>
    <row r="1445" ht="15.75" customHeight="1">
      <c r="A1445" s="5">
        <v>44099.0</v>
      </c>
      <c r="B1445" s="1">
        <v>393.470001</v>
      </c>
      <c r="C1445" s="1">
        <v>408.730011</v>
      </c>
      <c r="D1445" s="1">
        <v>391.299988</v>
      </c>
      <c r="E1445" s="1">
        <v>407.339996</v>
      </c>
      <c r="F1445" s="1">
        <v>407.339996</v>
      </c>
      <c r="G1445" s="1">
        <v>6.72085E7</v>
      </c>
      <c r="H1445" s="6">
        <f t="shared" si="1"/>
        <v>0.04918422853</v>
      </c>
      <c r="J1445" s="1">
        <v>1443.0</v>
      </c>
      <c r="K1445" s="8" t="s">
        <v>1087</v>
      </c>
    </row>
    <row r="1446" ht="15.75" customHeight="1">
      <c r="A1446" s="5">
        <v>44102.0</v>
      </c>
      <c r="B1446" s="1">
        <v>424.619995</v>
      </c>
      <c r="C1446" s="1">
        <v>428.079987</v>
      </c>
      <c r="D1446" s="1">
        <v>415.549988</v>
      </c>
      <c r="E1446" s="1">
        <v>421.200012</v>
      </c>
      <c r="F1446" s="1">
        <v>421.200012</v>
      </c>
      <c r="G1446" s="1">
        <v>4.97196E7</v>
      </c>
      <c r="H1446" s="6">
        <f t="shared" si="1"/>
        <v>0.03345960103</v>
      </c>
      <c r="J1446" s="1">
        <v>1444.0</v>
      </c>
      <c r="K1446" s="8" t="s">
        <v>1088</v>
      </c>
    </row>
    <row r="1447" ht="15.75" customHeight="1">
      <c r="A1447" s="5">
        <v>44103.0</v>
      </c>
      <c r="B1447" s="1">
        <v>416.0</v>
      </c>
      <c r="C1447" s="1">
        <v>428.5</v>
      </c>
      <c r="D1447" s="1">
        <v>411.600006</v>
      </c>
      <c r="E1447" s="1">
        <v>419.070007</v>
      </c>
      <c r="F1447" s="1">
        <v>419.070007</v>
      </c>
      <c r="G1447" s="1">
        <v>5.02193E7</v>
      </c>
      <c r="H1447" s="6">
        <f t="shared" si="1"/>
        <v>-0.005069821639</v>
      </c>
      <c r="J1447" s="1">
        <v>1445.0</v>
      </c>
      <c r="K1447" s="8" t="s">
        <v>780</v>
      </c>
    </row>
    <row r="1448" ht="15.75" customHeight="1">
      <c r="A1448" s="5">
        <v>44104.0</v>
      </c>
      <c r="B1448" s="1">
        <v>421.320007</v>
      </c>
      <c r="C1448" s="1">
        <v>433.929993</v>
      </c>
      <c r="D1448" s="1">
        <v>420.470001</v>
      </c>
      <c r="E1448" s="1">
        <v>429.01001</v>
      </c>
      <c r="F1448" s="1">
        <v>429.01001</v>
      </c>
      <c r="G1448" s="1">
        <v>4.81456E7</v>
      </c>
      <c r="H1448" s="6">
        <f t="shared" si="1"/>
        <v>0.02344226488</v>
      </c>
      <c r="J1448" s="1">
        <v>1446.0</v>
      </c>
      <c r="K1448" s="8" t="s">
        <v>1089</v>
      </c>
    </row>
    <row r="1449" ht="15.75" customHeight="1">
      <c r="A1449" s="5">
        <v>44105.0</v>
      </c>
      <c r="B1449" s="1">
        <v>440.76001</v>
      </c>
      <c r="C1449" s="1">
        <v>448.880005</v>
      </c>
      <c r="D1449" s="1">
        <v>434.420013</v>
      </c>
      <c r="E1449" s="1">
        <v>448.160004</v>
      </c>
      <c r="F1449" s="1">
        <v>448.160004</v>
      </c>
      <c r="G1449" s="1">
        <v>5.07415E7</v>
      </c>
      <c r="H1449" s="6">
        <f t="shared" si="1"/>
        <v>0.04367006845</v>
      </c>
      <c r="J1449" s="1">
        <v>1447.0</v>
      </c>
      <c r="K1449" s="8" t="s">
        <v>1090</v>
      </c>
    </row>
    <row r="1450" ht="15.75" customHeight="1">
      <c r="A1450" s="5">
        <v>44106.0</v>
      </c>
      <c r="B1450" s="1">
        <v>421.390015</v>
      </c>
      <c r="C1450" s="1">
        <v>439.130005</v>
      </c>
      <c r="D1450" s="1">
        <v>415.0</v>
      </c>
      <c r="E1450" s="1">
        <v>415.089996</v>
      </c>
      <c r="F1450" s="1">
        <v>415.089996</v>
      </c>
      <c r="G1450" s="1">
        <v>7.143E7</v>
      </c>
      <c r="H1450" s="6">
        <f t="shared" si="1"/>
        <v>-0.07665496589</v>
      </c>
      <c r="J1450" s="1">
        <v>1448.0</v>
      </c>
      <c r="K1450" s="8" t="s">
        <v>1091</v>
      </c>
    </row>
    <row r="1451" ht="15.75" customHeight="1">
      <c r="A1451" s="5">
        <v>44109.0</v>
      </c>
      <c r="B1451" s="1">
        <v>423.350006</v>
      </c>
      <c r="C1451" s="1">
        <v>433.640015</v>
      </c>
      <c r="D1451" s="1">
        <v>419.329987</v>
      </c>
      <c r="E1451" s="1">
        <v>425.679993</v>
      </c>
      <c r="F1451" s="1">
        <v>425.679993</v>
      </c>
      <c r="G1451" s="1">
        <v>4.47228E7</v>
      </c>
      <c r="H1451" s="6">
        <f t="shared" si="1"/>
        <v>0.02519251929</v>
      </c>
      <c r="J1451" s="1">
        <v>1449.0</v>
      </c>
      <c r="K1451" s="8" t="s">
        <v>558</v>
      </c>
    </row>
    <row r="1452" ht="15.75" customHeight="1">
      <c r="A1452" s="5">
        <v>44110.0</v>
      </c>
      <c r="B1452" s="1">
        <v>423.790009</v>
      </c>
      <c r="C1452" s="1">
        <v>428.779999</v>
      </c>
      <c r="D1452" s="1">
        <v>406.049988</v>
      </c>
      <c r="E1452" s="1">
        <v>413.980011</v>
      </c>
      <c r="F1452" s="1">
        <v>413.980011</v>
      </c>
      <c r="G1452" s="1">
        <v>4.91463E7</v>
      </c>
      <c r="H1452" s="6">
        <f t="shared" si="1"/>
        <v>-0.02787018379</v>
      </c>
      <c r="J1452" s="1">
        <v>1450.0</v>
      </c>
      <c r="K1452" s="8" t="s">
        <v>1092</v>
      </c>
    </row>
    <row r="1453" ht="15.75" customHeight="1">
      <c r="A1453" s="5">
        <v>44111.0</v>
      </c>
      <c r="B1453" s="1">
        <v>419.869995</v>
      </c>
      <c r="C1453" s="1">
        <v>429.899994</v>
      </c>
      <c r="D1453" s="1">
        <v>413.850006</v>
      </c>
      <c r="E1453" s="1">
        <v>425.299988</v>
      </c>
      <c r="F1453" s="1">
        <v>425.299988</v>
      </c>
      <c r="G1453" s="1">
        <v>4.31277E7</v>
      </c>
      <c r="H1453" s="6">
        <f t="shared" si="1"/>
        <v>0.02697708399</v>
      </c>
      <c r="J1453" s="1">
        <v>1451.0</v>
      </c>
      <c r="K1453" s="8" t="s">
        <v>1093</v>
      </c>
    </row>
    <row r="1454" ht="15.75" customHeight="1">
      <c r="A1454" s="5">
        <v>44112.0</v>
      </c>
      <c r="B1454" s="1">
        <v>438.440002</v>
      </c>
      <c r="C1454" s="1">
        <v>439.0</v>
      </c>
      <c r="D1454" s="1">
        <v>425.299988</v>
      </c>
      <c r="E1454" s="1">
        <v>425.920013</v>
      </c>
      <c r="F1454" s="1">
        <v>425.920013</v>
      </c>
      <c r="G1454" s="1">
        <v>4.04211E7</v>
      </c>
      <c r="H1454" s="6">
        <f t="shared" si="1"/>
        <v>0.001456791685</v>
      </c>
      <c r="J1454" s="1">
        <v>1452.0</v>
      </c>
      <c r="K1454" s="8" t="s">
        <v>1094</v>
      </c>
    </row>
    <row r="1455" ht="15.75" customHeight="1">
      <c r="A1455" s="5">
        <v>44113.0</v>
      </c>
      <c r="B1455" s="1">
        <v>430.130005</v>
      </c>
      <c r="C1455" s="1">
        <v>434.589996</v>
      </c>
      <c r="D1455" s="1">
        <v>426.459991</v>
      </c>
      <c r="E1455" s="1">
        <v>434.0</v>
      </c>
      <c r="F1455" s="1">
        <v>434.0</v>
      </c>
      <c r="G1455" s="1">
        <v>2.89257E7</v>
      </c>
      <c r="H1455" s="6">
        <f t="shared" si="1"/>
        <v>0.01879296837</v>
      </c>
      <c r="J1455" s="1">
        <v>1453.0</v>
      </c>
      <c r="K1455" s="8" t="s">
        <v>1095</v>
      </c>
    </row>
    <row r="1456" ht="15.75" customHeight="1">
      <c r="A1456" s="5">
        <v>44116.0</v>
      </c>
      <c r="B1456" s="1">
        <v>442.0</v>
      </c>
      <c r="C1456" s="1">
        <v>448.73999</v>
      </c>
      <c r="D1456" s="1">
        <v>438.579987</v>
      </c>
      <c r="E1456" s="1">
        <v>442.299988</v>
      </c>
      <c r="F1456" s="1">
        <v>442.299988</v>
      </c>
      <c r="G1456" s="1">
        <v>3.87911E7</v>
      </c>
      <c r="H1456" s="6">
        <f t="shared" si="1"/>
        <v>0.01894382364</v>
      </c>
      <c r="J1456" s="1">
        <v>1454.0</v>
      </c>
      <c r="K1456" s="8" t="s">
        <v>1096</v>
      </c>
    </row>
    <row r="1457" ht="15.75" customHeight="1">
      <c r="A1457" s="5">
        <v>44117.0</v>
      </c>
      <c r="B1457" s="1">
        <v>443.350006</v>
      </c>
      <c r="C1457" s="1">
        <v>448.890015</v>
      </c>
      <c r="D1457" s="1">
        <v>436.600006</v>
      </c>
      <c r="E1457" s="1">
        <v>446.649994</v>
      </c>
      <c r="F1457" s="1">
        <v>446.649994</v>
      </c>
      <c r="G1457" s="1">
        <v>3.44637E7</v>
      </c>
      <c r="H1457" s="6">
        <f t="shared" si="1"/>
        <v>0.009786918971</v>
      </c>
      <c r="J1457" s="1">
        <v>1455.0</v>
      </c>
      <c r="K1457" s="8" t="s">
        <v>1096</v>
      </c>
    </row>
    <row r="1458" ht="15.75" customHeight="1">
      <c r="A1458" s="5">
        <v>44118.0</v>
      </c>
      <c r="B1458" s="1">
        <v>449.779999</v>
      </c>
      <c r="C1458" s="1">
        <v>465.899994</v>
      </c>
      <c r="D1458" s="1">
        <v>447.350006</v>
      </c>
      <c r="E1458" s="1">
        <v>461.299988</v>
      </c>
      <c r="F1458" s="1">
        <v>461.299988</v>
      </c>
      <c r="G1458" s="1">
        <v>4.78797E7</v>
      </c>
      <c r="H1458" s="6">
        <f t="shared" si="1"/>
        <v>0.03227328784</v>
      </c>
      <c r="J1458" s="1">
        <v>1456.0</v>
      </c>
      <c r="K1458" s="8" t="s">
        <v>1097</v>
      </c>
    </row>
    <row r="1459" ht="15.75" customHeight="1">
      <c r="A1459" s="5">
        <v>44119.0</v>
      </c>
      <c r="B1459" s="1">
        <v>450.309998</v>
      </c>
      <c r="C1459" s="1">
        <v>456.570007</v>
      </c>
      <c r="D1459" s="1">
        <v>442.5</v>
      </c>
      <c r="E1459" s="1">
        <v>448.880005</v>
      </c>
      <c r="F1459" s="1">
        <v>448.880005</v>
      </c>
      <c r="G1459" s="1">
        <v>3.56724E7</v>
      </c>
      <c r="H1459" s="6">
        <f t="shared" si="1"/>
        <v>-0.02729296197</v>
      </c>
      <c r="J1459" s="1">
        <v>1457.0</v>
      </c>
      <c r="K1459" s="8" t="s">
        <v>1098</v>
      </c>
    </row>
    <row r="1460" ht="15.75" customHeight="1">
      <c r="A1460" s="5">
        <v>44120.0</v>
      </c>
      <c r="B1460" s="1">
        <v>454.440002</v>
      </c>
      <c r="C1460" s="1">
        <v>455.950012</v>
      </c>
      <c r="D1460" s="1">
        <v>438.850006</v>
      </c>
      <c r="E1460" s="1">
        <v>439.670013</v>
      </c>
      <c r="F1460" s="1">
        <v>439.670013</v>
      </c>
      <c r="G1460" s="1">
        <v>3.27759E7</v>
      </c>
      <c r="H1460" s="6">
        <f t="shared" si="1"/>
        <v>-0.02073112749</v>
      </c>
      <c r="J1460" s="1">
        <v>1458.0</v>
      </c>
      <c r="K1460" s="8" t="s">
        <v>1099</v>
      </c>
    </row>
    <row r="1461" ht="15.75" customHeight="1">
      <c r="A1461" s="5">
        <v>44123.0</v>
      </c>
      <c r="B1461" s="1">
        <v>446.23999</v>
      </c>
      <c r="C1461" s="1">
        <v>447.0</v>
      </c>
      <c r="D1461" s="1">
        <v>428.869995</v>
      </c>
      <c r="E1461" s="1">
        <v>430.829987</v>
      </c>
      <c r="F1461" s="1">
        <v>430.829987</v>
      </c>
      <c r="G1461" s="1">
        <v>3.62878E7</v>
      </c>
      <c r="H1461" s="6">
        <f t="shared" si="1"/>
        <v>-0.02031092452</v>
      </c>
      <c r="J1461" s="1">
        <v>1459.0</v>
      </c>
      <c r="K1461" s="8" t="s">
        <v>1100</v>
      </c>
    </row>
    <row r="1462" ht="15.75" customHeight="1">
      <c r="A1462" s="5">
        <v>44124.0</v>
      </c>
      <c r="B1462" s="1">
        <v>431.75</v>
      </c>
      <c r="C1462" s="1">
        <v>431.75</v>
      </c>
      <c r="D1462" s="1">
        <v>419.049988</v>
      </c>
      <c r="E1462" s="1">
        <v>421.940002</v>
      </c>
      <c r="F1462" s="1">
        <v>421.940002</v>
      </c>
      <c r="G1462" s="1">
        <v>3.16563E7</v>
      </c>
      <c r="H1462" s="6">
        <f t="shared" si="1"/>
        <v>-0.02085042199</v>
      </c>
      <c r="J1462" s="1">
        <v>1460.0</v>
      </c>
      <c r="K1462" s="8" t="s">
        <v>1101</v>
      </c>
    </row>
    <row r="1463" ht="15.75" customHeight="1">
      <c r="A1463" s="5">
        <v>44125.0</v>
      </c>
      <c r="B1463" s="1">
        <v>422.700012</v>
      </c>
      <c r="C1463" s="1">
        <v>432.950012</v>
      </c>
      <c r="D1463" s="1">
        <v>421.25</v>
      </c>
      <c r="E1463" s="1">
        <v>422.640015</v>
      </c>
      <c r="F1463" s="1">
        <v>422.640015</v>
      </c>
      <c r="G1463" s="1">
        <v>3.23705E7</v>
      </c>
      <c r="H1463" s="6">
        <f t="shared" si="1"/>
        <v>0.001657659775</v>
      </c>
      <c r="J1463" s="1">
        <v>1461.0</v>
      </c>
      <c r="K1463" s="8" t="s">
        <v>1102</v>
      </c>
    </row>
    <row r="1464" ht="15.75" customHeight="1">
      <c r="A1464" s="5">
        <v>44126.0</v>
      </c>
      <c r="B1464" s="1">
        <v>441.920013</v>
      </c>
      <c r="C1464" s="1">
        <v>445.230011</v>
      </c>
      <c r="D1464" s="1">
        <v>424.51001</v>
      </c>
      <c r="E1464" s="1">
        <v>425.790009</v>
      </c>
      <c r="F1464" s="1">
        <v>425.790009</v>
      </c>
      <c r="G1464" s="1">
        <v>3.99932E7</v>
      </c>
      <c r="H1464" s="6">
        <f t="shared" si="1"/>
        <v>0.007425499769</v>
      </c>
      <c r="J1464" s="1">
        <v>1462.0</v>
      </c>
      <c r="K1464" s="8" t="s">
        <v>1103</v>
      </c>
    </row>
    <row r="1465" ht="15.75" customHeight="1">
      <c r="A1465" s="5">
        <v>44127.0</v>
      </c>
      <c r="B1465" s="1">
        <v>421.839996</v>
      </c>
      <c r="C1465" s="1">
        <v>422.890015</v>
      </c>
      <c r="D1465" s="1">
        <v>407.380005</v>
      </c>
      <c r="E1465" s="1">
        <v>420.630005</v>
      </c>
      <c r="F1465" s="1">
        <v>420.630005</v>
      </c>
      <c r="G1465" s="1">
        <v>3.3717E7</v>
      </c>
      <c r="H1465" s="6">
        <f t="shared" si="1"/>
        <v>-0.01219268883</v>
      </c>
      <c r="J1465" s="1">
        <v>1463.0</v>
      </c>
      <c r="K1465" s="8" t="s">
        <v>1104</v>
      </c>
    </row>
    <row r="1466" ht="15.75" customHeight="1">
      <c r="A1466" s="5">
        <v>44130.0</v>
      </c>
      <c r="B1466" s="1">
        <v>411.630005</v>
      </c>
      <c r="C1466" s="1">
        <v>425.76001</v>
      </c>
      <c r="D1466" s="1">
        <v>410.0</v>
      </c>
      <c r="E1466" s="1">
        <v>420.279999</v>
      </c>
      <c r="F1466" s="1">
        <v>420.279999</v>
      </c>
      <c r="G1466" s="1">
        <v>2.82392E7</v>
      </c>
      <c r="H1466" s="6">
        <f t="shared" si="1"/>
        <v>-0.0008324458469</v>
      </c>
      <c r="J1466" s="1">
        <v>1464.0</v>
      </c>
      <c r="K1466" s="8" t="s">
        <v>1105</v>
      </c>
    </row>
    <row r="1467" ht="15.75" customHeight="1">
      <c r="A1467" s="5">
        <v>44131.0</v>
      </c>
      <c r="B1467" s="1">
        <v>423.76001</v>
      </c>
      <c r="C1467" s="1">
        <v>430.5</v>
      </c>
      <c r="D1467" s="1">
        <v>420.100006</v>
      </c>
      <c r="E1467" s="1">
        <v>424.679993</v>
      </c>
      <c r="F1467" s="1">
        <v>424.679993</v>
      </c>
      <c r="G1467" s="1">
        <v>2.26865E7</v>
      </c>
      <c r="H1467" s="6">
        <f t="shared" si="1"/>
        <v>0.01041477422</v>
      </c>
      <c r="J1467" s="1">
        <v>1465.0</v>
      </c>
      <c r="K1467" s="8" t="s">
        <v>1105</v>
      </c>
    </row>
    <row r="1468" ht="15.75" customHeight="1">
      <c r="A1468" s="5">
        <v>44132.0</v>
      </c>
      <c r="B1468" s="1">
        <v>416.480011</v>
      </c>
      <c r="C1468" s="1">
        <v>418.600006</v>
      </c>
      <c r="D1468" s="1">
        <v>406.0</v>
      </c>
      <c r="E1468" s="1">
        <v>406.019989</v>
      </c>
      <c r="F1468" s="1">
        <v>406.019989</v>
      </c>
      <c r="G1468" s="1">
        <v>2.54514E7</v>
      </c>
      <c r="H1468" s="6">
        <f t="shared" si="1"/>
        <v>-0.04493353528</v>
      </c>
      <c r="J1468" s="1">
        <v>1466.0</v>
      </c>
      <c r="K1468" s="8" t="s">
        <v>1106</v>
      </c>
    </row>
    <row r="1469" ht="15.75" customHeight="1">
      <c r="A1469" s="5">
        <v>44133.0</v>
      </c>
      <c r="B1469" s="1">
        <v>409.959991</v>
      </c>
      <c r="C1469" s="1">
        <v>418.059998</v>
      </c>
      <c r="D1469" s="1">
        <v>406.459991</v>
      </c>
      <c r="E1469" s="1">
        <v>410.829987</v>
      </c>
      <c r="F1469" s="1">
        <v>410.829987</v>
      </c>
      <c r="G1469" s="1">
        <v>2.26553E7</v>
      </c>
      <c r="H1469" s="6">
        <f t="shared" si="1"/>
        <v>0.0117770796</v>
      </c>
      <c r="J1469" s="1">
        <v>1467.0</v>
      </c>
      <c r="K1469" s="8" t="s">
        <v>1106</v>
      </c>
    </row>
    <row r="1470" ht="15.75" customHeight="1">
      <c r="A1470" s="5">
        <v>44134.0</v>
      </c>
      <c r="B1470" s="1">
        <v>406.899994</v>
      </c>
      <c r="C1470" s="1">
        <v>407.589996</v>
      </c>
      <c r="D1470" s="1">
        <v>379.109985</v>
      </c>
      <c r="E1470" s="1">
        <v>388.040009</v>
      </c>
      <c r="F1470" s="1">
        <v>388.040009</v>
      </c>
      <c r="G1470" s="1">
        <v>4.25113E7</v>
      </c>
      <c r="H1470" s="6">
        <f t="shared" si="1"/>
        <v>-0.0570710217</v>
      </c>
      <c r="J1470" s="1">
        <v>1468.0</v>
      </c>
      <c r="K1470" s="8" t="s">
        <v>1107</v>
      </c>
    </row>
    <row r="1471" ht="15.75" customHeight="1">
      <c r="A1471" s="5">
        <v>44137.0</v>
      </c>
      <c r="B1471" s="1">
        <v>394.0</v>
      </c>
      <c r="C1471" s="1">
        <v>406.980011</v>
      </c>
      <c r="D1471" s="1">
        <v>392.299988</v>
      </c>
      <c r="E1471" s="1">
        <v>400.51001</v>
      </c>
      <c r="F1471" s="1">
        <v>400.51001</v>
      </c>
      <c r="G1471" s="1">
        <v>2.90211E7</v>
      </c>
      <c r="H1471" s="6">
        <f t="shared" si="1"/>
        <v>0.03163030967</v>
      </c>
      <c r="J1471" s="1">
        <v>1469.0</v>
      </c>
      <c r="K1471" s="8" t="s">
        <v>1108</v>
      </c>
    </row>
    <row r="1472" ht="15.75" customHeight="1">
      <c r="A1472" s="5">
        <v>44138.0</v>
      </c>
      <c r="B1472" s="1">
        <v>409.730011</v>
      </c>
      <c r="C1472" s="1">
        <v>427.769989</v>
      </c>
      <c r="D1472" s="1">
        <v>406.690002</v>
      </c>
      <c r="E1472" s="1">
        <v>423.899994</v>
      </c>
      <c r="F1472" s="1">
        <v>423.899994</v>
      </c>
      <c r="G1472" s="1">
        <v>3.43517E7</v>
      </c>
      <c r="H1472" s="6">
        <f t="shared" si="1"/>
        <v>0.05675880425</v>
      </c>
      <c r="J1472" s="1">
        <v>1470.0</v>
      </c>
      <c r="K1472" s="8" t="s">
        <v>1109</v>
      </c>
    </row>
    <row r="1473" ht="15.75" customHeight="1">
      <c r="A1473" s="5">
        <v>44139.0</v>
      </c>
      <c r="B1473" s="1">
        <v>430.619995</v>
      </c>
      <c r="C1473" s="1">
        <v>435.399994</v>
      </c>
      <c r="D1473" s="1">
        <v>417.100006</v>
      </c>
      <c r="E1473" s="1">
        <v>420.980011</v>
      </c>
      <c r="F1473" s="1">
        <v>420.980011</v>
      </c>
      <c r="G1473" s="1">
        <v>3.21431E7</v>
      </c>
      <c r="H1473" s="6">
        <f t="shared" si="1"/>
        <v>-0.006912211459</v>
      </c>
      <c r="J1473" s="1">
        <v>1471.0</v>
      </c>
      <c r="K1473" s="8" t="s">
        <v>1109</v>
      </c>
    </row>
    <row r="1474" ht="15.75" customHeight="1">
      <c r="A1474" s="5">
        <v>44140.0</v>
      </c>
      <c r="B1474" s="1">
        <v>428.299988</v>
      </c>
      <c r="C1474" s="1">
        <v>440.0</v>
      </c>
      <c r="D1474" s="1">
        <v>424.0</v>
      </c>
      <c r="E1474" s="1">
        <v>438.089996</v>
      </c>
      <c r="F1474" s="1">
        <v>438.089996</v>
      </c>
      <c r="G1474" s="1">
        <v>2.84145E7</v>
      </c>
      <c r="H1474" s="6">
        <f t="shared" si="1"/>
        <v>0.03983900684</v>
      </c>
      <c r="J1474" s="1">
        <v>1472.0</v>
      </c>
      <c r="K1474" s="8" t="s">
        <v>563</v>
      </c>
    </row>
    <row r="1475" ht="15.75" customHeight="1">
      <c r="A1475" s="5">
        <v>44141.0</v>
      </c>
      <c r="B1475" s="1">
        <v>436.100006</v>
      </c>
      <c r="C1475" s="1">
        <v>436.570007</v>
      </c>
      <c r="D1475" s="1">
        <v>424.279999</v>
      </c>
      <c r="E1475" s="1">
        <v>429.950012</v>
      </c>
      <c r="F1475" s="1">
        <v>429.950012</v>
      </c>
      <c r="G1475" s="1">
        <v>2.1706E7</v>
      </c>
      <c r="H1475" s="6">
        <f t="shared" si="1"/>
        <v>-0.01875540882</v>
      </c>
      <c r="J1475" s="1">
        <v>1473.0</v>
      </c>
      <c r="K1475" s="8" t="s">
        <v>1110</v>
      </c>
    </row>
    <row r="1476" ht="15.75" customHeight="1">
      <c r="A1476" s="5">
        <v>44144.0</v>
      </c>
      <c r="B1476" s="1">
        <v>439.5</v>
      </c>
      <c r="C1476" s="1">
        <v>452.5</v>
      </c>
      <c r="D1476" s="1">
        <v>421.0</v>
      </c>
      <c r="E1476" s="1">
        <v>421.26001</v>
      </c>
      <c r="F1476" s="1">
        <v>421.26001</v>
      </c>
      <c r="G1476" s="1">
        <v>3.4833E7</v>
      </c>
      <c r="H1476" s="6">
        <f t="shared" si="1"/>
        <v>-0.02041870677</v>
      </c>
      <c r="J1476" s="1">
        <v>1474.0</v>
      </c>
      <c r="K1476" s="8" t="s">
        <v>1111</v>
      </c>
    </row>
    <row r="1477" ht="15.75" customHeight="1">
      <c r="A1477" s="5">
        <v>44145.0</v>
      </c>
      <c r="B1477" s="1">
        <v>420.089996</v>
      </c>
      <c r="C1477" s="1">
        <v>420.089996</v>
      </c>
      <c r="D1477" s="1">
        <v>396.029999</v>
      </c>
      <c r="E1477" s="1">
        <v>410.359985</v>
      </c>
      <c r="F1477" s="1">
        <v>410.359985</v>
      </c>
      <c r="G1477" s="1">
        <v>3.02842E7</v>
      </c>
      <c r="H1477" s="6">
        <f t="shared" si="1"/>
        <v>-0.02621545733</v>
      </c>
      <c r="J1477" s="1">
        <v>1475.0</v>
      </c>
      <c r="K1477" s="8" t="s">
        <v>1112</v>
      </c>
    </row>
    <row r="1478" ht="15.75" customHeight="1">
      <c r="A1478" s="5">
        <v>44146.0</v>
      </c>
      <c r="B1478" s="1">
        <v>416.450012</v>
      </c>
      <c r="C1478" s="1">
        <v>418.700012</v>
      </c>
      <c r="D1478" s="1">
        <v>410.579987</v>
      </c>
      <c r="E1478" s="1">
        <v>417.130005</v>
      </c>
      <c r="F1478" s="1">
        <v>417.130005</v>
      </c>
      <c r="G1478" s="1">
        <v>1.73577E7</v>
      </c>
      <c r="H1478" s="6">
        <f t="shared" si="1"/>
        <v>0.01636314913</v>
      </c>
      <c r="J1478" s="1">
        <v>1476.0</v>
      </c>
      <c r="K1478" s="8" t="s">
        <v>866</v>
      </c>
    </row>
    <row r="1479" ht="15.75" customHeight="1">
      <c r="A1479" s="5">
        <v>44147.0</v>
      </c>
      <c r="B1479" s="1">
        <v>415.049988</v>
      </c>
      <c r="C1479" s="1">
        <v>423.0</v>
      </c>
      <c r="D1479" s="1">
        <v>409.519989</v>
      </c>
      <c r="E1479" s="1">
        <v>411.76001</v>
      </c>
      <c r="F1479" s="1">
        <v>411.76001</v>
      </c>
      <c r="G1479" s="1">
        <v>1.98551E7</v>
      </c>
      <c r="H1479" s="6">
        <f t="shared" si="1"/>
        <v>-0.01295725617</v>
      </c>
      <c r="J1479" s="1">
        <v>1477.0</v>
      </c>
      <c r="K1479" s="8" t="s">
        <v>1113</v>
      </c>
    </row>
    <row r="1480" ht="15.75" customHeight="1">
      <c r="A1480" s="5">
        <v>44148.0</v>
      </c>
      <c r="B1480" s="1">
        <v>410.850006</v>
      </c>
      <c r="C1480" s="1">
        <v>412.529999</v>
      </c>
      <c r="D1480" s="1">
        <v>401.660004</v>
      </c>
      <c r="E1480" s="1">
        <v>408.5</v>
      </c>
      <c r="F1480" s="1">
        <v>408.5</v>
      </c>
      <c r="G1480" s="1">
        <v>1.97711E7</v>
      </c>
      <c r="H1480" s="6">
        <f t="shared" si="1"/>
        <v>-0.00794876533</v>
      </c>
      <c r="J1480" s="1">
        <v>1478.0</v>
      </c>
      <c r="K1480" s="8" t="s">
        <v>1114</v>
      </c>
    </row>
    <row r="1481" ht="15.75" customHeight="1">
      <c r="A1481" s="5">
        <v>44151.0</v>
      </c>
      <c r="B1481" s="1">
        <v>408.929993</v>
      </c>
      <c r="C1481" s="1">
        <v>412.450012</v>
      </c>
      <c r="D1481" s="1">
        <v>404.089996</v>
      </c>
      <c r="E1481" s="1">
        <v>408.089996</v>
      </c>
      <c r="F1481" s="1">
        <v>408.089996</v>
      </c>
      <c r="G1481" s="1">
        <v>2.68386E7</v>
      </c>
      <c r="H1481" s="6">
        <f t="shared" si="1"/>
        <v>-0.001004185788</v>
      </c>
      <c r="J1481" s="1">
        <v>1479.0</v>
      </c>
      <c r="K1481" s="8" t="s">
        <v>1115</v>
      </c>
    </row>
    <row r="1482" ht="15.75" customHeight="1">
      <c r="A1482" s="5">
        <v>44152.0</v>
      </c>
      <c r="B1482" s="1">
        <v>460.170013</v>
      </c>
      <c r="C1482" s="1">
        <v>462.0</v>
      </c>
      <c r="D1482" s="1">
        <v>433.01001</v>
      </c>
      <c r="E1482" s="1">
        <v>441.609985</v>
      </c>
      <c r="F1482" s="1">
        <v>441.609985</v>
      </c>
      <c r="G1482" s="1">
        <v>6.11883E7</v>
      </c>
      <c r="H1482" s="6">
        <f t="shared" si="1"/>
        <v>0.07893937716</v>
      </c>
      <c r="J1482" s="1">
        <v>1480.0</v>
      </c>
      <c r="K1482" s="8" t="s">
        <v>1116</v>
      </c>
    </row>
    <row r="1483" ht="15.75" customHeight="1">
      <c r="A1483" s="5">
        <v>44153.0</v>
      </c>
      <c r="B1483" s="1">
        <v>448.350006</v>
      </c>
      <c r="C1483" s="1">
        <v>496.0</v>
      </c>
      <c r="D1483" s="1">
        <v>443.5</v>
      </c>
      <c r="E1483" s="1">
        <v>486.640015</v>
      </c>
      <c r="F1483" s="1">
        <v>486.640015</v>
      </c>
      <c r="G1483" s="1">
        <v>7.8044E7</v>
      </c>
      <c r="H1483" s="6">
        <f t="shared" si="1"/>
        <v>0.09709755517</v>
      </c>
      <c r="J1483" s="1">
        <v>1481.0</v>
      </c>
      <c r="K1483" s="8" t="s">
        <v>1117</v>
      </c>
    </row>
    <row r="1484" ht="15.75" customHeight="1">
      <c r="A1484" s="5">
        <v>44154.0</v>
      </c>
      <c r="B1484" s="1">
        <v>492.0</v>
      </c>
      <c r="C1484" s="1">
        <v>508.609985</v>
      </c>
      <c r="D1484" s="1">
        <v>487.570007</v>
      </c>
      <c r="E1484" s="1">
        <v>499.269989</v>
      </c>
      <c r="F1484" s="1">
        <v>499.269989</v>
      </c>
      <c r="G1484" s="1">
        <v>6.24753E7</v>
      </c>
      <c r="H1484" s="6">
        <f t="shared" si="1"/>
        <v>0.02562234872</v>
      </c>
      <c r="J1484" s="1">
        <v>1482.0</v>
      </c>
      <c r="K1484" s="8" t="s">
        <v>1118</v>
      </c>
    </row>
    <row r="1485" ht="15.75" customHeight="1">
      <c r="A1485" s="5">
        <v>44155.0</v>
      </c>
      <c r="B1485" s="1">
        <v>497.98999</v>
      </c>
      <c r="C1485" s="1">
        <v>502.5</v>
      </c>
      <c r="D1485" s="1">
        <v>489.059998</v>
      </c>
      <c r="E1485" s="1">
        <v>489.609985</v>
      </c>
      <c r="F1485" s="1">
        <v>489.609985</v>
      </c>
      <c r="G1485" s="1">
        <v>3.29119E7</v>
      </c>
      <c r="H1485" s="6">
        <f t="shared" si="1"/>
        <v>-0.01953788436</v>
      </c>
      <c r="J1485" s="1">
        <v>1483.0</v>
      </c>
      <c r="K1485" s="8" t="s">
        <v>1119</v>
      </c>
    </row>
    <row r="1486" ht="15.75" customHeight="1">
      <c r="A1486" s="5">
        <v>44158.0</v>
      </c>
      <c r="B1486" s="1">
        <v>503.5</v>
      </c>
      <c r="C1486" s="1">
        <v>526.0</v>
      </c>
      <c r="D1486" s="1">
        <v>501.790009</v>
      </c>
      <c r="E1486" s="1">
        <v>521.849976</v>
      </c>
      <c r="F1486" s="1">
        <v>521.849976</v>
      </c>
      <c r="G1486" s="1">
        <v>5.02603E7</v>
      </c>
      <c r="H1486" s="6">
        <f t="shared" si="1"/>
        <v>0.06377101909</v>
      </c>
      <c r="J1486" s="1">
        <v>1484.0</v>
      </c>
      <c r="K1486" s="8" t="s">
        <v>1120</v>
      </c>
    </row>
    <row r="1487" ht="15.75" customHeight="1">
      <c r="A1487" s="5">
        <v>44159.0</v>
      </c>
      <c r="B1487" s="1">
        <v>540.400024</v>
      </c>
      <c r="C1487" s="1">
        <v>559.98999</v>
      </c>
      <c r="D1487" s="1">
        <v>526.200012</v>
      </c>
      <c r="E1487" s="1">
        <v>555.380005</v>
      </c>
      <c r="F1487" s="1">
        <v>555.380005</v>
      </c>
      <c r="G1487" s="1">
        <v>5.36485E7</v>
      </c>
      <c r="H1487" s="6">
        <f t="shared" si="1"/>
        <v>0.06227242887</v>
      </c>
      <c r="J1487" s="1">
        <v>1485.0</v>
      </c>
      <c r="K1487" s="8" t="s">
        <v>1121</v>
      </c>
    </row>
    <row r="1488" ht="15.75" customHeight="1">
      <c r="A1488" s="5">
        <v>44160.0</v>
      </c>
      <c r="B1488" s="1">
        <v>550.059998</v>
      </c>
      <c r="C1488" s="1">
        <v>574.0</v>
      </c>
      <c r="D1488" s="1">
        <v>545.369995</v>
      </c>
      <c r="E1488" s="1">
        <v>574.0</v>
      </c>
      <c r="F1488" s="1">
        <v>574.0</v>
      </c>
      <c r="G1488" s="1">
        <v>4.89302E7</v>
      </c>
      <c r="H1488" s="6">
        <f t="shared" si="1"/>
        <v>0.03297682318</v>
      </c>
      <c r="J1488" s="1">
        <v>1486.0</v>
      </c>
      <c r="K1488" s="8" t="s">
        <v>1122</v>
      </c>
    </row>
    <row r="1489" ht="15.75" customHeight="1">
      <c r="A1489" s="5">
        <v>44162.0</v>
      </c>
      <c r="B1489" s="1">
        <v>581.159973</v>
      </c>
      <c r="C1489" s="1">
        <v>598.780029</v>
      </c>
      <c r="D1489" s="1">
        <v>578.450012</v>
      </c>
      <c r="E1489" s="1">
        <v>585.76001</v>
      </c>
      <c r="F1489" s="1">
        <v>585.76001</v>
      </c>
      <c r="G1489" s="1">
        <v>3.75611E7</v>
      </c>
      <c r="H1489" s="6">
        <f t="shared" si="1"/>
        <v>0.02028077012</v>
      </c>
      <c r="J1489" s="1">
        <v>1487.0</v>
      </c>
      <c r="K1489" s="8" t="s">
        <v>1123</v>
      </c>
    </row>
    <row r="1490" ht="15.75" customHeight="1">
      <c r="A1490" s="5">
        <v>44165.0</v>
      </c>
      <c r="B1490" s="1">
        <v>602.210022</v>
      </c>
      <c r="C1490" s="1">
        <v>607.799988</v>
      </c>
      <c r="D1490" s="1">
        <v>554.51001</v>
      </c>
      <c r="E1490" s="1">
        <v>567.599976</v>
      </c>
      <c r="F1490" s="1">
        <v>567.599976</v>
      </c>
      <c r="G1490" s="1">
        <v>6.30031E7</v>
      </c>
      <c r="H1490" s="6">
        <f t="shared" si="1"/>
        <v>-0.03149326344</v>
      </c>
      <c r="J1490" s="1">
        <v>1488.0</v>
      </c>
      <c r="K1490" s="8" t="s">
        <v>1124</v>
      </c>
    </row>
    <row r="1491" ht="15.75" customHeight="1">
      <c r="A1491" s="5">
        <v>44166.0</v>
      </c>
      <c r="B1491" s="1">
        <v>597.590027</v>
      </c>
      <c r="C1491" s="1">
        <v>597.849976</v>
      </c>
      <c r="D1491" s="1">
        <v>572.049988</v>
      </c>
      <c r="E1491" s="1">
        <v>584.76001</v>
      </c>
      <c r="F1491" s="1">
        <v>584.76001</v>
      </c>
      <c r="G1491" s="1">
        <v>4.01035E7</v>
      </c>
      <c r="H1491" s="6">
        <f t="shared" si="1"/>
        <v>0.02978462074</v>
      </c>
      <c r="J1491" s="1">
        <v>1489.0</v>
      </c>
      <c r="K1491" s="8" t="s">
        <v>1125</v>
      </c>
    </row>
    <row r="1492" ht="15.75" customHeight="1">
      <c r="A1492" s="5">
        <v>44167.0</v>
      </c>
      <c r="B1492" s="1">
        <v>556.440002</v>
      </c>
      <c r="C1492" s="1">
        <v>571.539978</v>
      </c>
      <c r="D1492" s="1">
        <v>541.210022</v>
      </c>
      <c r="E1492" s="1">
        <v>568.820007</v>
      </c>
      <c r="F1492" s="1">
        <v>568.820007</v>
      </c>
      <c r="G1492" s="1">
        <v>4.77757E7</v>
      </c>
      <c r="H1492" s="6">
        <f t="shared" si="1"/>
        <v>-0.02763747182</v>
      </c>
      <c r="J1492" s="1">
        <v>1490.0</v>
      </c>
      <c r="K1492" s="8" t="s">
        <v>565</v>
      </c>
    </row>
    <row r="1493" ht="15.75" customHeight="1">
      <c r="A1493" s="5">
        <v>44168.0</v>
      </c>
      <c r="B1493" s="1">
        <v>590.02002</v>
      </c>
      <c r="C1493" s="1">
        <v>598.969971</v>
      </c>
      <c r="D1493" s="1">
        <v>582.429993</v>
      </c>
      <c r="E1493" s="1">
        <v>593.380005</v>
      </c>
      <c r="F1493" s="1">
        <v>593.380005</v>
      </c>
      <c r="G1493" s="1">
        <v>4.2552E7</v>
      </c>
      <c r="H1493" s="6">
        <f t="shared" si="1"/>
        <v>0.04227095972</v>
      </c>
      <c r="J1493" s="1">
        <v>1491.0</v>
      </c>
      <c r="K1493" s="8" t="s">
        <v>1126</v>
      </c>
    </row>
    <row r="1494" ht="15.75" customHeight="1">
      <c r="A1494" s="5">
        <v>44169.0</v>
      </c>
      <c r="B1494" s="1">
        <v>591.01001</v>
      </c>
      <c r="C1494" s="1">
        <v>599.039978</v>
      </c>
      <c r="D1494" s="1">
        <v>585.5</v>
      </c>
      <c r="E1494" s="1">
        <v>599.039978</v>
      </c>
      <c r="F1494" s="1">
        <v>599.039978</v>
      </c>
      <c r="G1494" s="1">
        <v>2.94013E7</v>
      </c>
      <c r="H1494" s="6">
        <f t="shared" si="1"/>
        <v>0.009493325487</v>
      </c>
      <c r="J1494" s="1">
        <v>1492.0</v>
      </c>
      <c r="K1494" s="8" t="s">
        <v>1127</v>
      </c>
    </row>
    <row r="1495" ht="15.75" customHeight="1">
      <c r="A1495" s="5">
        <v>44172.0</v>
      </c>
      <c r="B1495" s="1">
        <v>604.919983</v>
      </c>
      <c r="C1495" s="1">
        <v>648.789978</v>
      </c>
      <c r="D1495" s="1">
        <v>603.049988</v>
      </c>
      <c r="E1495" s="1">
        <v>641.76001</v>
      </c>
      <c r="F1495" s="1">
        <v>641.76001</v>
      </c>
      <c r="G1495" s="1">
        <v>5.63097E7</v>
      </c>
      <c r="H1495" s="6">
        <f t="shared" si="1"/>
        <v>0.06888608048</v>
      </c>
      <c r="J1495" s="1">
        <v>1493.0</v>
      </c>
      <c r="K1495" s="8" t="s">
        <v>1128</v>
      </c>
    </row>
    <row r="1496" ht="15.75" customHeight="1">
      <c r="A1496" s="5">
        <v>44173.0</v>
      </c>
      <c r="B1496" s="1">
        <v>625.51001</v>
      </c>
      <c r="C1496" s="1">
        <v>651.280029</v>
      </c>
      <c r="D1496" s="1">
        <v>618.5</v>
      </c>
      <c r="E1496" s="1">
        <v>649.880005</v>
      </c>
      <c r="F1496" s="1">
        <v>649.880005</v>
      </c>
      <c r="G1496" s="1">
        <v>6.4265E7</v>
      </c>
      <c r="H1496" s="6">
        <f t="shared" si="1"/>
        <v>0.01257332055</v>
      </c>
      <c r="J1496" s="1">
        <v>1494.0</v>
      </c>
      <c r="K1496" s="8" t="s">
        <v>1129</v>
      </c>
    </row>
    <row r="1497" ht="15.75" customHeight="1">
      <c r="A1497" s="5">
        <v>44174.0</v>
      </c>
      <c r="B1497" s="1">
        <v>653.690002</v>
      </c>
      <c r="C1497" s="1">
        <v>654.320007</v>
      </c>
      <c r="D1497" s="1">
        <v>588.0</v>
      </c>
      <c r="E1497" s="1">
        <v>604.47998</v>
      </c>
      <c r="F1497" s="1">
        <v>604.47998</v>
      </c>
      <c r="G1497" s="1">
        <v>7.12912E7</v>
      </c>
      <c r="H1497" s="6">
        <f t="shared" si="1"/>
        <v>-0.07241918693</v>
      </c>
      <c r="J1497" s="1">
        <v>1495.0</v>
      </c>
      <c r="K1497" s="8" t="s">
        <v>1130</v>
      </c>
    </row>
    <row r="1498" ht="15.75" customHeight="1">
      <c r="A1498" s="5">
        <v>44175.0</v>
      </c>
      <c r="B1498" s="1">
        <v>574.369995</v>
      </c>
      <c r="C1498" s="1">
        <v>627.75</v>
      </c>
      <c r="D1498" s="1">
        <v>566.340027</v>
      </c>
      <c r="E1498" s="1">
        <v>627.070007</v>
      </c>
      <c r="F1498" s="1">
        <v>627.070007</v>
      </c>
      <c r="G1498" s="1">
        <v>6.70832E7</v>
      </c>
      <c r="H1498" s="6">
        <f t="shared" si="1"/>
        <v>0.03668963708</v>
      </c>
      <c r="J1498" s="1">
        <v>1496.0</v>
      </c>
      <c r="K1498" s="8" t="s">
        <v>1131</v>
      </c>
    </row>
    <row r="1499" ht="15.75" customHeight="1">
      <c r="A1499" s="5">
        <v>44176.0</v>
      </c>
      <c r="B1499" s="1">
        <v>615.01001</v>
      </c>
      <c r="C1499" s="1">
        <v>624.0</v>
      </c>
      <c r="D1499" s="1">
        <v>596.799988</v>
      </c>
      <c r="E1499" s="1">
        <v>609.98999</v>
      </c>
      <c r="F1499" s="1">
        <v>609.98999</v>
      </c>
      <c r="G1499" s="1">
        <v>4.6475E7</v>
      </c>
      <c r="H1499" s="6">
        <f t="shared" si="1"/>
        <v>-0.02761564111</v>
      </c>
      <c r="J1499" s="1">
        <v>1497.0</v>
      </c>
      <c r="K1499" s="8" t="s">
        <v>1132</v>
      </c>
    </row>
    <row r="1500" ht="15.75" customHeight="1">
      <c r="A1500" s="5">
        <v>44179.0</v>
      </c>
      <c r="B1500" s="1">
        <v>619.0</v>
      </c>
      <c r="C1500" s="1">
        <v>642.75</v>
      </c>
      <c r="D1500" s="1">
        <v>610.200012</v>
      </c>
      <c r="E1500" s="1">
        <v>639.830017</v>
      </c>
      <c r="F1500" s="1">
        <v>639.830017</v>
      </c>
      <c r="G1500" s="1">
        <v>5.20406E7</v>
      </c>
      <c r="H1500" s="6">
        <f t="shared" si="1"/>
        <v>0.04775999544</v>
      </c>
      <c r="J1500" s="1">
        <v>1498.0</v>
      </c>
      <c r="K1500" s="8" t="s">
        <v>1133</v>
      </c>
    </row>
    <row r="1501" ht="15.75" customHeight="1">
      <c r="A1501" s="5">
        <v>44180.0</v>
      </c>
      <c r="B1501" s="1">
        <v>643.280029</v>
      </c>
      <c r="C1501" s="1">
        <v>646.900024</v>
      </c>
      <c r="D1501" s="1">
        <v>623.799988</v>
      </c>
      <c r="E1501" s="1">
        <v>633.25</v>
      </c>
      <c r="F1501" s="1">
        <v>633.25</v>
      </c>
      <c r="G1501" s="1">
        <v>4.50715E7</v>
      </c>
      <c r="H1501" s="6">
        <f t="shared" si="1"/>
        <v>-0.01033725376</v>
      </c>
      <c r="J1501" s="1">
        <v>1499.0</v>
      </c>
      <c r="K1501" s="8" t="s">
        <v>1134</v>
      </c>
    </row>
    <row r="1502" ht="15.75" customHeight="1">
      <c r="A1502" s="5">
        <v>44181.0</v>
      </c>
      <c r="B1502" s="1">
        <v>628.22998</v>
      </c>
      <c r="C1502" s="1">
        <v>632.5</v>
      </c>
      <c r="D1502" s="1">
        <v>605.0</v>
      </c>
      <c r="E1502" s="1">
        <v>622.77002</v>
      </c>
      <c r="F1502" s="1">
        <v>622.77002</v>
      </c>
      <c r="G1502" s="1">
        <v>4.20958E7</v>
      </c>
      <c r="H1502" s="6">
        <f t="shared" si="1"/>
        <v>-0.01668798752</v>
      </c>
      <c r="J1502" s="1">
        <v>1500.0</v>
      </c>
      <c r="K1502" s="8" t="s">
        <v>1135</v>
      </c>
    </row>
    <row r="1503" ht="15.75" customHeight="1">
      <c r="A1503" s="5">
        <v>44182.0</v>
      </c>
      <c r="B1503" s="1">
        <v>628.190002</v>
      </c>
      <c r="C1503" s="1">
        <v>658.820007</v>
      </c>
      <c r="D1503" s="1">
        <v>619.5</v>
      </c>
      <c r="E1503" s="1">
        <v>655.900024</v>
      </c>
      <c r="F1503" s="1">
        <v>655.900024</v>
      </c>
      <c r="G1503" s="1">
        <v>5.62701E7</v>
      </c>
      <c r="H1503" s="6">
        <f t="shared" si="1"/>
        <v>0.05183107353</v>
      </c>
      <c r="J1503" s="1">
        <v>1501.0</v>
      </c>
      <c r="K1503" s="8" t="s">
        <v>1136</v>
      </c>
    </row>
    <row r="1504" ht="15.75" customHeight="1">
      <c r="A1504" s="5">
        <v>44183.0</v>
      </c>
      <c r="B1504" s="1">
        <v>668.900024</v>
      </c>
      <c r="C1504" s="1">
        <v>695.0</v>
      </c>
      <c r="D1504" s="1">
        <v>628.539978</v>
      </c>
      <c r="E1504" s="1">
        <v>695.0</v>
      </c>
      <c r="F1504" s="1">
        <v>695.0</v>
      </c>
      <c r="G1504" s="1">
        <v>2.221262E8</v>
      </c>
      <c r="H1504" s="6">
        <f t="shared" si="1"/>
        <v>0.05790347067</v>
      </c>
      <c r="J1504" s="1">
        <v>1502.0</v>
      </c>
      <c r="K1504" s="8" t="s">
        <v>1137</v>
      </c>
    </row>
    <row r="1505" ht="15.75" customHeight="1">
      <c r="A1505" s="5">
        <v>44186.0</v>
      </c>
      <c r="B1505" s="1">
        <v>666.23999</v>
      </c>
      <c r="C1505" s="1">
        <v>668.5</v>
      </c>
      <c r="D1505" s="1">
        <v>646.070007</v>
      </c>
      <c r="E1505" s="1">
        <v>649.859985</v>
      </c>
      <c r="F1505" s="1">
        <v>649.859985</v>
      </c>
      <c r="G1505" s="1">
        <v>5.80453E7</v>
      </c>
      <c r="H1505" s="6">
        <f t="shared" si="1"/>
        <v>-0.06715491357</v>
      </c>
      <c r="J1505" s="1">
        <v>1503.0</v>
      </c>
      <c r="K1505" s="8" t="s">
        <v>1138</v>
      </c>
    </row>
    <row r="1506" ht="15.75" customHeight="1">
      <c r="A1506" s="5">
        <v>44187.0</v>
      </c>
      <c r="B1506" s="1">
        <v>648.0</v>
      </c>
      <c r="C1506" s="1">
        <v>649.880005</v>
      </c>
      <c r="D1506" s="1">
        <v>614.22998</v>
      </c>
      <c r="E1506" s="1">
        <v>640.340027</v>
      </c>
      <c r="F1506" s="1">
        <v>640.340027</v>
      </c>
      <c r="G1506" s="1">
        <v>5.1716E7</v>
      </c>
      <c r="H1506" s="6">
        <f t="shared" si="1"/>
        <v>-0.01475760454</v>
      </c>
      <c r="J1506" s="1">
        <v>1504.0</v>
      </c>
      <c r="K1506" s="8" t="s">
        <v>1139</v>
      </c>
    </row>
    <row r="1507" ht="15.75" customHeight="1">
      <c r="A1507" s="5">
        <v>44188.0</v>
      </c>
      <c r="B1507" s="1">
        <v>632.200012</v>
      </c>
      <c r="C1507" s="1">
        <v>651.5</v>
      </c>
      <c r="D1507" s="1">
        <v>622.570007</v>
      </c>
      <c r="E1507" s="1">
        <v>645.97998</v>
      </c>
      <c r="F1507" s="1">
        <v>645.97998</v>
      </c>
      <c r="G1507" s="1">
        <v>3.3173E7</v>
      </c>
      <c r="H1507" s="6">
        <f t="shared" si="1"/>
        <v>0.008769185135</v>
      </c>
      <c r="J1507" s="1">
        <v>1505.0</v>
      </c>
      <c r="K1507" s="8" t="s">
        <v>1140</v>
      </c>
    </row>
    <row r="1508" ht="15.75" customHeight="1">
      <c r="A1508" s="5">
        <v>44189.0</v>
      </c>
      <c r="B1508" s="1">
        <v>642.98999</v>
      </c>
      <c r="C1508" s="1">
        <v>666.090027</v>
      </c>
      <c r="D1508" s="1">
        <v>641.0</v>
      </c>
      <c r="E1508" s="1">
        <v>661.77002</v>
      </c>
      <c r="F1508" s="1">
        <v>661.77002</v>
      </c>
      <c r="G1508" s="1">
        <v>2.28656E7</v>
      </c>
      <c r="H1508" s="6">
        <f t="shared" si="1"/>
        <v>0.02414958118</v>
      </c>
      <c r="J1508" s="1">
        <v>1506.0</v>
      </c>
      <c r="K1508" s="8" t="s">
        <v>1141</v>
      </c>
    </row>
    <row r="1509" ht="15.75" customHeight="1">
      <c r="A1509" s="5">
        <v>44193.0</v>
      </c>
      <c r="B1509" s="1">
        <v>674.51001</v>
      </c>
      <c r="C1509" s="1">
        <v>681.400024</v>
      </c>
      <c r="D1509" s="1">
        <v>660.799988</v>
      </c>
      <c r="E1509" s="1">
        <v>663.690002</v>
      </c>
      <c r="F1509" s="1">
        <v>663.690002</v>
      </c>
      <c r="G1509" s="1">
        <v>3.22786E7</v>
      </c>
      <c r="H1509" s="6">
        <f t="shared" si="1"/>
        <v>0.002897082237</v>
      </c>
      <c r="J1509" s="1">
        <v>1507.0</v>
      </c>
      <c r="K1509" s="8" t="s">
        <v>1142</v>
      </c>
    </row>
    <row r="1510" ht="15.75" customHeight="1">
      <c r="A1510" s="5">
        <v>44194.0</v>
      </c>
      <c r="B1510" s="1">
        <v>661.0</v>
      </c>
      <c r="C1510" s="1">
        <v>669.900024</v>
      </c>
      <c r="D1510" s="1">
        <v>655.0</v>
      </c>
      <c r="E1510" s="1">
        <v>665.98999</v>
      </c>
      <c r="F1510" s="1">
        <v>665.98999</v>
      </c>
      <c r="G1510" s="1">
        <v>2.29108E7</v>
      </c>
      <c r="H1510" s="6">
        <f t="shared" si="1"/>
        <v>0.003459464394</v>
      </c>
      <c r="J1510" s="1">
        <v>1508.0</v>
      </c>
      <c r="K1510" s="8" t="s">
        <v>1143</v>
      </c>
    </row>
    <row r="1511" ht="15.75" customHeight="1">
      <c r="A1511" s="5">
        <v>44195.0</v>
      </c>
      <c r="B1511" s="1">
        <v>672.0</v>
      </c>
      <c r="C1511" s="1">
        <v>696.599976</v>
      </c>
      <c r="D1511" s="1">
        <v>668.359985</v>
      </c>
      <c r="E1511" s="1">
        <v>694.780029</v>
      </c>
      <c r="F1511" s="1">
        <v>694.780029</v>
      </c>
      <c r="G1511" s="1">
        <v>4.2846E7</v>
      </c>
      <c r="H1511" s="6">
        <f t="shared" si="1"/>
        <v>0.04232065003</v>
      </c>
      <c r="J1511" s="1">
        <v>1509.0</v>
      </c>
      <c r="K1511" s="8" t="s">
        <v>1144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0"/>
    <col customWidth="1" min="6" max="6" width="7.63"/>
    <col customWidth="1" min="7" max="7" width="17.75"/>
    <col customWidth="1" min="8" max="8" width="8.38"/>
    <col customWidth="1" min="9" max="10" width="7.63"/>
    <col customWidth="1" min="11" max="12" width="10.5"/>
    <col customWidth="1" min="13" max="22" width="7.63"/>
  </cols>
  <sheetData>
    <row r="1">
      <c r="A1" s="11" t="s">
        <v>1145</v>
      </c>
      <c r="B1" s="11" t="s">
        <v>1146</v>
      </c>
      <c r="C1" s="11" t="s">
        <v>1147</v>
      </c>
      <c r="D1" s="11" t="s">
        <v>1148</v>
      </c>
      <c r="E1" s="11" t="s">
        <v>1149</v>
      </c>
      <c r="H1" s="11" t="s">
        <v>1145</v>
      </c>
      <c r="I1" s="11" t="s">
        <v>1146</v>
      </c>
      <c r="J1" s="11" t="s">
        <v>1147</v>
      </c>
      <c r="K1" s="11" t="s">
        <v>1148</v>
      </c>
      <c r="L1" s="11" t="s">
        <v>1149</v>
      </c>
    </row>
    <row r="2">
      <c r="A2" s="6">
        <v>-0.027742987792078348</v>
      </c>
      <c r="B2" s="6">
        <v>-0.02948091727348861</v>
      </c>
      <c r="C2" s="6">
        <v>-0.015860146984521928</v>
      </c>
      <c r="D2" s="6">
        <v>-0.00544074396764883</v>
      </c>
      <c r="E2" s="6">
        <v>-0.04295019608523053</v>
      </c>
      <c r="G2" s="7" t="s">
        <v>18</v>
      </c>
      <c r="H2" s="6">
        <v>-3.5297932459433655E-4</v>
      </c>
      <c r="I2" s="6">
        <v>4.150161020770321E-4</v>
      </c>
      <c r="J2" s="6">
        <v>-1.0047176927189166E-5</v>
      </c>
      <c r="K2" s="6">
        <v>2.863032825808917E-4</v>
      </c>
      <c r="L2" s="6">
        <v>0.001830713683794047</v>
      </c>
    </row>
    <row r="3">
      <c r="A3" s="6">
        <v>-0.0053305588187695</v>
      </c>
      <c r="B3" s="6">
        <v>-0.030375976705518934</v>
      </c>
      <c r="C3" s="6">
        <v>-0.021802016772808897</v>
      </c>
      <c r="D3" s="6">
        <v>0.008309341425840448</v>
      </c>
      <c r="E3" s="6">
        <v>0.005648233719971465</v>
      </c>
      <c r="G3" s="7" t="s">
        <v>20</v>
      </c>
      <c r="H3" s="6">
        <v>3.051197024329088E-4</v>
      </c>
      <c r="I3" s="6">
        <v>4.4507213582081E-4</v>
      </c>
      <c r="J3" s="6">
        <v>2.5221663550849743E-4</v>
      </c>
      <c r="K3" s="6">
        <v>1.9204151274593398E-4</v>
      </c>
      <c r="L3" s="6">
        <v>0.0012038272156455335</v>
      </c>
    </row>
    <row r="4">
      <c r="A4" s="6">
        <v>0.010081692270826637</v>
      </c>
      <c r="B4" s="6">
        <v>0.00473393689348703</v>
      </c>
      <c r="C4" s="6">
        <v>-0.00655685374557707</v>
      </c>
      <c r="D4" s="6">
        <v>0.013592879796620543</v>
      </c>
      <c r="E4" s="6">
        <v>-0.001563176786106488</v>
      </c>
      <c r="G4" s="7" t="s">
        <v>1150</v>
      </c>
      <c r="H4" s="6">
        <v>0.01746767593107076</v>
      </c>
      <c r="I4" s="6">
        <v>0.021096732823373623</v>
      </c>
      <c r="J4" s="6">
        <v>0.015881329777713747</v>
      </c>
      <c r="K4" s="6">
        <v>0.013857904341780325</v>
      </c>
      <c r="L4" s="6">
        <v>0.03469621327530619</v>
      </c>
    </row>
    <row r="5">
      <c r="A5" s="6">
        <v>0.016507458590593507</v>
      </c>
      <c r="B5" s="6">
        <v>0.020450543934010433</v>
      </c>
      <c r="C5" s="6">
        <v>0.02150191286251153</v>
      </c>
      <c r="D5" s="6">
        <v>0.020202762891560803</v>
      </c>
      <c r="E5" s="6">
        <v>-0.0015655291761614498</v>
      </c>
    </row>
    <row r="6">
      <c r="A6" s="6">
        <v>-0.0014104742883948467</v>
      </c>
      <c r="B6" s="6">
        <v>-0.018092185192540126</v>
      </c>
      <c r="C6" s="6">
        <v>0.004346092838122396</v>
      </c>
      <c r="D6" s="6">
        <v>0.0046046714835421354</v>
      </c>
      <c r="E6" s="6">
        <v>-0.018980630711349415</v>
      </c>
    </row>
    <row r="7">
      <c r="A7" s="6">
        <v>-0.019405071007283864</v>
      </c>
      <c r="B7" s="6">
        <v>-0.017825582423198268</v>
      </c>
      <c r="C7" s="6">
        <v>-0.016923240413117505</v>
      </c>
      <c r="D7" s="6">
        <v>0.003668490771681603</v>
      </c>
      <c r="E7" s="6">
        <v>-0.021768168906130283</v>
      </c>
      <c r="G7" s="12"/>
      <c r="H7" s="12" t="s">
        <v>1145</v>
      </c>
      <c r="I7" s="12" t="s">
        <v>1146</v>
      </c>
      <c r="J7" s="12" t="s">
        <v>1147</v>
      </c>
      <c r="K7" s="12" t="s">
        <v>1148</v>
      </c>
      <c r="L7" s="12" t="s">
        <v>1149</v>
      </c>
      <c r="M7" s="13" t="s">
        <v>1151</v>
      </c>
    </row>
    <row r="8">
      <c r="A8" s="6">
        <v>-0.0036601108352893857</v>
      </c>
      <c r="B8" s="6">
        <v>-0.013885054868079835</v>
      </c>
      <c r="C8" s="6">
        <v>0.002362250669769762</v>
      </c>
      <c r="D8" s="6">
        <v>-0.010121190815828329</v>
      </c>
      <c r="E8" s="6">
        <v>0.01003789870609555</v>
      </c>
      <c r="G8" s="14" t="s">
        <v>1145</v>
      </c>
      <c r="H8" s="15">
        <f>VARP('Portfolio Optimization 15-20'!$A$2:$A$1511)</f>
        <v>0.0003049634173</v>
      </c>
      <c r="I8" s="15">
        <f>H9</f>
        <v>0.0002362326365</v>
      </c>
      <c r="J8" s="15">
        <f>H10</f>
        <v>0.000159491909</v>
      </c>
      <c r="K8" s="15">
        <f>H11</f>
        <v>0.00009966794017</v>
      </c>
      <c r="L8" s="15">
        <f>H12</f>
        <v>0.000153645291</v>
      </c>
      <c r="M8" s="16">
        <v>0.0</v>
      </c>
    </row>
    <row r="9">
      <c r="A9" s="6">
        <v>-0.0028931084143991675</v>
      </c>
      <c r="B9" s="6">
        <v>-0.02523973423167967</v>
      </c>
      <c r="C9" s="6">
        <v>-0.006461522738746724</v>
      </c>
      <c r="D9" s="6">
        <v>0.0012324121918181555</v>
      </c>
      <c r="E9" s="6">
        <v>-0.058262056739522346</v>
      </c>
      <c r="G9" s="14" t="s">
        <v>1146</v>
      </c>
      <c r="H9" s="15">
        <v>2.3623263648035078E-4</v>
      </c>
      <c r="I9" s="15">
        <f>VARP('Portfolio Optimization 15-20'!$B$2:$B$1511)</f>
        <v>0.0004447787116</v>
      </c>
      <c r="J9" s="15">
        <f>I10</f>
        <v>0.0001971676715</v>
      </c>
      <c r="K9" s="15">
        <f>I11</f>
        <v>0.0001332781086</v>
      </c>
      <c r="L9" s="15">
        <f>I12</f>
        <v>0.0002080634311</v>
      </c>
      <c r="M9" s="16">
        <v>0.1193528072101078</v>
      </c>
    </row>
    <row r="10">
      <c r="A10" s="6">
        <v>-0.008729993653789925</v>
      </c>
      <c r="B10" s="6">
        <v>-0.05379024097342278</v>
      </c>
      <c r="C10" s="6">
        <v>-0.007926080165480562</v>
      </c>
      <c r="D10" s="6">
        <v>-0.0024659312291647494</v>
      </c>
      <c r="E10" s="6">
        <v>-0.004264542611662084</v>
      </c>
      <c r="G10" s="14" t="s">
        <v>1147</v>
      </c>
      <c r="H10" s="15">
        <v>1.5949190902166197E-4</v>
      </c>
      <c r="I10" s="15">
        <v>1.9716767152120737E-4</v>
      </c>
      <c r="J10" s="15">
        <f>VARP('Portfolio Optimization 15-20'!$C$2:$C$1511)</f>
        <v>0.0002520621992</v>
      </c>
      <c r="K10" s="15">
        <f>J11</f>
        <v>0.0001056137813</v>
      </c>
      <c r="L10" s="15">
        <f>J12</f>
        <v>0.0001516959526</v>
      </c>
      <c r="M10" s="16">
        <v>0.0</v>
      </c>
    </row>
    <row r="11">
      <c r="A11" s="6">
        <v>0.023990815499212288</v>
      </c>
      <c r="B11" s="6">
        <v>0.011772608643584327</v>
      </c>
      <c r="C11" s="6">
        <v>0.01648956005992715</v>
      </c>
      <c r="D11" s="6">
        <v>0.012270030006814285</v>
      </c>
      <c r="E11" s="6">
        <v>0.006234680223719906</v>
      </c>
      <c r="G11" s="14" t="s">
        <v>1148</v>
      </c>
      <c r="H11" s="15">
        <v>9.966794016704915E-5</v>
      </c>
      <c r="I11" s="15">
        <v>1.33278108568523E-4</v>
      </c>
      <c r="J11" s="15">
        <v>1.0561378128735371E-4</v>
      </c>
      <c r="K11" s="15">
        <f>VARP('Portfolio Optimization 15-20'!$D$2:$D$1511)</f>
        <v>0.000191964292</v>
      </c>
      <c r="L11" s="15">
        <f>K12</f>
        <v>0.00008840115322</v>
      </c>
      <c r="M11" s="16">
        <v>0.2806474618747513</v>
      </c>
    </row>
    <row r="12">
      <c r="A12" s="6">
        <v>-3.292742066095646E-4</v>
      </c>
      <c r="B12" s="6">
        <v>-0.007833158656042628</v>
      </c>
      <c r="C12" s="6">
        <v>-0.0012096074938311727</v>
      </c>
      <c r="D12" s="6">
        <v>0.009104498232963843</v>
      </c>
      <c r="E12" s="6">
        <v>-0.005921991332923965</v>
      </c>
      <c r="G12" s="17" t="s">
        <v>1149</v>
      </c>
      <c r="H12" s="18">
        <v>1.5364529095613738E-4</v>
      </c>
      <c r="I12" s="18">
        <v>2.0806343109061002E-4</v>
      </c>
      <c r="J12" s="18">
        <v>1.5169595264768695E-4</v>
      </c>
      <c r="K12" s="18">
        <v>8.840115322144116E-5</v>
      </c>
      <c r="L12" s="18">
        <f>VARP('Portfolio Optimization 15-20'!$E$2:$E$1511)</f>
        <v>0.001204114979</v>
      </c>
      <c r="M12" s="16">
        <v>0.6</v>
      </c>
    </row>
    <row r="13">
      <c r="A13" s="6">
        <v>0.008526279658770617</v>
      </c>
      <c r="B13" s="6">
        <v>0.00978169733820422</v>
      </c>
      <c r="C13" s="6">
        <v>-0.031454634640644165</v>
      </c>
      <c r="D13" s="6">
        <v>-0.013994409378181848</v>
      </c>
      <c r="E13" s="6">
        <v>0.023887802213361346</v>
      </c>
      <c r="L13" s="4" t="s">
        <v>1152</v>
      </c>
      <c r="M13" s="9">
        <f>SUM(M8:M12)</f>
        <v>1.000000269</v>
      </c>
    </row>
    <row r="14">
      <c r="A14" s="6">
        <v>0.01082615797050759</v>
      </c>
      <c r="B14" s="6">
        <v>0.04318103146301282</v>
      </c>
      <c r="C14" s="6">
        <v>0.02146558550450488</v>
      </c>
      <c r="D14" s="6">
        <v>0.005194518443285843</v>
      </c>
      <c r="E14" s="6">
        <v>0.025366185891446676</v>
      </c>
      <c r="G14" s="7" t="s">
        <v>1153</v>
      </c>
      <c r="H14" s="6">
        <f t="array" ref="H14">SUMPRODUCT($H$2:$L$2,TRANSPOSE(M8:M12))</f>
        <v>0.001228311837</v>
      </c>
    </row>
    <row r="15">
      <c r="A15" s="6">
        <v>-0.021550671570645445</v>
      </c>
      <c r="B15" s="6">
        <v>-0.02262774875826804</v>
      </c>
      <c r="C15" s="6">
        <v>0.0030840564635083666</v>
      </c>
      <c r="D15" s="6">
        <v>-0.011032800483691865</v>
      </c>
      <c r="E15" s="6">
        <v>-0.001638132951765587</v>
      </c>
      <c r="G15" s="7" t="s">
        <v>1154</v>
      </c>
      <c r="H15" s="6">
        <f t="array" ref="H15">MMULT(TRANSPOSE(M8:M12),MMULT(H8:L12,M8:M12))</f>
        <v>0.0005234365896</v>
      </c>
    </row>
    <row r="16">
      <c r="A16" s="6">
        <v>0.0095264371125746</v>
      </c>
      <c r="B16" s="6">
        <v>0.007599568286520571</v>
      </c>
      <c r="C16" s="6">
        <v>0.003138960251773119</v>
      </c>
      <c r="D16" s="6">
        <v>0.010728193185623885</v>
      </c>
      <c r="E16" s="6">
        <v>0.025795908576830364</v>
      </c>
      <c r="G16" s="7" t="s">
        <v>1155</v>
      </c>
      <c r="H16" s="6">
        <f>H15^(1/2)</f>
        <v>0.02287873663</v>
      </c>
    </row>
    <row r="17">
      <c r="A17" s="6">
        <v>-0.008866325643899392</v>
      </c>
      <c r="B17" s="6">
        <v>-0.013977428003890974</v>
      </c>
      <c r="C17" s="6">
        <v>-0.01735387064304889</v>
      </c>
      <c r="D17" s="6">
        <v>-0.0061163604487189495</v>
      </c>
      <c r="E17" s="6">
        <v>-0.0027634856265330112</v>
      </c>
      <c r="G17" s="7" t="s">
        <v>1156</v>
      </c>
      <c r="H17" s="6">
        <v>5.0E-4</v>
      </c>
    </row>
    <row r="18">
      <c r="A18" s="6">
        <v>-0.03354172502815124</v>
      </c>
      <c r="B18" s="6">
        <v>-0.0278965703131202</v>
      </c>
      <c r="C18" s="6">
        <v>-0.013891831064396003</v>
      </c>
      <c r="D18" s="6">
        <v>-0.020140122547519537</v>
      </c>
      <c r="E18" s="6">
        <v>-0.03261663248972</v>
      </c>
      <c r="G18" s="7" t="s">
        <v>1157</v>
      </c>
      <c r="H18" s="19">
        <f>(H14-H17)/H16</f>
        <v>0.03183356881</v>
      </c>
    </row>
    <row r="19">
      <c r="A19" s="6">
        <v>-0.004215742372211637</v>
      </c>
      <c r="B19" s="6">
        <v>0.015018237417496421</v>
      </c>
      <c r="C19" s="6">
        <v>0.025601653096312866</v>
      </c>
      <c r="D19" s="6">
        <v>-0.003762904126197635</v>
      </c>
      <c r="E19" s="6">
        <v>0.028822717729351802</v>
      </c>
    </row>
    <row r="20">
      <c r="A20" s="6">
        <v>-0.0018286215782386311</v>
      </c>
      <c r="B20" s="6">
        <v>-0.01831320746839689</v>
      </c>
      <c r="C20" s="6">
        <v>-0.014055265093025258</v>
      </c>
      <c r="D20" s="6">
        <v>-0.018389897560263397</v>
      </c>
      <c r="E20" s="6">
        <v>-0.007827828428761596</v>
      </c>
    </row>
    <row r="21" ht="15.75" customHeight="1">
      <c r="A21" s="6">
        <v>0.024408095784673435</v>
      </c>
      <c r="B21" s="6">
        <v>0.020255438296937153</v>
      </c>
      <c r="C21" s="6">
        <v>0.008767568237646883</v>
      </c>
      <c r="D21" s="6">
        <v>0.012718837281031766</v>
      </c>
      <c r="E21" s="6">
        <v>0.035416423614143995</v>
      </c>
      <c r="G21" s="7" t="s">
        <v>1153</v>
      </c>
      <c r="H21" s="6">
        <v>-3.5297932459433655E-4</v>
      </c>
      <c r="I21" s="6">
        <v>1.542324771486275E-4</v>
      </c>
      <c r="J21" s="6">
        <v>4.0000000581005976E-4</v>
      </c>
      <c r="K21" s="6">
        <v>6.000000028728721E-4</v>
      </c>
      <c r="L21" s="6">
        <v>8.00000000105709E-4</v>
      </c>
      <c r="M21" s="6">
        <v>0.001000000000603591</v>
      </c>
      <c r="N21" s="6">
        <v>0.001200000000767721</v>
      </c>
      <c r="O21" s="6">
        <v>0.0014000000001148875</v>
      </c>
      <c r="P21" s="6">
        <v>0.001599999998176928</v>
      </c>
      <c r="Q21" s="6">
        <v>0.001830713683794047</v>
      </c>
    </row>
    <row r="22" ht="15.75" customHeight="1">
      <c r="A22" s="6">
        <v>0.029370118336336737</v>
      </c>
      <c r="B22" s="6">
        <v>0.02743415216433815</v>
      </c>
      <c r="C22" s="6">
        <v>0.02433545140046456</v>
      </c>
      <c r="D22" s="6">
        <v>0.011622306598768</v>
      </c>
      <c r="E22" s="6">
        <v>0.03457136696305513</v>
      </c>
      <c r="G22" s="7" t="s">
        <v>1158</v>
      </c>
      <c r="H22" s="6">
        <v>3.051197024329088E-4</v>
      </c>
      <c r="I22" s="6">
        <v>1.516748167608636E-4</v>
      </c>
      <c r="J22" s="6">
        <v>1.647484362125673E-4</v>
      </c>
      <c r="K22" s="6">
        <v>1.9613851208248207E-4</v>
      </c>
      <c r="L22" s="6">
        <v>2.562391264262547E-4</v>
      </c>
      <c r="M22" s="6">
        <v>3.560154140160791E-4</v>
      </c>
      <c r="N22" s="6">
        <v>4.961204270711119E-4</v>
      </c>
      <c r="O22" s="6">
        <v>6.76633998419775E-4</v>
      </c>
      <c r="P22" s="6">
        <v>8.979800508260268E-4</v>
      </c>
      <c r="Q22" s="6">
        <v>0.0012038272156455335</v>
      </c>
    </row>
    <row r="23" ht="15.75" customHeight="1">
      <c r="A23" s="6">
        <v>-0.008600482396766609</v>
      </c>
      <c r="B23" s="6">
        <v>-0.006313294149102655</v>
      </c>
      <c r="C23" s="6">
        <v>-0.009573852170058456</v>
      </c>
      <c r="D23" s="6">
        <v>0.010343547132714842</v>
      </c>
      <c r="E23" s="6">
        <v>8.696986197400312E-4</v>
      </c>
      <c r="G23" s="7" t="s">
        <v>22</v>
      </c>
      <c r="H23" s="6">
        <v>0.01746767593107076</v>
      </c>
      <c r="I23" s="6">
        <v>0.012315633023148408</v>
      </c>
      <c r="J23" s="6">
        <v>0.012835436736339256</v>
      </c>
      <c r="K23" s="6">
        <v>0.014004945986417872</v>
      </c>
      <c r="L23" s="6">
        <v>0.016007470956595694</v>
      </c>
      <c r="M23" s="6">
        <v>0.01886837073030099</v>
      </c>
      <c r="N23" s="6">
        <v>0.02227376095478965</v>
      </c>
      <c r="O23" s="6">
        <v>0.026012189419958</v>
      </c>
      <c r="P23" s="6">
        <v>0.029966315269415872</v>
      </c>
      <c r="Q23" s="6">
        <v>0.03469621327530619</v>
      </c>
    </row>
    <row r="24" ht="15.75" customHeight="1">
      <c r="A24" s="6">
        <v>0.009792184286051228</v>
      </c>
      <c r="B24" s="6">
        <v>0.011335063380684724</v>
      </c>
      <c r="C24" s="6">
        <v>0.006033991290021025</v>
      </c>
      <c r="D24" s="6">
        <v>0.028283500808459316</v>
      </c>
      <c r="E24" s="6">
        <v>0.011102698444865505</v>
      </c>
      <c r="G24" s="7" t="s">
        <v>1159</v>
      </c>
      <c r="H24" s="6">
        <v>0.0</v>
      </c>
      <c r="I24" s="6">
        <f t="shared" ref="I24:Q24" si="1">H24+0.004</f>
        <v>0.004</v>
      </c>
      <c r="J24" s="6">
        <f t="shared" si="1"/>
        <v>0.008</v>
      </c>
      <c r="K24" s="6">
        <f t="shared" si="1"/>
        <v>0.012</v>
      </c>
      <c r="L24" s="6">
        <f t="shared" si="1"/>
        <v>0.016</v>
      </c>
      <c r="M24" s="6">
        <f t="shared" si="1"/>
        <v>0.02</v>
      </c>
      <c r="N24" s="6">
        <f t="shared" si="1"/>
        <v>0.024</v>
      </c>
      <c r="O24" s="6">
        <f t="shared" si="1"/>
        <v>0.028</v>
      </c>
      <c r="P24" s="6">
        <f t="shared" si="1"/>
        <v>0.032</v>
      </c>
      <c r="Q24" s="6">
        <f t="shared" si="1"/>
        <v>0.036</v>
      </c>
    </row>
    <row r="25" ht="15.75" customHeight="1">
      <c r="A25" s="6">
        <v>-0.0018560555007355998</v>
      </c>
      <c r="B25" s="6">
        <v>0.03204238162933525</v>
      </c>
      <c r="C25" s="6">
        <v>-5.740070800322165E-4</v>
      </c>
      <c r="D25" s="6">
        <v>0.0054413296986886624</v>
      </c>
      <c r="E25" s="6">
        <v>-0.01656253175803663</v>
      </c>
      <c r="G25" s="7" t="s">
        <v>1160</v>
      </c>
      <c r="H25" s="6">
        <f t="shared" ref="H25:Q25" si="2">$H$17+$H$18*H24</f>
        <v>0.0005</v>
      </c>
      <c r="I25" s="6">
        <f t="shared" si="2"/>
        <v>0.0006273342752</v>
      </c>
      <c r="J25" s="6">
        <f t="shared" si="2"/>
        <v>0.0007546685505</v>
      </c>
      <c r="K25" s="6">
        <f t="shared" si="2"/>
        <v>0.0008820028257</v>
      </c>
      <c r="L25" s="6">
        <f t="shared" si="2"/>
        <v>0.001009337101</v>
      </c>
      <c r="M25" s="6">
        <f t="shared" si="2"/>
        <v>0.001136671376</v>
      </c>
      <c r="N25" s="6">
        <f t="shared" si="2"/>
        <v>0.001264005651</v>
      </c>
      <c r="O25" s="6">
        <f t="shared" si="2"/>
        <v>0.001391339927</v>
      </c>
      <c r="P25" s="6">
        <f t="shared" si="2"/>
        <v>0.001518674202</v>
      </c>
      <c r="Q25" s="6">
        <f t="shared" si="2"/>
        <v>0.001646008477</v>
      </c>
    </row>
    <row r="26" ht="15.75" customHeight="1">
      <c r="A26" s="6">
        <v>6.554011754721131E-4</v>
      </c>
      <c r="B26" s="6">
        <v>-0.008526375934308463</v>
      </c>
      <c r="C26" s="6">
        <v>-0.006208429311149181</v>
      </c>
      <c r="D26" s="6">
        <v>-0.003019416543657304</v>
      </c>
      <c r="E26" s="6">
        <v>5.518811783867819E-4</v>
      </c>
    </row>
    <row r="27" ht="15.75" customHeight="1">
      <c r="A27" s="6">
        <v>-0.00602499085666826</v>
      </c>
      <c r="B27" s="6">
        <v>0.004272138036585651</v>
      </c>
      <c r="C27" s="6">
        <v>0.017880931534697237</v>
      </c>
      <c r="D27" s="6">
        <v>0.03213603613088186</v>
      </c>
      <c r="E27" s="6">
        <v>-0.005486769608380551</v>
      </c>
    </row>
    <row r="28" ht="15.75" customHeight="1">
      <c r="A28" s="6">
        <v>-0.004515102699473198</v>
      </c>
      <c r="B28" s="6">
        <v>-0.0036608419976244953</v>
      </c>
      <c r="C28" s="6">
        <v>-0.0022734330682486455</v>
      </c>
      <c r="D28" s="6">
        <v>0.0029239500534542413</v>
      </c>
      <c r="E28" s="6">
        <v>-0.01626729572436897</v>
      </c>
    </row>
    <row r="29" ht="15.75" customHeight="1">
      <c r="A29" s="6">
        <v>0.019348139697457748</v>
      </c>
      <c r="B29" s="6">
        <v>0.018771706225371745</v>
      </c>
      <c r="C29" s="6">
        <v>0.002021100958982246</v>
      </c>
      <c r="D29" s="6">
        <v>0.01794041179422049</v>
      </c>
      <c r="E29" s="6">
        <v>-0.04773810971486848</v>
      </c>
    </row>
    <row r="30" ht="15.75" customHeight="1">
      <c r="A30" s="6">
        <v>0.010767655060125537</v>
      </c>
      <c r="B30" s="6">
        <v>-0.0036061117008320876</v>
      </c>
      <c r="C30" s="6">
        <v>0.011789839917526742</v>
      </c>
      <c r="D30" s="6">
        <v>-0.006617841753758471</v>
      </c>
      <c r="E30" s="6">
        <v>0.004377284638920162</v>
      </c>
    </row>
    <row r="31" ht="15.75" customHeight="1">
      <c r="A31" s="6">
        <v>-0.0034330450794575816</v>
      </c>
      <c r="B31" s="6">
        <v>0.0012035730756754259</v>
      </c>
      <c r="C31" s="6">
        <v>0.003485473600141169</v>
      </c>
      <c r="D31" s="6">
        <v>-0.0017335018163576407</v>
      </c>
      <c r="E31" s="6">
        <v>0.002842229654679879</v>
      </c>
    </row>
    <row r="32" ht="15.75" customHeight="1">
      <c r="A32" s="6">
        <v>-0.02216764697865237</v>
      </c>
      <c r="B32" s="6">
        <v>-0.020043322319514154</v>
      </c>
      <c r="C32" s="6">
        <v>0.007612387011340436</v>
      </c>
      <c r="D32" s="6">
        <v>-0.002896159853482174</v>
      </c>
      <c r="E32" s="6">
        <v>5.381228770834192E-4</v>
      </c>
    </row>
    <row r="33" ht="15.75" customHeight="1">
      <c r="A33" s="6">
        <v>-0.017401533181287086</v>
      </c>
      <c r="B33" s="6">
        <v>-0.005536702915339955</v>
      </c>
      <c r="C33" s="6">
        <v>0.010426668847257356</v>
      </c>
      <c r="D33" s="6">
        <v>-0.002032036069862262</v>
      </c>
      <c r="E33" s="6">
        <v>0.03484508164409128</v>
      </c>
    </row>
    <row r="34" ht="15.75" customHeight="1">
      <c r="A34" s="6">
        <v>0.005352401346266031</v>
      </c>
      <c r="B34" s="6">
        <v>0.010432605053205982</v>
      </c>
      <c r="C34" s="6">
        <v>-0.001465372753147918</v>
      </c>
      <c r="D34" s="6">
        <v>0.004349719197302252</v>
      </c>
      <c r="E34" s="6">
        <v>0.025186770512310233</v>
      </c>
    </row>
    <row r="35" ht="15.75" customHeight="1">
      <c r="A35" s="6">
        <v>-0.01017149025295773</v>
      </c>
      <c r="B35" s="6">
        <v>-0.01104976813909481</v>
      </c>
      <c r="C35" s="6">
        <v>-0.004531808513428779</v>
      </c>
      <c r="D35" s="6">
        <v>-0.004931247892231291</v>
      </c>
      <c r="E35" s="6">
        <v>-0.046044226795960805</v>
      </c>
    </row>
    <row r="36" ht="15.75" customHeight="1">
      <c r="A36" s="6">
        <v>0.004595676817530223</v>
      </c>
      <c r="B36" s="6">
        <v>0.011049768139094756</v>
      </c>
      <c r="C36" s="6">
        <v>0.01171672943549347</v>
      </c>
      <c r="D36" s="6">
        <v>-0.0014549159056714536</v>
      </c>
      <c r="E36" s="6">
        <v>-0.015700894070629575</v>
      </c>
    </row>
    <row r="37" ht="15.75" customHeight="1">
      <c r="A37" s="6">
        <v>0.0020108007676469656</v>
      </c>
      <c r="B37" s="6">
        <v>0.006693332476780192</v>
      </c>
      <c r="C37" s="6">
        <v>-0.012330998914136125</v>
      </c>
      <c r="D37" s="6">
        <v>0.009275436970560935</v>
      </c>
      <c r="E37" s="6">
        <v>-0.0017162335768276498</v>
      </c>
    </row>
    <row r="38" ht="15.75" customHeight="1">
      <c r="A38" s="6">
        <v>-0.010659549149134986</v>
      </c>
      <c r="B38" s="6">
        <v>-0.027668530297869608</v>
      </c>
      <c r="C38" s="6">
        <v>-0.01198693008076021</v>
      </c>
      <c r="D38" s="6">
        <v>-0.002021818019848024</v>
      </c>
      <c r="E38" s="6">
        <v>0.016693440539863026</v>
      </c>
    </row>
    <row r="39" ht="15.75" customHeight="1">
      <c r="A39" s="6">
        <v>-0.001241248787556507</v>
      </c>
      <c r="B39" s="6">
        <v>-0.014443091758320648</v>
      </c>
      <c r="C39" s="6">
        <v>0.006628940057390368</v>
      </c>
      <c r="D39" s="6">
        <v>-0.007836139799467757</v>
      </c>
      <c r="E39" s="6">
        <v>-0.018756816414734288</v>
      </c>
    </row>
    <row r="40" ht="15.75" customHeight="1">
      <c r="A40" s="6">
        <v>-0.0056632999707286</v>
      </c>
      <c r="B40" s="6">
        <v>0.012570946189586726</v>
      </c>
      <c r="C40" s="6">
        <v>-0.009056164825555145</v>
      </c>
      <c r="D40" s="6">
        <v>0.013026465821024314</v>
      </c>
      <c r="E40" s="6">
        <v>-0.030001976076322448</v>
      </c>
    </row>
    <row r="41" ht="15.75" customHeight="1">
      <c r="A41" s="6">
        <v>-0.0047820038163331234</v>
      </c>
      <c r="B41" s="6">
        <v>0.0018721455687339113</v>
      </c>
      <c r="C41" s="6">
        <v>0.0034212288810832893</v>
      </c>
      <c r="D41" s="6">
        <v>-0.0060577811743667</v>
      </c>
      <c r="E41" s="6">
        <v>0.011237463756380656</v>
      </c>
    </row>
    <row r="42" ht="15.75" customHeight="1">
      <c r="A42" s="6">
        <v>-0.005034133075781911</v>
      </c>
      <c r="B42" s="6">
        <v>-0.009425271418551689</v>
      </c>
      <c r="C42" s="6">
        <v>-0.0100485399873086</v>
      </c>
      <c r="D42" s="6">
        <v>0.002311978542399655</v>
      </c>
      <c r="E42" s="6">
        <v>0.014328603709485757</v>
      </c>
    </row>
    <row r="43" ht="15.75" customHeight="1">
      <c r="A43" s="6">
        <v>-0.005059835844381297</v>
      </c>
      <c r="B43" s="6">
        <v>0.010050274139081525</v>
      </c>
      <c r="C43" s="6">
        <v>0.01097936532833991</v>
      </c>
      <c r="D43" s="6">
        <v>-0.0049200634310706355</v>
      </c>
      <c r="E43" s="6">
        <v>-0.008981130876588918</v>
      </c>
    </row>
    <row r="44" ht="15.75" customHeight="1">
      <c r="A44" s="6">
        <v>-0.012879518425006333</v>
      </c>
      <c r="B44" s="6">
        <v>0.01365623491889827</v>
      </c>
      <c r="C44" s="6">
        <v>-0.016767069750913716</v>
      </c>
      <c r="D44" s="6">
        <v>-0.014611263314349704</v>
      </c>
      <c r="E44" s="6">
        <v>-0.034222954004289055</v>
      </c>
    </row>
    <row r="45" ht="15.75" customHeight="1">
      <c r="A45" s="6">
        <v>-0.005504048391756341</v>
      </c>
      <c r="B45" s="6">
        <v>-0.0030873260879049256</v>
      </c>
      <c r="C45" s="6">
        <v>0.014220235763171626</v>
      </c>
      <c r="D45" s="6">
        <v>0.0017649546587227719</v>
      </c>
      <c r="E45" s="6">
        <v>-0.01559450461118506</v>
      </c>
    </row>
    <row r="46" ht="15.75" customHeight="1">
      <c r="A46" s="6">
        <v>-0.010624466384570897</v>
      </c>
      <c r="B46" s="6">
        <v>-0.023780690413735484</v>
      </c>
      <c r="C46" s="6">
        <v>-0.018583070291416898</v>
      </c>
      <c r="D46" s="6">
        <v>-0.007373699469963071</v>
      </c>
      <c r="E46" s="6">
        <v>-0.002938092431978503</v>
      </c>
    </row>
    <row r="47" ht="15.75" customHeight="1">
      <c r="A47" s="6">
        <v>-0.0028525795075272737</v>
      </c>
      <c r="B47" s="6">
        <v>0.020063384823171725</v>
      </c>
      <c r="C47" s="6">
        <v>-0.006420639114985426</v>
      </c>
      <c r="D47" s="6">
        <v>-0.0044504994271074875</v>
      </c>
      <c r="E47" s="6">
        <v>0.017810240082863003</v>
      </c>
    </row>
    <row r="48" ht="15.75" customHeight="1">
      <c r="A48" s="6">
        <v>0.0023777010411874383</v>
      </c>
      <c r="B48" s="6">
        <v>-0.0012425514126645602</v>
      </c>
      <c r="C48" s="6">
        <v>0.007497379842828511</v>
      </c>
      <c r="D48" s="6">
        <v>0.010942110950777115</v>
      </c>
      <c r="E48" s="6">
        <v>-0.013877200586218372</v>
      </c>
    </row>
    <row r="49" ht="15.75" customHeight="1">
      <c r="A49" s="6">
        <v>-0.004164254393843056</v>
      </c>
      <c r="B49" s="6">
        <v>0.0</v>
      </c>
      <c r="C49" s="6">
        <v>-0.023699340796432482</v>
      </c>
      <c r="D49" s="6">
        <v>0.0</v>
      </c>
      <c r="E49" s="6">
        <v>-0.012587420803742934</v>
      </c>
    </row>
    <row r="50" ht="15.75" customHeight="1">
      <c r="A50" s="6">
        <v>0.010555808146884149</v>
      </c>
      <c r="B50" s="6">
        <v>0.002483003521148874</v>
      </c>
      <c r="C50" s="6">
        <v>0.01798613577644606</v>
      </c>
      <c r="D50" s="6">
        <v>0.01285815158334188</v>
      </c>
      <c r="E50" s="6">
        <v>0.03653039043665935</v>
      </c>
    </row>
    <row r="51" ht="15.75" customHeight="1">
      <c r="A51" s="6">
        <v>-0.00805522303484973</v>
      </c>
      <c r="B51" s="6">
        <v>-0.0024830035211488018</v>
      </c>
      <c r="C51" s="6">
        <v>-7.641828841530835E-4</v>
      </c>
      <c r="D51" s="6">
        <v>-0.007870752834819878</v>
      </c>
      <c r="E51" s="6">
        <v>-0.004968890815811385</v>
      </c>
    </row>
    <row r="52" ht="15.75" customHeight="1">
      <c r="A52" s="6">
        <v>0.023392257948985643</v>
      </c>
      <c r="B52" s="6">
        <v>-0.006859799714706764</v>
      </c>
      <c r="C52" s="6">
        <v>0.01799458780677798</v>
      </c>
      <c r="D52" s="6">
        <v>0.006126943637330523</v>
      </c>
      <c r="E52" s="6">
        <v>0.030247072311363754</v>
      </c>
    </row>
    <row r="53" ht="15.75" customHeight="1">
      <c r="A53" s="6">
        <v>-0.019474925671609314</v>
      </c>
      <c r="B53" s="6">
        <v>-0.023426172657950488</v>
      </c>
      <c r="C53" s="6">
        <v>0.0</v>
      </c>
      <c r="D53" s="6">
        <v>-0.006712402446777796</v>
      </c>
      <c r="E53" s="6">
        <v>-0.025533656136011947</v>
      </c>
    </row>
    <row r="54" ht="15.75" customHeight="1">
      <c r="A54" s="6">
        <v>0.0015390654202057526</v>
      </c>
      <c r="B54" s="6">
        <v>0.014626646405810698</v>
      </c>
      <c r="C54" s="6">
        <v>0.019028294627422046</v>
      </c>
      <c r="D54" s="6">
        <v>0.0029239500534542413</v>
      </c>
      <c r="E54" s="6">
        <v>0.012343640526296535</v>
      </c>
    </row>
    <row r="55" ht="15.75" customHeight="1">
      <c r="A55" s="6">
        <v>0.010472287206610467</v>
      </c>
      <c r="B55" s="6">
        <v>-0.007604677360796585</v>
      </c>
      <c r="C55" s="6">
        <v>0.010686723088878086</v>
      </c>
      <c r="D55" s="6">
        <v>0.023089204783467383</v>
      </c>
      <c r="E55" s="6">
        <v>0.007794613399669006</v>
      </c>
    </row>
    <row r="56" ht="15.75" customHeight="1">
      <c r="A56" s="6">
        <v>-0.010708951450604541</v>
      </c>
      <c r="B56" s="6">
        <v>-0.007021969045014135</v>
      </c>
      <c r="C56" s="6">
        <v>-0.009950793759134631</v>
      </c>
      <c r="D56" s="6">
        <v>-0.015236802645120144</v>
      </c>
      <c r="E56" s="6">
        <v>0.01041501864396363</v>
      </c>
    </row>
    <row r="57" ht="15.75" customHeight="1">
      <c r="A57" s="6">
        <v>0.004014398227079287</v>
      </c>
      <c r="B57" s="6">
        <v>-0.012895096172347062</v>
      </c>
      <c r="C57" s="6">
        <v>-0.02358859295414828</v>
      </c>
      <c r="D57" s="6">
        <v>-0.006393510673750981</v>
      </c>
      <c r="E57" s="6">
        <v>-0.03747726466539388</v>
      </c>
    </row>
    <row r="58" ht="15.75" customHeight="1">
      <c r="A58" s="6">
        <v>-0.006383696751019436</v>
      </c>
      <c r="B58" s="6">
        <v>6.487375758293787E-4</v>
      </c>
      <c r="C58" s="6">
        <v>0.008693155377806972</v>
      </c>
      <c r="D58" s="6">
        <v>-0.0040900692680752955</v>
      </c>
      <c r="E58" s="6">
        <v>-0.02022371387118292</v>
      </c>
    </row>
    <row r="59" ht="15.75" customHeight="1">
      <c r="A59" s="6">
        <v>-0.008814495881399766</v>
      </c>
      <c r="B59" s="6">
        <v>-0.007159146138438904</v>
      </c>
      <c r="C59" s="6">
        <v>-0.001183800818856183</v>
      </c>
      <c r="D59" s="6">
        <v>0.010773176073903466</v>
      </c>
      <c r="E59" s="6">
        <v>-0.02882384316728826</v>
      </c>
    </row>
    <row r="60" ht="15.75" customHeight="1">
      <c r="A60" s="6">
        <v>0.02423112347622777</v>
      </c>
      <c r="B60" s="6">
        <v>0.013623189559640057</v>
      </c>
      <c r="C60" s="6">
        <v>0.014053090186160756</v>
      </c>
      <c r="D60" s="6">
        <v>0.013519706693353587</v>
      </c>
      <c r="E60" s="6">
        <v>0.02966370358780204</v>
      </c>
    </row>
    <row r="61" ht="15.75" customHeight="1">
      <c r="A61" s="6">
        <v>-0.007384304050109158</v>
      </c>
      <c r="B61" s="6">
        <v>-0.008411666117349706</v>
      </c>
      <c r="C61" s="6">
        <v>-0.01342984659020074</v>
      </c>
      <c r="D61" s="6">
        <v>-0.006018195427302291</v>
      </c>
      <c r="E61" s="6">
        <v>-0.009490132910966578</v>
      </c>
    </row>
    <row r="62" ht="15.75" customHeight="1">
      <c r="A62" s="6">
        <v>-0.006373576372605158</v>
      </c>
      <c r="B62" s="6">
        <v>0.0012988851203192778</v>
      </c>
      <c r="C62" s="6">
        <v>-0.008258368047942858</v>
      </c>
      <c r="D62" s="6">
        <v>-0.01331024176652873</v>
      </c>
      <c r="E62" s="6">
        <v>-0.0062706122000997745</v>
      </c>
    </row>
    <row r="63" ht="15.75" customHeight="1">
      <c r="A63" s="6">
        <v>-0.0018960290318847679</v>
      </c>
      <c r="B63" s="6">
        <v>0.00840057623999172</v>
      </c>
      <c r="C63" s="6">
        <v>0.007946798874701762</v>
      </c>
      <c r="D63" s="6">
        <v>0.0014551846233765147</v>
      </c>
      <c r="E63" s="6">
        <v>0.018014670669579607</v>
      </c>
    </row>
    <row r="64" ht="15.75" customHeight="1">
      <c r="A64" s="6">
        <v>0.009797649291726784</v>
      </c>
      <c r="B64" s="6">
        <v>-0.0019322790823627894</v>
      </c>
      <c r="C64" s="6">
        <v>0.009860797396710736</v>
      </c>
      <c r="D64" s="6">
        <v>0.0029044559772987127</v>
      </c>
      <c r="E64" s="6">
        <v>0.06142498974328401</v>
      </c>
    </row>
    <row r="65" ht="15.75" customHeight="1">
      <c r="A65" s="6">
        <v>0.007256507004710882</v>
      </c>
      <c r="B65" s="6">
        <v>-0.0032289550692636815</v>
      </c>
      <c r="C65" s="6">
        <v>1.8492865979478166E-4</v>
      </c>
      <c r="D65" s="6">
        <v>0.0017387176397347427</v>
      </c>
      <c r="E65" s="6">
        <v>7.383536604866507E-4</v>
      </c>
    </row>
    <row r="66" ht="15.75" customHeight="1">
      <c r="A66" s="6">
        <v>-0.019905316506455283</v>
      </c>
      <c r="B66" s="6">
        <v>0.009655754083981874</v>
      </c>
      <c r="C66" s="6">
        <v>-0.001358001011942688</v>
      </c>
      <c r="D66" s="6">
        <v>0.002890944030104866</v>
      </c>
      <c r="E66" s="6">
        <v>0.021513483726476896</v>
      </c>
    </row>
    <row r="67" ht="15.75" customHeight="1">
      <c r="A67" s="6">
        <v>0.006994217992321143</v>
      </c>
      <c r="B67" s="6">
        <v>0.006385758885448014</v>
      </c>
      <c r="C67" s="6">
        <v>0.0030225115904000794</v>
      </c>
      <c r="D67" s="6">
        <v>0.011195917267385539</v>
      </c>
      <c r="E67" s="6">
        <v>0.011585776579295536</v>
      </c>
    </row>
    <row r="68" ht="15.75" customHeight="1">
      <c r="A68" s="6">
        <v>0.010692707368736702</v>
      </c>
      <c r="B68" s="6">
        <v>6.362101595660827E-4</v>
      </c>
      <c r="C68" s="6">
        <v>0.003198534040770545</v>
      </c>
      <c r="D68" s="6">
        <v>0.011635865352308325</v>
      </c>
      <c r="E68" s="6">
        <v>0.0038480295505456917</v>
      </c>
    </row>
    <row r="69" ht="15.75" customHeight="1">
      <c r="A69" s="6">
        <v>-0.002573898399836187</v>
      </c>
      <c r="B69" s="6">
        <v>0.005076228852416722</v>
      </c>
      <c r="C69" s="6">
        <v>-0.0029518973606716247</v>
      </c>
      <c r="D69" s="6">
        <v>-0.009924613392313864</v>
      </c>
      <c r="E69" s="6">
        <v>-0.005324701116778113</v>
      </c>
    </row>
    <row r="70" ht="15.75" customHeight="1">
      <c r="A70" s="6">
        <v>0.0150024988033081</v>
      </c>
      <c r="B70" s="6">
        <v>0.0012650588983547908</v>
      </c>
      <c r="C70" s="6">
        <v>-4.92843244109854E-4</v>
      </c>
      <c r="D70" s="6">
        <v>-0.0017112519599945782</v>
      </c>
      <c r="E70" s="6">
        <v>-0.011120812263237634</v>
      </c>
    </row>
    <row r="71" ht="15.75" customHeight="1">
      <c r="A71" s="6">
        <v>0.016599496280478288</v>
      </c>
      <c r="B71" s="6">
        <v>-0.011443272544426623</v>
      </c>
      <c r="C71" s="6">
        <v>0.01121260269947292</v>
      </c>
      <c r="D71" s="6">
        <v>0.005125222212418626</v>
      </c>
      <c r="E71" s="6">
        <v>0.001781911842516049</v>
      </c>
    </row>
    <row r="72" ht="15.75" customHeight="1">
      <c r="A72" s="6">
        <v>-0.003981732492845045</v>
      </c>
      <c r="B72" s="6">
        <v>0.009545154710791263</v>
      </c>
      <c r="C72" s="6">
        <v>-0.006111668006086501</v>
      </c>
      <c r="D72" s="6">
        <v>-5.682744030447943E-4</v>
      </c>
      <c r="E72" s="6">
        <v>-0.005452019259506743</v>
      </c>
    </row>
    <row r="73" ht="15.75" customHeight="1">
      <c r="A73" s="6">
        <v>-0.009160564955912616</v>
      </c>
      <c r="B73" s="6">
        <v>-0.014673375510197652</v>
      </c>
      <c r="C73" s="6">
        <v>-0.015195065616478733</v>
      </c>
      <c r="D73" s="6">
        <v>-0.00427171905990335</v>
      </c>
      <c r="E73" s="6">
        <v>4.353672361841627E-4</v>
      </c>
    </row>
    <row r="74" ht="15.75" customHeight="1">
      <c r="A74" s="6">
        <v>0.003559689193643644</v>
      </c>
      <c r="B74" s="6">
        <v>6.425578599838421E-4</v>
      </c>
      <c r="C74" s="6">
        <v>0.033599202501272546</v>
      </c>
      <c r="D74" s="6">
        <v>-8.564999287464419E-4</v>
      </c>
      <c r="E74" s="6">
        <v>-0.007377623836657195</v>
      </c>
    </row>
    <row r="75" ht="15.75" customHeight="1">
      <c r="A75" s="6">
        <v>-0.004134902632949136</v>
      </c>
      <c r="B75" s="6">
        <v>-0.004505874809106619</v>
      </c>
      <c r="C75" s="6">
        <v>-0.011500802749466504</v>
      </c>
      <c r="D75" s="6">
        <v>-0.0034334688317001717</v>
      </c>
      <c r="E75" s="6">
        <v>0.019967842700811117</v>
      </c>
    </row>
    <row r="76" ht="15.75" customHeight="1">
      <c r="A76" s="6">
        <v>0.006653566920879358</v>
      </c>
      <c r="B76" s="6">
        <v>0.01536494401768193</v>
      </c>
      <c r="C76" s="6">
        <v>0.00667424358495423</v>
      </c>
      <c r="D76" s="6">
        <v>0.001145685805823985</v>
      </c>
      <c r="E76" s="6">
        <v>0.04678479384128691</v>
      </c>
    </row>
    <row r="77" ht="15.75" customHeight="1">
      <c r="A77" s="6">
        <v>9.142795260107726E-4</v>
      </c>
      <c r="B77" s="6">
        <v>-0.0031817688333116777</v>
      </c>
      <c r="C77" s="6">
        <v>0.02908442410399333</v>
      </c>
      <c r="D77" s="6">
        <v>0.012235451706861111</v>
      </c>
      <c r="E77" s="6">
        <v>-0.0038352480140826837</v>
      </c>
    </row>
    <row r="78" ht="15.75" customHeight="1">
      <c r="A78" s="6">
        <v>-0.006532601641243091</v>
      </c>
      <c r="B78" s="6">
        <v>-0.0031916374358409456</v>
      </c>
      <c r="C78" s="6">
        <v>-0.002705579830979756</v>
      </c>
      <c r="D78" s="6">
        <v>-0.0025486263093971607</v>
      </c>
      <c r="E78" s="6">
        <v>-7.779786499073817E-4</v>
      </c>
    </row>
    <row r="79" ht="15.75" customHeight="1">
      <c r="A79" s="6">
        <v>4.594652122070604E-4</v>
      </c>
      <c r="B79" s="6">
        <v>-0.005128220799406435</v>
      </c>
      <c r="C79" s="6">
        <v>0.005579812381311353</v>
      </c>
      <c r="D79" s="6">
        <v>-0.01946821184928702</v>
      </c>
      <c r="E79" s="6">
        <v>0.05833023455501145</v>
      </c>
    </row>
    <row r="80" ht="15.75" customHeight="1">
      <c r="A80" s="6">
        <v>0.009038754507876421</v>
      </c>
      <c r="B80" s="6">
        <v>0.005767564763232051</v>
      </c>
      <c r="C80" s="6">
        <v>0.01851188867373837</v>
      </c>
      <c r="D80" s="6">
        <v>-0.0031851382802501106</v>
      </c>
      <c r="E80" s="6">
        <v>-0.004631742050239876</v>
      </c>
    </row>
    <row r="81" ht="15.75" customHeight="1">
      <c r="A81" s="6">
        <v>7.969281947366926E-4</v>
      </c>
      <c r="B81" s="6">
        <v>0.02086684444276618</v>
      </c>
      <c r="C81" s="6">
        <v>0.0027560169354939406</v>
      </c>
      <c r="D81" s="6">
        <v>-0.005525671495964632</v>
      </c>
      <c r="E81" s="6">
        <v>0.008511078686467858</v>
      </c>
    </row>
    <row r="82" ht="15.75" customHeight="1">
      <c r="A82" s="6">
        <v>-0.005706605395000327</v>
      </c>
      <c r="B82" s="6">
        <v>-0.0031336957380592007</v>
      </c>
      <c r="C82" s="6">
        <v>-0.017993387764388604</v>
      </c>
      <c r="D82" s="6">
        <v>-0.010554114881010533</v>
      </c>
      <c r="E82" s="6">
        <v>-0.027918999534983266</v>
      </c>
    </row>
    <row r="83" ht="15.75" customHeight="1">
      <c r="A83" s="6">
        <v>0.01679740940168969</v>
      </c>
      <c r="B83" s="6">
        <v>0.011236046865430576</v>
      </c>
      <c r="C83" s="6">
        <v>0.013798605343757205</v>
      </c>
      <c r="D83" s="6">
        <v>0.004411079644837464</v>
      </c>
      <c r="E83" s="6">
        <v>-8.84356751594622E-5</v>
      </c>
    </row>
    <row r="84" ht="15.75" customHeight="1">
      <c r="A84" s="6">
        <v>0.0029222892687152512</v>
      </c>
      <c r="B84" s="6">
        <v>0.020277088581949453</v>
      </c>
      <c r="C84" s="6">
        <v>0.001725921942651129</v>
      </c>
      <c r="D84" s="6">
        <v>0.00701770521292018</v>
      </c>
      <c r="E84" s="6">
        <v>0.019626511188164553</v>
      </c>
    </row>
    <row r="85" ht="15.75" customHeight="1">
      <c r="A85" s="6">
        <v>-0.005626850927271314</v>
      </c>
      <c r="B85" s="6">
        <v>-0.005489445633101724</v>
      </c>
      <c r="C85" s="6">
        <v>-0.005128680493397693</v>
      </c>
      <c r="D85" s="6">
        <v>-0.00584461038618319</v>
      </c>
      <c r="E85" s="6">
        <v>0.0105295711281869</v>
      </c>
    </row>
    <row r="86" ht="15.75" customHeight="1">
      <c r="A86" s="6">
        <v>-0.004751168921455424</v>
      </c>
      <c r="B86" s="6">
        <v>-0.003676581294921367</v>
      </c>
      <c r="C86" s="6">
        <v>-0.010121954297746854</v>
      </c>
      <c r="D86" s="6">
        <v>-0.011292724544160523</v>
      </c>
      <c r="E86" s="6">
        <v>-0.010876731282669333</v>
      </c>
    </row>
    <row r="87" ht="15.75" customHeight="1">
      <c r="A87" s="6">
        <v>-0.006712825750811795</v>
      </c>
      <c r="B87" s="6">
        <v>-0.0030740389087656255</v>
      </c>
      <c r="C87" s="6">
        <v>0.005512592522571368</v>
      </c>
      <c r="D87" s="6">
        <v>0.0035797481121751505</v>
      </c>
      <c r="E87" s="6">
        <v>0.027268817144578707</v>
      </c>
    </row>
    <row r="88" ht="15.75" customHeight="1">
      <c r="A88" s="6">
        <v>0.015743085884140237</v>
      </c>
      <c r="B88" s="6">
        <v>0.01284817103667976</v>
      </c>
      <c r="C88" s="6">
        <v>0.009834853937681867</v>
      </c>
      <c r="D88" s="6">
        <v>0.01301801196587681</v>
      </c>
      <c r="E88" s="6">
        <v>-8.027291785265636E-4</v>
      </c>
    </row>
    <row r="89" ht="15.75" customHeight="1">
      <c r="A89" s="6">
        <v>-0.016910765240643423</v>
      </c>
      <c r="B89" s="6">
        <v>0.0024287296126366173</v>
      </c>
      <c r="C89" s="6">
        <v>-0.009075384374467527</v>
      </c>
      <c r="D89" s="6">
        <v>-0.001765064702122393</v>
      </c>
      <c r="E89" s="6">
        <v>0.012098446501929826</v>
      </c>
    </row>
    <row r="90" ht="15.75" customHeight="1">
      <c r="A90" s="6">
        <v>0.00276187577982561</v>
      </c>
      <c r="B90" s="6">
        <v>-0.0036452416405698363</v>
      </c>
      <c r="C90" s="6">
        <v>-0.0033363987144342973</v>
      </c>
      <c r="D90" s="6">
        <v>-0.0053147446896045294</v>
      </c>
      <c r="E90" s="6">
        <v>0.02168482196909064</v>
      </c>
    </row>
    <row r="91" ht="15.75" customHeight="1">
      <c r="A91" s="6">
        <v>-0.005300218931791271</v>
      </c>
      <c r="B91" s="6">
        <v>0.0024314095068656443</v>
      </c>
      <c r="C91" s="6">
        <v>0.01009265820449332</v>
      </c>
      <c r="D91" s="6">
        <v>-0.007428308837627795</v>
      </c>
      <c r="E91" s="6">
        <v>-0.0063945124271350545</v>
      </c>
    </row>
    <row r="92" ht="15.75" customHeight="1">
      <c r="A92" s="6">
        <v>0.004725649359653288</v>
      </c>
      <c r="B92" s="6">
        <v>0.0030313120724754223</v>
      </c>
      <c r="C92" s="6">
        <v>0.010221553714403149</v>
      </c>
      <c r="D92" s="6">
        <v>0.012153798466212284</v>
      </c>
      <c r="E92" s="6">
        <v>0.0037760264088403483</v>
      </c>
    </row>
    <row r="93" ht="15.75" customHeight="1">
      <c r="A93" s="6">
        <v>0.00435948905512854</v>
      </c>
      <c r="B93" s="6">
        <v>-0.010343760384400713</v>
      </c>
      <c r="C93" s="6">
        <v>-0.004548996712161362</v>
      </c>
      <c r="D93" s="6">
        <v>0.0014720798813287305</v>
      </c>
      <c r="E93" s="6">
        <v>0.019232182434369156</v>
      </c>
    </row>
    <row r="94" ht="15.75" customHeight="1">
      <c r="A94" s="6">
        <v>-0.005740558204542778</v>
      </c>
      <c r="B94" s="6">
        <v>0.009738096517622533</v>
      </c>
      <c r="C94" s="6">
        <v>-0.001155124274862779</v>
      </c>
      <c r="D94" s="6">
        <v>-2.941495544952105E-4</v>
      </c>
      <c r="E94" s="6">
        <v>-3.617837945813512E-4</v>
      </c>
    </row>
    <row r="95" ht="15.75" customHeight="1">
      <c r="A95" s="6">
        <v>0.0016109855407122494</v>
      </c>
      <c r="B95" s="6">
        <v>0.015625502555028883</v>
      </c>
      <c r="C95" s="6">
        <v>0.002423749431427911</v>
      </c>
      <c r="D95" s="6">
        <v>0.006745880364190842</v>
      </c>
      <c r="E95" s="6">
        <v>-0.006493378131210223</v>
      </c>
    </row>
    <row r="96" ht="15.75" customHeight="1">
      <c r="A96" s="6">
        <v>0.0016075698150537971</v>
      </c>
      <c r="B96" s="6">
        <v>-0.0017902942772227868</v>
      </c>
      <c r="C96" s="6">
        <v>0.0016128390799686483</v>
      </c>
      <c r="D96" s="6">
        <v>0.0026272890877688426</v>
      </c>
      <c r="E96" s="6">
        <v>-0.011353394653779728</v>
      </c>
    </row>
    <row r="97" ht="15.75" customHeight="1">
      <c r="A97" s="6">
        <v>9.180125079256151E-4</v>
      </c>
      <c r="B97" s="6">
        <v>-5.977687618668584E-4</v>
      </c>
      <c r="C97" s="6">
        <v>-0.002419950924415493</v>
      </c>
      <c r="D97" s="6">
        <v>0.0017477374407456872</v>
      </c>
      <c r="E97" s="6">
        <v>0.005184043285174108</v>
      </c>
    </row>
    <row r="98" ht="15.75" customHeight="1">
      <c r="A98" s="6">
        <v>-0.007943441936051076</v>
      </c>
      <c r="B98" s="6">
        <v>0.0011947108338722441</v>
      </c>
      <c r="C98" s="6">
        <v>-0.0064821704050385546</v>
      </c>
      <c r="D98" s="6">
        <v>-0.002330996044307938</v>
      </c>
      <c r="E98" s="6">
        <v>0.00855381705706277</v>
      </c>
    </row>
    <row r="99" ht="15.75" customHeight="1">
      <c r="A99" s="6">
        <v>-0.01361496388618334</v>
      </c>
      <c r="B99" s="6">
        <v>-0.015037772675537618</v>
      </c>
      <c r="C99" s="6">
        <v>-0.012210112616915795</v>
      </c>
      <c r="D99" s="6">
        <v>-0.004971230367320946</v>
      </c>
      <c r="E99" s="6">
        <v>-0.0010904906048338503</v>
      </c>
    </row>
    <row r="100" ht="15.75" customHeight="1">
      <c r="A100" s="6">
        <v>-0.002815820045561612</v>
      </c>
      <c r="B100" s="6">
        <v>0.014440830603532372</v>
      </c>
      <c r="C100" s="6">
        <v>0.010931740582427229</v>
      </c>
      <c r="D100" s="6">
        <v>0.005554488970883382</v>
      </c>
      <c r="E100" s="6">
        <v>-1.2125926866022116E-4</v>
      </c>
    </row>
    <row r="101" ht="15.75" customHeight="1">
      <c r="A101" s="6">
        <v>0.0</v>
      </c>
      <c r="B101" s="6">
        <v>-0.00419035440708206</v>
      </c>
      <c r="C101" s="6">
        <v>-0.001687650234986047</v>
      </c>
      <c r="D101" s="6">
        <v>0.004073236019800294</v>
      </c>
      <c r="E101" s="6">
        <v>0.016116468780187555</v>
      </c>
    </row>
    <row r="102" ht="15.75" customHeight="1">
      <c r="A102" s="6">
        <v>0.0010563758244951042</v>
      </c>
      <c r="B102" s="6">
        <v>-0.010250476196450226</v>
      </c>
      <c r="C102" s="6">
        <v>-0.012069585075114863</v>
      </c>
      <c r="D102" s="6">
        <v>0.008960959975085149</v>
      </c>
      <c r="E102" s="6">
        <v>-0.0025883737438768427</v>
      </c>
    </row>
    <row r="103" ht="15.75" customHeight="1">
      <c r="A103" s="6">
        <v>-8.21607332011868E-4</v>
      </c>
      <c r="B103" s="6">
        <v>0.003025604675601147</v>
      </c>
      <c r="C103" s="6">
        <v>0.0031192881914747007</v>
      </c>
      <c r="D103" s="6">
        <v>-0.005482629941045778</v>
      </c>
      <c r="E103" s="6">
        <v>-0.005397334495816386</v>
      </c>
    </row>
    <row r="104" ht="15.75" customHeight="1">
      <c r="A104" s="6">
        <v>1.1774646102961442E-4</v>
      </c>
      <c r="B104" s="6">
        <v>0.01021953247090473</v>
      </c>
      <c r="C104" s="6">
        <v>-0.003119288191474626</v>
      </c>
      <c r="D104" s="6">
        <v>-0.0020274915274326928</v>
      </c>
      <c r="E104" s="6">
        <v>-0.004419472975344532</v>
      </c>
    </row>
    <row r="105" ht="15.75" customHeight="1">
      <c r="A105" s="6">
        <v>-0.002234544908908122</v>
      </c>
      <c r="B105" s="6">
        <v>0.01547647798705321</v>
      </c>
      <c r="C105" s="6">
        <v>0.0015906630088923074</v>
      </c>
      <c r="D105" s="6">
        <v>-0.00232208487342075</v>
      </c>
      <c r="E105" s="6">
        <v>0.0025737337280724946</v>
      </c>
    </row>
    <row r="106" ht="15.75" customHeight="1">
      <c r="A106" s="6">
        <v>-0.00863029639828134</v>
      </c>
      <c r="B106" s="6">
        <v>-0.008899459733508003</v>
      </c>
      <c r="C106" s="6">
        <v>-0.009104808491902783</v>
      </c>
      <c r="D106" s="6">
        <v>-0.0049528640321734015</v>
      </c>
      <c r="E106" s="6">
        <v>-0.01240649588902265</v>
      </c>
    </row>
    <row r="107" ht="15.75" customHeight="1">
      <c r="A107" s="6">
        <v>7.122733799078553E-4</v>
      </c>
      <c r="B107" s="6">
        <v>0.024140062235144047</v>
      </c>
      <c r="C107" s="6">
        <v>-0.005836846082006254</v>
      </c>
      <c r="D107" s="6">
        <v>-0.00439047090633638</v>
      </c>
      <c r="E107" s="6">
        <v>0.01300872826225446</v>
      </c>
    </row>
    <row r="108" ht="15.75" customHeight="1">
      <c r="A108" s="6">
        <v>0.006740339212048091</v>
      </c>
      <c r="B108" s="6">
        <v>-0.00641951385851606</v>
      </c>
      <c r="C108" s="6">
        <v>-0.012382438118478781</v>
      </c>
      <c r="D108" s="6">
        <v>-0.0032318241664361473</v>
      </c>
      <c r="E108" s="6">
        <v>0.02829462893357808</v>
      </c>
    </row>
    <row r="109" ht="15.75" customHeight="1">
      <c r="A109" s="6">
        <v>-0.00318720747664007</v>
      </c>
      <c r="B109" s="6">
        <v>0.01337624346164421</v>
      </c>
      <c r="C109" s="6">
        <v>0.0020543870658820923</v>
      </c>
      <c r="D109" s="6">
        <v>8.82421791677068E-4</v>
      </c>
      <c r="E109" s="6">
        <v>-0.0011321323116747113</v>
      </c>
    </row>
    <row r="110" ht="15.75" customHeight="1">
      <c r="A110" s="6">
        <v>0.007421134207030542</v>
      </c>
      <c r="B110" s="6">
        <v>0.016045920240422</v>
      </c>
      <c r="C110" s="6">
        <v>0.019367166362219357</v>
      </c>
      <c r="D110" s="6">
        <v>0.008782307074995093</v>
      </c>
      <c r="E110" s="6">
        <v>-0.020920478790721092</v>
      </c>
    </row>
    <row r="111" ht="15.75" customHeight="1">
      <c r="A111" s="6">
        <v>-0.0014093806030701912</v>
      </c>
      <c r="B111" s="6">
        <v>-0.0057011836730843195</v>
      </c>
      <c r="C111" s="6">
        <v>-8.294924012663953E-4</v>
      </c>
      <c r="D111" s="6">
        <v>0.004362149856123588</v>
      </c>
      <c r="E111" s="6">
        <v>0.002828107280209064</v>
      </c>
    </row>
    <row r="112" ht="15.75" customHeight="1">
      <c r="A112" s="6">
        <v>-0.012654905158179687</v>
      </c>
      <c r="B112" s="6">
        <v>0.0</v>
      </c>
      <c r="C112" s="6">
        <v>-0.01066215782424564</v>
      </c>
      <c r="D112" s="6">
        <v>-0.007280998358604752</v>
      </c>
      <c r="E112" s="6">
        <v>-0.0028679764443369036</v>
      </c>
    </row>
    <row r="113" ht="15.75" customHeight="1">
      <c r="A113" s="6">
        <v>-0.003576602424057594</v>
      </c>
      <c r="B113" s="6">
        <v>-0.0011440449567774041</v>
      </c>
      <c r="C113" s="6">
        <v>-0.004380469330881576</v>
      </c>
      <c r="D113" s="6">
        <v>-0.004981930946556199</v>
      </c>
      <c r="E113" s="6">
        <v>-0.001237352224447126</v>
      </c>
    </row>
    <row r="114" ht="15.75" customHeight="1">
      <c r="A114" s="6">
        <v>0.011401493615751095</v>
      </c>
      <c r="B114" s="6">
        <v>0.0045686668595377716</v>
      </c>
      <c r="C114" s="6">
        <v>0.003481980354311158</v>
      </c>
      <c r="D114" s="6">
        <v>0.0</v>
      </c>
      <c r="E114" s="6">
        <v>0.01088394050124921</v>
      </c>
    </row>
    <row r="115" ht="15.75" customHeight="1">
      <c r="A115" s="6">
        <v>5.904015020976341E-4</v>
      </c>
      <c r="B115" s="6">
        <v>-0.01030905843198713</v>
      </c>
      <c r="C115" s="6">
        <v>0.001976174259666045</v>
      </c>
      <c r="D115" s="6">
        <v>-0.0017639494176346774</v>
      </c>
      <c r="E115" s="6">
        <v>0.028393626922541916</v>
      </c>
    </row>
    <row r="116" ht="15.75" customHeight="1">
      <c r="A116" s="6">
        <v>0.008812423585114191</v>
      </c>
      <c r="B116" s="6">
        <v>5.751890953251875E-4</v>
      </c>
      <c r="C116" s="6">
        <v>0.0064395084001650175</v>
      </c>
      <c r="D116" s="6">
        <v>0.011412033969504767</v>
      </c>
      <c r="E116" s="6">
        <v>0.005667198833007838</v>
      </c>
    </row>
    <row r="117" ht="15.75" customHeight="1">
      <c r="A117" s="6">
        <v>-0.003163430517655253</v>
      </c>
      <c r="B117" s="6">
        <v>-0.012156241194715664</v>
      </c>
      <c r="C117" s="6">
        <v>-0.007517193683260617</v>
      </c>
      <c r="D117" s="6">
        <v>-0.005543337090453093</v>
      </c>
      <c r="E117" s="6">
        <v>0.002364627408959746</v>
      </c>
    </row>
    <row r="118" ht="15.75" customHeight="1">
      <c r="A118" s="6">
        <v>-4.697447077979706E-4</v>
      </c>
      <c r="B118" s="6">
        <v>0.017321443671839895</v>
      </c>
      <c r="C118" s="6">
        <v>0.004421517117374049</v>
      </c>
      <c r="D118" s="6">
        <v>0.003796031987620546</v>
      </c>
      <c r="E118" s="6">
        <v>-0.010415545148615143</v>
      </c>
    </row>
    <row r="119" ht="15.75" customHeight="1">
      <c r="A119" s="6">
        <v>-0.0011746867996535505</v>
      </c>
      <c r="B119" s="6">
        <v>0.011383179713930616</v>
      </c>
      <c r="C119" s="6">
        <v>0.005292322345700194</v>
      </c>
      <c r="D119" s="6">
        <v>0.005522392180433675</v>
      </c>
      <c r="E119" s="6">
        <v>0.02988126615257515</v>
      </c>
    </row>
    <row r="120" ht="15.75" customHeight="1">
      <c r="A120" s="6">
        <v>-0.004594963062104908</v>
      </c>
      <c r="B120" s="6">
        <v>-0.010239134757153219</v>
      </c>
      <c r="C120" s="6">
        <v>-0.009833260585919617</v>
      </c>
      <c r="D120" s="6">
        <v>-0.00785678901039061</v>
      </c>
      <c r="E120" s="6">
        <v>-0.009383748760268564</v>
      </c>
    </row>
    <row r="121" ht="15.75" customHeight="1">
      <c r="A121" s="6">
        <v>-0.00889622184146512</v>
      </c>
      <c r="B121" s="6">
        <v>-0.00688443652922677</v>
      </c>
      <c r="C121" s="6">
        <v>-0.005344876937418101</v>
      </c>
      <c r="D121" s="6">
        <v>-0.006153942600406386</v>
      </c>
      <c r="E121" s="6">
        <v>0.013559257233167376</v>
      </c>
    </row>
    <row r="122" ht="15.75" customHeight="1">
      <c r="A122" s="6">
        <v>-8.348376657191175E-4</v>
      </c>
      <c r="B122" s="6">
        <v>0.0022998678732178584</v>
      </c>
      <c r="C122" s="6">
        <v>-0.003739968358552814</v>
      </c>
      <c r="D122" s="6">
        <v>-0.002943844520429998</v>
      </c>
      <c r="E122" s="6">
        <v>-0.006344725440725848</v>
      </c>
    </row>
    <row r="123" ht="15.75" customHeight="1">
      <c r="A123" s="6">
        <v>-0.012479022089060914</v>
      </c>
      <c r="B123" s="6">
        <v>-0.030322982501118322</v>
      </c>
      <c r="C123" s="6">
        <v>-0.015163297885361752</v>
      </c>
      <c r="D123" s="6">
        <v>-0.009776200524792836</v>
      </c>
      <c r="E123" s="6">
        <v>-0.019164843890396233</v>
      </c>
    </row>
    <row r="124" ht="15.75" customHeight="1">
      <c r="A124" s="6">
        <v>0.004577743417870557</v>
      </c>
      <c r="B124" s="6">
        <v>0.007667678171964699</v>
      </c>
      <c r="C124" s="6">
        <v>-0.001904196361894836</v>
      </c>
      <c r="D124" s="6">
        <v>-0.0017880731841318932</v>
      </c>
      <c r="E124" s="6">
        <v>0.023535841830932713</v>
      </c>
    </row>
    <row r="125" ht="15.75" customHeight="1">
      <c r="A125" s="6">
        <v>-0.010025922743070853</v>
      </c>
      <c r="B125" s="6">
        <v>0.011682196663122925</v>
      </c>
      <c r="C125" s="6">
        <v>0.011188066105047117</v>
      </c>
      <c r="D125" s="6">
        <v>0.00476059986019221</v>
      </c>
      <c r="E125" s="6">
        <v>0.0033122226870247705</v>
      </c>
    </row>
    <row r="126" ht="15.75" customHeight="1">
      <c r="A126" s="6">
        <v>0.009304704077888254</v>
      </c>
      <c r="B126" s="6">
        <v>-0.011095051273950052</v>
      </c>
      <c r="C126" s="6">
        <v>0.0036407834179156885</v>
      </c>
      <c r="D126" s="6">
        <v>-0.009543852965175579</v>
      </c>
      <c r="E126" s="6">
        <v>0.039592182740544594</v>
      </c>
    </row>
    <row r="127" ht="15.75" customHeight="1">
      <c r="A127" s="6">
        <v>-0.007364008179141989</v>
      </c>
      <c r="B127" s="6">
        <v>-0.0052987445227063515</v>
      </c>
      <c r="C127" s="6">
        <v>-0.002183261522957794</v>
      </c>
      <c r="D127" s="6">
        <v>-0.0036025939080238387</v>
      </c>
      <c r="E127" s="6">
        <v>-0.0010719620658473583</v>
      </c>
    </row>
    <row r="128" ht="15.75" customHeight="1">
      <c r="A128" s="6">
        <v>0.004111204719125674</v>
      </c>
      <c r="B128" s="6">
        <v>-0.014867957850291212</v>
      </c>
      <c r="C128" s="6">
        <v>0.0016376532014841247</v>
      </c>
      <c r="D128" s="6">
        <v>0.014332956624924027</v>
      </c>
      <c r="E128" s="6">
        <v>-0.04324998379381663</v>
      </c>
    </row>
    <row r="129" ht="15.75" customHeight="1">
      <c r="A129" s="6">
        <v>-0.010919995494049503</v>
      </c>
      <c r="B129" s="6">
        <v>-0.02671674669923996</v>
      </c>
      <c r="C129" s="6">
        <v>-0.011213795918391528</v>
      </c>
      <c r="D129" s="6">
        <v>-0.008335797406194244</v>
      </c>
      <c r="E129" s="6">
        <v>-0.049432429321849256</v>
      </c>
    </row>
    <row r="130" ht="15.75" customHeight="1">
      <c r="A130" s="6">
        <v>-0.004523804837571467</v>
      </c>
      <c r="B130" s="6">
        <v>0.014054408426729037</v>
      </c>
      <c r="C130" s="6">
        <v>0.004219837365244458</v>
      </c>
      <c r="D130" s="6">
        <v>0.01218261059285258</v>
      </c>
      <c r="E130" s="6">
        <v>0.011542769598263303</v>
      </c>
    </row>
    <row r="131" ht="15.75" customHeight="1">
      <c r="A131" s="6">
        <v>0.007569132065074052</v>
      </c>
      <c r="B131" s="6">
        <v>0.013261492006779875</v>
      </c>
      <c r="C131" s="6">
        <v>0.018743031324022295</v>
      </c>
      <c r="D131" s="6">
        <v>0.014658712887176009</v>
      </c>
      <c r="E131" s="6">
        <v>0.004757623905141741</v>
      </c>
    </row>
    <row r="132" ht="15.75" customHeight="1">
      <c r="A132" s="6">
        <v>0.0024296730941903736</v>
      </c>
      <c r="B132" s="6">
        <v>0.018980403249555727</v>
      </c>
      <c r="C132" s="6">
        <v>0.014450480110392261</v>
      </c>
      <c r="D132" s="6">
        <v>0.013298833521687066</v>
      </c>
      <c r="E132" s="6">
        <v>0.011547902094831365</v>
      </c>
    </row>
    <row r="133" ht="15.75" customHeight="1">
      <c r="A133" s="6">
        <v>0.008336994147312501</v>
      </c>
      <c r="B133" s="6">
        <v>0.006442135896425181</v>
      </c>
      <c r="C133" s="6">
        <v>-0.0045563216771525045</v>
      </c>
      <c r="D133" s="6">
        <v>0.007439172293674791</v>
      </c>
      <c r="E133" s="6">
        <v>0.013224686400473286</v>
      </c>
    </row>
    <row r="134" ht="15.75" customHeight="1">
      <c r="A134" s="6">
        <v>-0.00422018494552564</v>
      </c>
      <c r="B134" s="6">
        <v>0.031602868530430185</v>
      </c>
      <c r="C134" s="6">
        <v>-4.7458624002092483E-4</v>
      </c>
      <c r="D134" s="6">
        <v>-0.0028546137295437004</v>
      </c>
      <c r="E134" s="6">
        <v>-0.009493499783602848</v>
      </c>
    </row>
    <row r="135" ht="15.75" customHeight="1">
      <c r="A135" s="6">
        <v>0.0018107723320167617</v>
      </c>
      <c r="B135" s="6">
        <v>0.015155943176186067</v>
      </c>
      <c r="C135" s="6">
        <v>0.014549797836294454</v>
      </c>
      <c r="D135" s="6">
        <v>0.003424725175189922</v>
      </c>
      <c r="E135" s="6">
        <v>0.013363247065689449</v>
      </c>
    </row>
    <row r="136" ht="15.75" customHeight="1">
      <c r="A136" s="6">
        <v>-0.00362507110509376</v>
      </c>
      <c r="B136" s="6">
        <v>0.008321541111143364</v>
      </c>
      <c r="C136" s="6">
        <v>0.00879164127611817</v>
      </c>
      <c r="D136" s="6">
        <v>-8.550823519402244E-4</v>
      </c>
      <c r="E136" s="6">
        <v>0.029484531897013697</v>
      </c>
    </row>
    <row r="137" ht="15.75" customHeight="1">
      <c r="A137" s="6">
        <v>-0.010342455123232197</v>
      </c>
      <c r="B137" s="6">
        <v>0.001104494054096904</v>
      </c>
      <c r="C137" s="6">
        <v>0.0041072213515969645</v>
      </c>
      <c r="D137" s="6">
        <v>0.0048357401159952055</v>
      </c>
      <c r="E137" s="6">
        <v>0.02729468108805054</v>
      </c>
    </row>
    <row r="138" ht="15.75" customHeight="1">
      <c r="A138" s="6">
        <v>-0.0012239052646579932</v>
      </c>
      <c r="B138" s="6">
        <v>-0.002210085440834484</v>
      </c>
      <c r="C138" s="6">
        <v>-0.06038280758489264</v>
      </c>
      <c r="D138" s="6">
        <v>-0.0028420843103757806</v>
      </c>
      <c r="E138" s="6">
        <v>-0.05644176804477877</v>
      </c>
    </row>
    <row r="139" ht="15.75" customHeight="1">
      <c r="A139" s="6">
        <v>0.0015906011087720984</v>
      </c>
      <c r="B139" s="6">
        <v>0.020258374665394176</v>
      </c>
      <c r="C139" s="6">
        <v>-0.01682096268696142</v>
      </c>
      <c r="D139" s="6">
        <v>-0.007426197897797469</v>
      </c>
      <c r="E139" s="6">
        <v>0.004114942921923217</v>
      </c>
    </row>
    <row r="140" ht="15.75" customHeight="1">
      <c r="A140" s="6">
        <v>-0.007978935382294189</v>
      </c>
      <c r="B140" s="6">
        <v>-0.014742292558432075</v>
      </c>
      <c r="C140" s="6">
        <v>0.008569519121664492</v>
      </c>
      <c r="D140" s="6">
        <v>-0.002871005287096758</v>
      </c>
      <c r="E140" s="6">
        <v>-0.002504383913089744</v>
      </c>
    </row>
    <row r="141" ht="15.75" customHeight="1">
      <c r="A141" s="6">
        <v>-0.01489948486957863</v>
      </c>
      <c r="B141" s="6">
        <v>-0.015521609993166067</v>
      </c>
      <c r="C141" s="6">
        <v>-0.012318184923720945</v>
      </c>
      <c r="D141" s="6">
        <v>-0.0150642364839816</v>
      </c>
      <c r="E141" s="6">
        <v>-0.006721603947733866</v>
      </c>
    </row>
    <row r="142" ht="15.75" customHeight="1">
      <c r="A142" s="6">
        <v>-0.008542734920191482</v>
      </c>
      <c r="B142" s="6">
        <v>-0.012932361698927244</v>
      </c>
      <c r="C142" s="6">
        <v>-0.004265753570877039</v>
      </c>
      <c r="D142" s="6">
        <v>0.0023326626983779897</v>
      </c>
      <c r="E142" s="6">
        <v>-0.04784678560201696</v>
      </c>
    </row>
    <row r="143" ht="15.75" customHeight="1">
      <c r="A143" s="6">
        <v>0.03982235632861555</v>
      </c>
      <c r="B143" s="6">
        <v>0.01181453585657706</v>
      </c>
      <c r="C143" s="6">
        <v>0.006142126546045461</v>
      </c>
      <c r="D143" s="6">
        <v>0.028987162848384138</v>
      </c>
      <c r="E143" s="6">
        <v>0.04562133539219502</v>
      </c>
    </row>
    <row r="144" ht="15.75" customHeight="1">
      <c r="A144" s="6">
        <v>0.007969846326230028</v>
      </c>
      <c r="B144" s="6">
        <v>0.015538589213143548</v>
      </c>
      <c r="C144" s="6">
        <v>0.006476795310850055</v>
      </c>
      <c r="D144" s="6">
        <v>0.011531911483064785</v>
      </c>
      <c r="E144" s="6">
        <v>-0.003783316371586037</v>
      </c>
    </row>
    <row r="145" ht="15.75" customHeight="1">
      <c r="A145" s="6">
        <v>-0.0015650576223391205</v>
      </c>
      <c r="B145" s="6">
        <v>-0.0016532056682066897</v>
      </c>
      <c r="C145" s="6">
        <v>-8.071539957268587E-4</v>
      </c>
      <c r="D145" s="6">
        <v>-8.394046517839105E-4</v>
      </c>
      <c r="E145" s="6">
        <v>0.011194817141548042</v>
      </c>
    </row>
    <row r="146" ht="15.75" customHeight="1">
      <c r="A146" s="6">
        <v>-0.046858053041126835</v>
      </c>
      <c r="B146" s="6">
        <v>-0.013885383544936973</v>
      </c>
      <c r="C146" s="6">
        <v>0.006378631718954599</v>
      </c>
      <c r="D146" s="6">
        <v>0.009193535149851035</v>
      </c>
      <c r="E146" s="6">
        <v>-0.0024018099435556286</v>
      </c>
    </row>
    <row r="147" ht="15.75" customHeight="1">
      <c r="A147" s="6">
        <v>-0.014625013098131438</v>
      </c>
      <c r="B147" s="6">
        <v>-0.0061712659694152195</v>
      </c>
      <c r="C147" s="6">
        <v>-0.020456135356740172</v>
      </c>
      <c r="D147" s="6">
        <v>0.002492814170906992</v>
      </c>
      <c r="E147" s="6">
        <v>-0.02341687164985535</v>
      </c>
    </row>
    <row r="148" ht="15.75" customHeight="1">
      <c r="A148" s="6">
        <v>-0.011466885616085524</v>
      </c>
      <c r="B148" s="6">
        <v>0.0016868587654963467</v>
      </c>
      <c r="C148" s="6">
        <v>-0.007018371242678411</v>
      </c>
      <c r="D148" s="6">
        <v>-0.001107182756169463</v>
      </c>
      <c r="E148" s="6">
        <v>0.02390521754081851</v>
      </c>
    </row>
    <row r="149" ht="15.75" customHeight="1">
      <c r="A149" s="6">
        <v>0.0</v>
      </c>
      <c r="B149" s="6">
        <v>0.003925182082437815</v>
      </c>
      <c r="C149" s="6">
        <v>0.0019017574250265253</v>
      </c>
      <c r="D149" s="6">
        <v>-2.7921493646478773E-4</v>
      </c>
      <c r="E149" s="6">
        <v>0.014354937604717401</v>
      </c>
    </row>
    <row r="150" ht="15.75" customHeight="1">
      <c r="A150" s="6">
        <v>0.011851163768867143</v>
      </c>
      <c r="B150" s="6">
        <v>-0.003363443698821688</v>
      </c>
      <c r="C150" s="6">
        <v>-0.0017897296563684736</v>
      </c>
      <c r="D150" s="6">
        <v>-0.018312871441187893</v>
      </c>
      <c r="E150" s="6">
        <v>-0.09304345085191662</v>
      </c>
    </row>
    <row r="151" ht="15.75" customHeight="1">
      <c r="A151" s="6">
        <v>-0.016266981889648525</v>
      </c>
      <c r="B151" s="6">
        <v>-0.003374415959238066</v>
      </c>
      <c r="C151" s="6">
        <v>-0.007706086236069896</v>
      </c>
      <c r="D151" s="6">
        <v>5.683708512809558E-4</v>
      </c>
      <c r="E151" s="6">
        <v>-0.014816966239523648</v>
      </c>
    </row>
    <row r="152" ht="15.75" customHeight="1">
      <c r="A152" s="6">
        <v>0.024683380324001424</v>
      </c>
      <c r="B152" s="6">
        <v>0.016205768264165643</v>
      </c>
      <c r="C152" s="6">
        <v>0.010453091760759432</v>
      </c>
      <c r="D152" s="6">
        <v>0.0048194483480674</v>
      </c>
      <c r="E152" s="6">
        <v>-0.005665227598999516</v>
      </c>
    </row>
    <row r="153" ht="15.75" customHeight="1">
      <c r="A153" s="6">
        <v>-0.006816676799470169</v>
      </c>
      <c r="B153" s="6">
        <v>-0.013954829940662217</v>
      </c>
      <c r="C153" s="6">
        <v>-0.007942139293299514</v>
      </c>
      <c r="D153" s="6">
        <v>-0.00681038473564402</v>
      </c>
      <c r="E153" s="6">
        <v>-0.015757614295308447</v>
      </c>
    </row>
    <row r="154" ht="15.75" customHeight="1">
      <c r="A154" s="6">
        <v>0.016637391604168727</v>
      </c>
      <c r="B154" s="6">
        <v>-0.015293811144875063</v>
      </c>
      <c r="C154" s="6">
        <v>0.004170828802151895</v>
      </c>
      <c r="D154" s="6">
        <v>0.007093305414714264</v>
      </c>
      <c r="E154" s="6">
        <v>0.0033645992830247115</v>
      </c>
    </row>
    <row r="155" ht="15.75" customHeight="1">
      <c r="A155" s="6">
        <v>-0.0017783998431307102</v>
      </c>
      <c r="B155" s="6">
        <v>0.005691640312152503</v>
      </c>
      <c r="C155" s="6">
        <v>-0.007004043725937346</v>
      </c>
      <c r="D155" s="6">
        <v>-2.829206790701985E-4</v>
      </c>
      <c r="E155" s="6">
        <v>0.018058242611283245</v>
      </c>
    </row>
    <row r="156" ht="15.75" customHeight="1">
      <c r="A156" s="6">
        <v>-0.0036942095663489534</v>
      </c>
      <c r="B156" s="6">
        <v>0.004529988539296767</v>
      </c>
      <c r="C156" s="6">
        <v>0.004375570450840751</v>
      </c>
      <c r="D156" s="6">
        <v>-0.0011319653464185488</v>
      </c>
      <c r="E156" s="6">
        <v>0.002635631390225897</v>
      </c>
    </row>
    <row r="157" ht="15.75" customHeight="1">
      <c r="A157" s="6">
        <v>0.005218755404956676</v>
      </c>
      <c r="B157" s="6">
        <v>0.00394706278004812</v>
      </c>
      <c r="C157" s="6">
        <v>0.003588947230778045</v>
      </c>
      <c r="D157" s="6">
        <v>0.005083231110324801</v>
      </c>
      <c r="E157" s="6">
        <v>0.04754579089857571</v>
      </c>
    </row>
    <row r="158" ht="15.75" customHeight="1">
      <c r="A158" s="6">
        <v>-0.011106411468308547</v>
      </c>
      <c r="B158" s="6">
        <v>-0.004512229966533184</v>
      </c>
      <c r="C158" s="6">
        <v>-0.001921187244981333</v>
      </c>
      <c r="D158" s="6">
        <v>5.634204228757208E-4</v>
      </c>
      <c r="E158" s="6">
        <v>0.022222705395159352</v>
      </c>
    </row>
    <row r="159" ht="15.75" customHeight="1">
      <c r="A159" s="6">
        <v>-0.021670973444579984</v>
      </c>
      <c r="B159" s="6">
        <v>-0.013087150354993773</v>
      </c>
      <c r="C159" s="6">
        <v>-0.01335724248839239</v>
      </c>
      <c r="D159" s="6">
        <v>-0.007063171422299112</v>
      </c>
      <c r="E159" s="6">
        <v>-0.021203616250831694</v>
      </c>
    </row>
    <row r="160" ht="15.75" customHeight="1">
      <c r="A160" s="6">
        <v>-0.022016633322783873</v>
      </c>
      <c r="B160" s="6">
        <v>-0.0433067389868854</v>
      </c>
      <c r="C160" s="6">
        <v>-0.008349466781927835</v>
      </c>
      <c r="D160" s="6">
        <v>-0.020625239773817514</v>
      </c>
      <c r="E160" s="6">
        <v>-0.05256216548411559</v>
      </c>
    </row>
    <row r="161" ht="15.75" customHeight="1">
      <c r="A161" s="6">
        <v>-0.033268441075438616</v>
      </c>
      <c r="B161" s="6">
        <v>-0.03778592108813014</v>
      </c>
      <c r="C161" s="6">
        <v>-0.025274154902677128</v>
      </c>
      <c r="D161" s="6">
        <v>-0.029668636495733144</v>
      </c>
      <c r="E161" s="6">
        <v>-0.04825975012212757</v>
      </c>
    </row>
    <row r="162" ht="15.75" customHeight="1">
      <c r="A162" s="6">
        <v>-0.048429855744090665</v>
      </c>
      <c r="B162" s="6">
        <v>-0.05162058034471985</v>
      </c>
      <c r="C162" s="6">
        <v>-0.036813234019559396</v>
      </c>
      <c r="D162" s="6">
        <v>-0.04294873406210981</v>
      </c>
      <c r="E162" s="6">
        <v>-0.052943621283122244</v>
      </c>
    </row>
    <row r="163" ht="15.75" customHeight="1">
      <c r="A163" s="6">
        <v>-1.4520207731808825E-4</v>
      </c>
      <c r="B163" s="6">
        <v>-0.0019638981544557376</v>
      </c>
      <c r="C163" s="6">
        <v>-0.017649640433409743</v>
      </c>
      <c r="D163" s="6">
        <v>-0.024895003529369842</v>
      </c>
      <c r="E163" s="6">
        <v>0.0052860228494524975</v>
      </c>
    </row>
    <row r="164" ht="15.75" customHeight="1">
      <c r="A164" s="6">
        <v>0.05369168570590228</v>
      </c>
      <c r="B164" s="6">
        <v>0.0510966188495871</v>
      </c>
      <c r="C164" s="6">
        <v>0.039913223614576374</v>
      </c>
      <c r="D164" s="6">
        <v>0.03418850584589273</v>
      </c>
      <c r="E164" s="6">
        <v>0.02162509247961473</v>
      </c>
    </row>
    <row r="165" ht="15.75" customHeight="1">
      <c r="A165" s="6">
        <v>0.03189973659683984</v>
      </c>
      <c r="B165" s="6">
        <v>0.02338550646690976</v>
      </c>
      <c r="C165" s="6">
        <v>0.012464643142961097</v>
      </c>
      <c r="D165" s="6">
        <v>0.025271811405634465</v>
      </c>
      <c r="E165" s="6">
        <v>0.07763127433455821</v>
      </c>
    </row>
    <row r="166" ht="15.75" customHeight="1">
      <c r="A166" s="6">
        <v>0.002935049415626262</v>
      </c>
      <c r="B166" s="6">
        <v>-0.004877957488754111</v>
      </c>
      <c r="C166" s="6">
        <v>-0.0037769679253033595</v>
      </c>
      <c r="D166" s="6">
        <v>-0.018204260143693262</v>
      </c>
      <c r="E166" s="6">
        <v>0.02234204904763666</v>
      </c>
    </row>
    <row r="167" ht="15.75" customHeight="1">
      <c r="A167" s="6">
        <v>0.002261740027998479</v>
      </c>
      <c r="B167" s="6">
        <v>-0.0012232506270286685</v>
      </c>
      <c r="C167" s="6">
        <v>-6.086119017005735E-4</v>
      </c>
      <c r="D167" s="6">
        <v>-0.013563817343015218</v>
      </c>
      <c r="E167" s="6">
        <v>0.002331492014969485</v>
      </c>
    </row>
    <row r="168" ht="15.75" customHeight="1">
      <c r="A168" s="6">
        <v>-0.04290636567899061</v>
      </c>
      <c r="B168" s="6">
        <v>-0.0476279720684438</v>
      </c>
      <c r="C168" s="6">
        <v>-0.03586433540400517</v>
      </c>
      <c r="D168" s="6">
        <v>-0.02705422296852097</v>
      </c>
      <c r="E168" s="6">
        <v>-0.04277955418199875</v>
      </c>
    </row>
    <row r="169" ht="15.75" customHeight="1">
      <c r="A169" s="6">
        <v>0.015828438945381256</v>
      </c>
      <c r="B169" s="6">
        <v>0.020395961469612454</v>
      </c>
      <c r="C169" s="6">
        <v>0.016474228941829386</v>
      </c>
      <c r="D169" s="6">
        <v>0.01926481095820831</v>
      </c>
      <c r="E169" s="6">
        <v>0.03726364677927814</v>
      </c>
    </row>
    <row r="170" ht="15.75" customHeight="1">
      <c r="A170" s="6">
        <v>0.007618043184179972</v>
      </c>
      <c r="B170" s="6">
        <v>0.0056620620561458395</v>
      </c>
      <c r="C170" s="6">
        <v>0.011856282366462197</v>
      </c>
      <c r="D170" s="6">
        <v>-0.0025053827433226023</v>
      </c>
      <c r="E170" s="6">
        <v>-0.00859592563691415</v>
      </c>
    </row>
    <row r="171" ht="15.75" customHeight="1">
      <c r="A171" s="6">
        <v>-0.01818828072877859</v>
      </c>
      <c r="B171" s="6">
        <v>-0.018360750959532966</v>
      </c>
      <c r="C171" s="6">
        <v>-0.02120711864024009</v>
      </c>
      <c r="D171" s="6">
        <v>-0.016440760044113305</v>
      </c>
      <c r="E171" s="6">
        <v>-0.014933528803402126</v>
      </c>
    </row>
    <row r="172" ht="15.75" customHeight="1">
      <c r="A172" s="6">
        <v>0.014250746671544395</v>
      </c>
      <c r="B172" s="6">
        <v>0.032068210108916986</v>
      </c>
      <c r="C172" s="6">
        <v>0.024268347229783122</v>
      </c>
      <c r="D172" s="6">
        <v>0.036310962538047796</v>
      </c>
      <c r="E172" s="6">
        <v>0.02546550560174774</v>
      </c>
    </row>
    <row r="173" ht="15.75" customHeight="1">
      <c r="A173" s="6">
        <v>-0.02061943890191586</v>
      </c>
      <c r="B173" s="6">
        <v>-0.016219974114762694</v>
      </c>
      <c r="C173" s="6">
        <v>-0.014917510956005174</v>
      </c>
      <c r="D173" s="6">
        <v>-0.017677670002470877</v>
      </c>
      <c r="E173" s="6">
        <v>0.002977430380172034</v>
      </c>
    </row>
    <row r="174" ht="15.75" customHeight="1">
      <c r="A174" s="6">
        <v>0.00719599007153858</v>
      </c>
      <c r="B174" s="6">
        <v>0.008766670278322678</v>
      </c>
      <c r="C174" s="6">
        <v>0.007896935234282606</v>
      </c>
      <c r="D174" s="6">
        <v>0.02044051762490608</v>
      </c>
      <c r="E174" s="6">
        <v>-0.0017290661538524276</v>
      </c>
    </row>
    <row r="175" ht="15.75" customHeight="1">
      <c r="A175" s="6">
        <v>0.0023418118075683256</v>
      </c>
      <c r="B175" s="6">
        <v>0.0</v>
      </c>
      <c r="C175" s="6">
        <v>0.007970857138540873</v>
      </c>
      <c r="D175" s="6">
        <v>0.010672416214433794</v>
      </c>
      <c r="E175" s="6">
        <v>0.00705811807891337</v>
      </c>
    </row>
    <row r="176" ht="15.75" customHeight="1">
      <c r="A176" s="6">
        <v>-0.002755575207897535</v>
      </c>
      <c r="B176" s="6">
        <v>-0.005000191179213576</v>
      </c>
      <c r="C176" s="6">
        <v>-0.011739903788368885</v>
      </c>
      <c r="D176" s="6">
        <v>-0.007917420833189998</v>
      </c>
      <c r="E176" s="6">
        <v>0.011719737662373504</v>
      </c>
    </row>
    <row r="177" ht="15.75" customHeight="1">
      <c r="A177" s="6">
        <v>0.005091354878228573</v>
      </c>
      <c r="B177" s="6">
        <v>0.021692746536535655</v>
      </c>
      <c r="C177" s="6">
        <v>0.012824869947840961</v>
      </c>
      <c r="D177" s="6">
        <v>0.013965254134636581</v>
      </c>
      <c r="E177" s="6">
        <v>0.0014997437346169447</v>
      </c>
    </row>
    <row r="178" ht="15.75" customHeight="1">
      <c r="A178" s="6">
        <v>0.019571367711799435</v>
      </c>
      <c r="B178" s="6">
        <v>0.0012256032148500065</v>
      </c>
      <c r="C178" s="6">
        <v>0.0059474981238694605</v>
      </c>
      <c r="D178" s="6">
        <v>3.0128188156187073E-4</v>
      </c>
      <c r="E178" s="6">
        <v>0.03365832758824651</v>
      </c>
    </row>
    <row r="179" ht="15.75" customHeight="1">
      <c r="A179" s="6">
        <v>0.00215110978236228</v>
      </c>
      <c r="B179" s="6">
        <v>-0.029203813267686878</v>
      </c>
      <c r="C179" s="6">
        <v>-0.0018208427576077266</v>
      </c>
      <c r="D179" s="6">
        <v>0.00900091981028278</v>
      </c>
      <c r="E179" s="6">
        <v>-6.866036147328172E-4</v>
      </c>
    </row>
    <row r="180" ht="15.75" customHeight="1">
      <c r="A180" s="6">
        <v>-0.024195872965876625</v>
      </c>
      <c r="B180" s="6">
        <v>-0.019096608496070453</v>
      </c>
      <c r="C180" s="6">
        <v>-0.024809360279508558</v>
      </c>
      <c r="D180" s="6">
        <v>-0.018996441496258423</v>
      </c>
      <c r="E180" s="6">
        <v>-0.0055482358256703996</v>
      </c>
    </row>
    <row r="181" ht="15.75" customHeight="1">
      <c r="A181" s="6">
        <v>0.009721394360735578</v>
      </c>
      <c r="B181" s="6">
        <v>0.008957090023855332</v>
      </c>
      <c r="C181" s="6">
        <v>0.013540237898396557</v>
      </c>
      <c r="D181" s="6">
        <v>-0.013176168967179689</v>
      </c>
      <c r="E181" s="6">
        <v>0.013642965186444977</v>
      </c>
    </row>
    <row r="182" ht="15.75" customHeight="1">
      <c r="A182" s="6">
        <v>-0.008896382170637792</v>
      </c>
      <c r="B182" s="6">
        <v>-0.00831456379186787</v>
      </c>
      <c r="C182" s="6">
        <v>-0.014093839528843438</v>
      </c>
      <c r="D182" s="6">
        <v>-0.004947531335219174</v>
      </c>
      <c r="E182" s="6">
        <v>-0.012415896250622931</v>
      </c>
    </row>
    <row r="183" ht="15.75" customHeight="1">
      <c r="A183" s="6">
        <v>-0.006067182801328888</v>
      </c>
      <c r="B183" s="6">
        <v>0.009587755714552414</v>
      </c>
      <c r="C183" s="6">
        <v>-0.005345915325512035</v>
      </c>
      <c r="D183" s="6">
        <v>0.011097690590932302</v>
      </c>
      <c r="E183" s="6">
        <v>4.598084284112325E-4</v>
      </c>
    </row>
    <row r="184" ht="15.75" customHeight="1">
      <c r="A184" s="6">
        <v>0.005929661570547367</v>
      </c>
      <c r="B184" s="6">
        <v>-0.010873221283931155</v>
      </c>
      <c r="C184" s="6">
        <v>0.005207551603658916</v>
      </c>
      <c r="D184" s="6">
        <v>0.00244938378240681</v>
      </c>
      <c r="E184" s="6">
        <v>0.007859916617524424</v>
      </c>
    </row>
    <row r="185" ht="15.75" customHeight="1">
      <c r="A185" s="6">
        <v>0.006851252737930786</v>
      </c>
      <c r="B185" s="6">
        <v>0.021629486179581284</v>
      </c>
      <c r="C185" s="6">
        <v>0.006969345383114721</v>
      </c>
      <c r="D185" s="6">
        <v>-0.025082433898776638</v>
      </c>
      <c r="E185" s="6">
        <v>-0.023884391873278794</v>
      </c>
    </row>
    <row r="186" ht="15.75" customHeight="1">
      <c r="A186" s="6">
        <v>-0.008640261626280758</v>
      </c>
      <c r="B186" s="6">
        <v>-0.026787359209915453</v>
      </c>
      <c r="C186" s="6">
        <v>-0.020143673907170534</v>
      </c>
      <c r="D186" s="6">
        <v>-0.03412894982468531</v>
      </c>
      <c r="E186" s="6">
        <v>-0.03356469317014714</v>
      </c>
    </row>
    <row r="187" ht="15.75" customHeight="1">
      <c r="A187" s="6">
        <v>0.005083659564309133</v>
      </c>
      <c r="B187" s="6">
        <v>-0.007787255304954964</v>
      </c>
      <c r="C187" s="6">
        <v>-3.5061386162980066E-4</v>
      </c>
      <c r="D187" s="6">
        <v>0.00646836909490036</v>
      </c>
      <c r="E187" s="6">
        <v>-0.00719076761708549</v>
      </c>
    </row>
    <row r="188" ht="15.75" customHeight="1">
      <c r="A188" s="6">
        <v>0.018735198720481523</v>
      </c>
      <c r="B188" s="6">
        <v>0.014872707561772622</v>
      </c>
      <c r="C188" s="6">
        <v>0.017395305245799752</v>
      </c>
      <c r="D188" s="6">
        <v>0.012494228459893736</v>
      </c>
      <c r="E188" s="6">
        <v>0.0070699818362972055</v>
      </c>
    </row>
    <row r="189" ht="15.75" customHeight="1">
      <c r="A189" s="6">
        <v>-0.0039079963443280135</v>
      </c>
      <c r="B189" s="6">
        <v>-0.0019275792264835147</v>
      </c>
      <c r="C189" s="6">
        <v>-0.009564702506775864</v>
      </c>
      <c r="D189" s="6">
        <v>0.013597109671198301</v>
      </c>
      <c r="E189" s="6">
        <v>-0.034901510071505076</v>
      </c>
    </row>
    <row r="190" ht="15.75" customHeight="1">
      <c r="A190" s="6">
        <v>0.024277441045686524</v>
      </c>
      <c r="B190" s="6">
        <v>-0.010992603856593501</v>
      </c>
      <c r="C190" s="6">
        <v>0.006871008755291263</v>
      </c>
      <c r="D190" s="6">
        <v>0.03820529154444607</v>
      </c>
      <c r="E190" s="6">
        <v>0.03155453031537576</v>
      </c>
    </row>
    <row r="191" ht="15.75" customHeight="1">
      <c r="A191" s="6">
        <v>0.012181795219830647</v>
      </c>
      <c r="B191" s="6">
        <v>0.019955500029443282</v>
      </c>
      <c r="C191" s="6">
        <v>0.03038128307020934</v>
      </c>
      <c r="D191" s="6">
        <v>0.012019452378341604</v>
      </c>
      <c r="E191" s="6">
        <v>-0.005752264098984792</v>
      </c>
    </row>
    <row r="192" ht="15.75" customHeight="1">
      <c r="A192" s="6">
        <v>0.013962521895570233</v>
      </c>
      <c r="B192" s="6">
        <v>0.0</v>
      </c>
      <c r="C192" s="6">
        <v>-0.0017458832520383368</v>
      </c>
      <c r="D192" s="6">
        <v>-0.020824403648676246</v>
      </c>
      <c r="E192" s="6">
        <v>-0.01923727829996818</v>
      </c>
    </row>
    <row r="193" ht="15.75" customHeight="1">
      <c r="A193" s="6">
        <v>0.016678824977635395</v>
      </c>
      <c r="B193" s="6">
        <v>0.003816936937318303</v>
      </c>
      <c r="C193" s="6">
        <v>0.008766491218649307</v>
      </c>
      <c r="D193" s="6">
        <v>0.015133336379080363</v>
      </c>
      <c r="E193" s="6">
        <v>-0.04013892800688362</v>
      </c>
    </row>
    <row r="194" ht="15.75" customHeight="1">
      <c r="A194" s="6">
        <v>0.01042498689702577</v>
      </c>
      <c r="B194" s="6">
        <v>0.0</v>
      </c>
      <c r="C194" s="6">
        <v>0.014485760252605232</v>
      </c>
      <c r="D194" s="6">
        <v>-0.006025888270033564</v>
      </c>
      <c r="E194" s="6">
        <v>-0.02284907984771943</v>
      </c>
    </row>
    <row r="195" ht="15.75" customHeight="1">
      <c r="A195" s="6">
        <v>-0.009667567208750618</v>
      </c>
      <c r="B195" s="6">
        <v>-0.01085225388368439</v>
      </c>
      <c r="C195" s="6">
        <v>7.220134860901874E-4</v>
      </c>
      <c r="D195" s="6">
        <v>0.004522964541502584</v>
      </c>
      <c r="E195" s="6">
        <v>-0.026956818189569784</v>
      </c>
    </row>
    <row r="196" ht="15.75" customHeight="1">
      <c r="A196" s="6">
        <v>5.048218692196643E-4</v>
      </c>
      <c r="B196" s="6">
        <v>-0.003858737290524465</v>
      </c>
      <c r="C196" s="6">
        <v>-0.008236434557692442</v>
      </c>
      <c r="D196" s="6">
        <v>-6.019994016950109E-4</v>
      </c>
      <c r="E196" s="6">
        <v>-0.023426908313340246</v>
      </c>
    </row>
    <row r="197" ht="15.75" customHeight="1">
      <c r="A197" s="6">
        <v>-0.001767334841799655</v>
      </c>
      <c r="B197" s="6">
        <v>0.0</v>
      </c>
      <c r="C197" s="6">
        <v>-0.010108020210618617</v>
      </c>
      <c r="D197" s="6">
        <v>-0.007250697388610543</v>
      </c>
      <c r="E197" s="6">
        <v>0.016880492095528978</v>
      </c>
    </row>
    <row r="198" ht="15.75" customHeight="1">
      <c r="A198" s="6">
        <v>0.012553641994675369</v>
      </c>
      <c r="B198" s="6">
        <v>0.007702284951985976</v>
      </c>
      <c r="C198" s="6">
        <v>0.0026034694766768752</v>
      </c>
      <c r="D198" s="6">
        <v>0.0018174407222562188</v>
      </c>
      <c r="E198" s="6">
        <v>-0.010868403506070918</v>
      </c>
    </row>
    <row r="199" ht="15.75" customHeight="1">
      <c r="A199" s="6">
        <v>0.016332885094447497</v>
      </c>
      <c r="B199" s="6">
        <v>0.034561988736601615</v>
      </c>
      <c r="C199" s="6">
        <v>5.332115529386983E-4</v>
      </c>
      <c r="D199" s="6">
        <v>0.030991892154762692</v>
      </c>
      <c r="E199" s="6">
        <v>0.020220274020877144</v>
      </c>
    </row>
    <row r="200" ht="15.75" customHeight="1">
      <c r="A200" s="6">
        <v>0.012198353548727042</v>
      </c>
      <c r="B200" s="6">
        <v>-0.0043327380321100326</v>
      </c>
      <c r="C200" s="6">
        <v>0.0019967007640060534</v>
      </c>
      <c r="D200" s="6">
        <v>0.009636613152173812</v>
      </c>
      <c r="E200" s="6">
        <v>0.0254296132174764</v>
      </c>
    </row>
    <row r="201" ht="15.75" customHeight="1">
      <c r="A201" s="6">
        <v>-0.018230333021339508</v>
      </c>
      <c r="B201" s="6">
        <v>0.0012397628399159753</v>
      </c>
      <c r="C201" s="6">
        <v>-0.007810105819903399</v>
      </c>
      <c r="D201" s="6">
        <v>0.002611981689083588</v>
      </c>
      <c r="E201" s="6">
        <v>0.004790037995591826</v>
      </c>
    </row>
    <row r="202" ht="15.75" customHeight="1">
      <c r="A202" s="6">
        <v>-0.00197750036146163</v>
      </c>
      <c r="B202" s="6">
        <v>0.003710644483240339</v>
      </c>
      <c r="C202" s="6">
        <v>-0.05921832640451392</v>
      </c>
      <c r="D202" s="6">
        <v>-0.014598794402949707</v>
      </c>
      <c r="E202" s="6">
        <v>-0.06835112997889274</v>
      </c>
    </row>
    <row r="203" ht="15.75" customHeight="1">
      <c r="A203" s="6">
        <v>-0.007700046462162149</v>
      </c>
      <c r="B203" s="6">
        <v>-0.018692252664939138</v>
      </c>
      <c r="C203" s="6">
        <v>0.0019887858433243295</v>
      </c>
      <c r="D203" s="6">
        <v>-0.01600973746303544</v>
      </c>
      <c r="E203" s="6">
        <v>-0.01389691945705581</v>
      </c>
    </row>
    <row r="204" ht="15.75" customHeight="1">
      <c r="A204" s="6">
        <v>0.03286605387552367</v>
      </c>
      <c r="B204" s="6">
        <v>0.016219974114762753</v>
      </c>
      <c r="C204" s="6">
        <v>0.02224583449921748</v>
      </c>
      <c r="D204" s="6">
        <v>-0.003892903571544801</v>
      </c>
      <c r="E204" s="6">
        <v>0.0077286362877959855</v>
      </c>
    </row>
    <row r="205" ht="15.75" customHeight="1">
      <c r="A205" s="6">
        <v>0.001085263608914769</v>
      </c>
      <c r="B205" s="6">
        <v>0.02203255772391478</v>
      </c>
      <c r="C205" s="6">
        <v>0.004086380866221895</v>
      </c>
      <c r="D205" s="6">
        <v>0.02137211008909223</v>
      </c>
      <c r="E205" s="6">
        <v>-0.012499889025500272</v>
      </c>
    </row>
    <row r="206" ht="15.75" customHeight="1">
      <c r="A206" s="6">
        <v>-0.021437898776523735</v>
      </c>
      <c r="B206" s="6">
        <v>-6.055660056572694E-4</v>
      </c>
      <c r="C206" s="6">
        <v>-0.007075381497461269</v>
      </c>
      <c r="D206" s="6">
        <v>0.0032251898229651407</v>
      </c>
      <c r="E206" s="6">
        <v>0.029081748184222787</v>
      </c>
    </row>
    <row r="207" ht="15.75" customHeight="1">
      <c r="A207" s="6">
        <v>-0.0016018682539037945</v>
      </c>
      <c r="B207" s="6">
        <v>-0.006684860992100252</v>
      </c>
      <c r="C207" s="6">
        <v>-0.0412104050437741</v>
      </c>
      <c r="D207" s="6">
        <v>0.024007068227844475</v>
      </c>
      <c r="E207" s="6">
        <v>-0.023073743344171952</v>
      </c>
    </row>
    <row r="208" ht="15.75" customHeight="1">
      <c r="A208" s="6">
        <v>0.014568594511902752</v>
      </c>
      <c r="B208" s="6">
        <v>0.052268535408920694</v>
      </c>
      <c r="C208" s="6">
        <v>0.02131466830869601</v>
      </c>
      <c r="D208" s="6">
        <v>0.013060950194608213</v>
      </c>
      <c r="E208" s="6">
        <v>0.012331521131683738</v>
      </c>
    </row>
    <row r="209" ht="15.75" customHeight="1">
      <c r="A209" s="6">
        <v>-6.080401146034536E-4</v>
      </c>
      <c r="B209" s="6">
        <v>-0.011056375263036693</v>
      </c>
      <c r="C209" s="6">
        <v>-0.0019901313421677347</v>
      </c>
      <c r="D209" s="6">
        <v>-0.019368286136876016</v>
      </c>
      <c r="E209" s="6">
        <v>-0.006264864295851429</v>
      </c>
    </row>
    <row r="210" ht="15.75" customHeight="1">
      <c r="A210" s="6">
        <v>0.006182894788476782</v>
      </c>
      <c r="B210" s="6">
        <v>-0.01830570255542805</v>
      </c>
      <c r="C210" s="6">
        <v>-0.0033496600164165213</v>
      </c>
      <c r="D210" s="6">
        <v>-0.02770255499484351</v>
      </c>
      <c r="E210" s="6">
        <v>-0.02245884672310536</v>
      </c>
    </row>
    <row r="211" ht="15.75" customHeight="1">
      <c r="A211" s="6">
        <v>0.030236614582016975</v>
      </c>
      <c r="B211" s="6">
        <v>0.016548912643363847</v>
      </c>
      <c r="C211" s="6">
        <v>0.0020680879371692074</v>
      </c>
      <c r="D211" s="6">
        <v>0.036008553011697364</v>
      </c>
      <c r="E211" s="6">
        <v>0.0326135812756231</v>
      </c>
    </row>
    <row r="212" ht="15.75" customHeight="1">
      <c r="A212" s="6">
        <v>0.01824258598365532</v>
      </c>
      <c r="B212" s="6">
        <v>0.007009042337700432</v>
      </c>
      <c r="C212" s="6">
        <v>0.01069986853159349</v>
      </c>
      <c r="D212" s="6">
        <v>-0.0025705069858792777</v>
      </c>
      <c r="E212" s="6">
        <v>-0.025774891552578987</v>
      </c>
    </row>
    <row r="213" ht="15.75" customHeight="1">
      <c r="A213" s="6">
        <v>-0.01006761368596814</v>
      </c>
      <c r="B213" s="6">
        <v>-0.009944382864531484</v>
      </c>
      <c r="C213" s="6">
        <v>-0.0017633461558442878</v>
      </c>
      <c r="D213" s="6">
        <v>-0.015981749060779316</v>
      </c>
      <c r="E213" s="6">
        <v>0.10592196111653314</v>
      </c>
    </row>
    <row r="214" ht="15.75" customHeight="1">
      <c r="A214" s="6">
        <v>-0.013701254176276762</v>
      </c>
      <c r="B214" s="6">
        <v>0.017483142089318403</v>
      </c>
      <c r="C214" s="6">
        <v>-0.012361808291196489</v>
      </c>
      <c r="D214" s="6">
        <v>2.9311538750400224E-4</v>
      </c>
      <c r="E214" s="6">
        <v>6.042296256341454E-4</v>
      </c>
    </row>
    <row r="215" ht="15.75" customHeight="1">
      <c r="A215" s="6">
        <v>-0.004017052876216792</v>
      </c>
      <c r="B215" s="6">
        <v>0.03630579304171668</v>
      </c>
      <c r="C215" s="6">
        <v>-0.0024563408914033092</v>
      </c>
      <c r="D215" s="6">
        <v>-0.006463114929804518</v>
      </c>
      <c r="E215" s="6">
        <v>0.00254239250986359</v>
      </c>
    </row>
    <row r="216" ht="15.75" customHeight="1">
      <c r="A216" s="6">
        <v>-0.021607461502521706</v>
      </c>
      <c r="B216" s="6">
        <v>-0.015156136472740602</v>
      </c>
      <c r="C216" s="6">
        <v>-0.02149511676865158</v>
      </c>
      <c r="D216" s="6">
        <v>-0.00828659171432401</v>
      </c>
      <c r="E216" s="6">
        <v>-0.030721854378947974</v>
      </c>
    </row>
    <row r="217" ht="15.75" customHeight="1">
      <c r="A217" s="6">
        <v>0.004869228087728275</v>
      </c>
      <c r="B217" s="6">
        <v>0.00956951477789637</v>
      </c>
      <c r="C217" s="6">
        <v>0.0011819012570238605</v>
      </c>
      <c r="D217" s="6">
        <v>0.004151917684915982</v>
      </c>
      <c r="E217" s="6">
        <v>-0.0399755143975277</v>
      </c>
    </row>
    <row r="218" ht="15.75" customHeight="1">
      <c r="A218" s="6">
        <v>-0.008904265904172228</v>
      </c>
      <c r="B218" s="6">
        <v>-0.00561794454815272</v>
      </c>
      <c r="C218" s="6">
        <v>-0.0033273186822546834</v>
      </c>
      <c r="D218" s="6">
        <v>-0.001480802927733014</v>
      </c>
      <c r="E218" s="6">
        <v>0.011846481213089805</v>
      </c>
    </row>
    <row r="219" ht="15.75" customHeight="1">
      <c r="A219" s="6">
        <v>-0.027450189945419957</v>
      </c>
      <c r="B219" s="6">
        <v>-0.021641019187741518</v>
      </c>
      <c r="C219" s="6">
        <v>-0.014773158167770015</v>
      </c>
      <c r="D219" s="6">
        <v>-0.010427709835973666</v>
      </c>
      <c r="E219" s="6">
        <v>-0.028426546193693267</v>
      </c>
    </row>
    <row r="220" ht="15.75" customHeight="1">
      <c r="A220" s="6">
        <v>-0.016633830121892054</v>
      </c>
      <c r="B220" s="6">
        <v>-0.00983513248256431</v>
      </c>
      <c r="C220" s="6">
        <v>-0.009743833649884227</v>
      </c>
      <c r="D220" s="6">
        <v>-0.00360028262669833</v>
      </c>
      <c r="E220" s="6">
        <v>-0.027374212694861247</v>
      </c>
    </row>
    <row r="221" ht="15.75" customHeight="1">
      <c r="A221" s="6">
        <v>0.035223725294063125</v>
      </c>
      <c r="B221" s="6">
        <v>0.01328340833134197</v>
      </c>
      <c r="C221" s="6">
        <v>0.014767374180845973</v>
      </c>
      <c r="D221" s="6">
        <v>-0.0033116977666637483</v>
      </c>
      <c r="E221" s="6">
        <v>0.03378731827419321</v>
      </c>
    </row>
    <row r="222" ht="15.75" customHeight="1">
      <c r="A222" s="6">
        <v>-0.011687696779893219</v>
      </c>
      <c r="B222" s="6">
        <v>-5.738768537057033E-4</v>
      </c>
      <c r="C222" s="6">
        <v>8.222341039304925E-4</v>
      </c>
      <c r="D222" s="6">
        <v>-0.008783913530946446</v>
      </c>
      <c r="E222" s="6">
        <v>-0.0014475732892192527</v>
      </c>
    </row>
    <row r="223" ht="15.75" customHeight="1">
      <c r="A223" s="6">
        <v>0.009707704666990407</v>
      </c>
      <c r="B223" s="6">
        <v>0.02382388170909121</v>
      </c>
      <c r="C223" s="6">
        <v>0.014834872811123665</v>
      </c>
      <c r="D223" s="6">
        <v>0.013297211233915267</v>
      </c>
      <c r="E223" s="6">
        <v>0.032503424406922714</v>
      </c>
    </row>
    <row r="224" ht="15.75" customHeight="1">
      <c r="A224" s="6">
        <v>-0.005464335942339335</v>
      </c>
      <c r="B224" s="6">
        <v>-0.008443454976702201</v>
      </c>
      <c r="C224" s="6">
        <v>0.006750813545605256</v>
      </c>
      <c r="D224" s="6">
        <v>-0.031100075011742327</v>
      </c>
      <c r="E224" s="6">
        <v>0.0032966813948096417</v>
      </c>
    </row>
    <row r="225" ht="15.75" customHeight="1">
      <c r="A225" s="6">
        <v>-0.006371292267814757</v>
      </c>
      <c r="B225" s="6">
        <v>-0.0022634275170607954</v>
      </c>
      <c r="C225" s="6">
        <v>0.012788865851151219</v>
      </c>
      <c r="D225" s="6">
        <v>-0.003412500188088325</v>
      </c>
      <c r="E225" s="6">
        <v>-0.008103120320548152</v>
      </c>
    </row>
    <row r="226" ht="15.75" customHeight="1">
      <c r="A226" s="6">
        <v>0.006122574671364398</v>
      </c>
      <c r="B226" s="6">
        <v>-0.010250966553669194</v>
      </c>
      <c r="C226" s="6">
        <v>-2.885187960481473E-4</v>
      </c>
      <c r="D226" s="6">
        <v>-0.026769196722240512</v>
      </c>
      <c r="E226" s="6">
        <v>-0.010325384368050104</v>
      </c>
    </row>
    <row r="227" ht="15.75" customHeight="1">
      <c r="A227" s="6">
        <v>0.019733755315362762</v>
      </c>
      <c r="B227" s="6">
        <v>0.0</v>
      </c>
      <c r="C227" s="6">
        <v>0.0010104490083851303</v>
      </c>
      <c r="D227" s="6">
        <v>0.0202219637043398</v>
      </c>
      <c r="E227" s="6">
        <v>0.0022936477682261197</v>
      </c>
    </row>
    <row r="228" ht="15.75" customHeight="1">
      <c r="A228" s="6">
        <v>-0.007723816069918511</v>
      </c>
      <c r="B228" s="6">
        <v>-0.0017187361588153053</v>
      </c>
      <c r="C228" s="6">
        <v>-0.004338395165048203</v>
      </c>
      <c r="D228" s="6">
        <v>0.027762596983816275</v>
      </c>
      <c r="E228" s="6">
        <v>0.05087164653392064</v>
      </c>
    </row>
    <row r="229" ht="15.75" customHeight="1">
      <c r="A229" s="6">
        <v>-2.46130909346529E-4</v>
      </c>
      <c r="B229" s="6">
        <v>0.0022910349701285465</v>
      </c>
      <c r="C229" s="6">
        <v>0.00332794615666305</v>
      </c>
      <c r="D229" s="6">
        <v>-0.0024368337441039575</v>
      </c>
      <c r="E229" s="6">
        <v>0.008542013998959845</v>
      </c>
    </row>
    <row r="230" ht="15.75" customHeight="1">
      <c r="A230" s="6">
        <v>0.005279558175934649</v>
      </c>
      <c r="B230" s="6">
        <v>-0.002864454619266653</v>
      </c>
      <c r="C230" s="6">
        <v>0.006909199398736128</v>
      </c>
      <c r="D230" s="6">
        <v>-6.102858951423578E-4</v>
      </c>
      <c r="E230" s="6">
        <v>-0.005845839255255646</v>
      </c>
    </row>
    <row r="231" ht="15.75" customHeight="1">
      <c r="A231" s="6">
        <v>0.002812572673545354</v>
      </c>
      <c r="B231" s="6">
        <v>0.021567446479165066</v>
      </c>
      <c r="C231" s="6">
        <v>0.01325294377166206</v>
      </c>
      <c r="D231" s="6">
        <v>0.0256075462539454</v>
      </c>
      <c r="E231" s="6">
        <v>0.029652445902504578</v>
      </c>
    </row>
    <row r="232" ht="15.75" customHeight="1">
      <c r="A232" s="6">
        <v>-0.028990996065850688</v>
      </c>
      <c r="B232" s="6">
        <v>-0.007914467986442646</v>
      </c>
      <c r="C232" s="6">
        <v>-0.01124653998383712</v>
      </c>
      <c r="D232" s="6">
        <v>-0.021648413875087664</v>
      </c>
      <c r="E232" s="6">
        <v>-0.022167261982454656</v>
      </c>
    </row>
    <row r="233" ht="15.75" customHeight="1">
      <c r="A233" s="6">
        <v>-0.014434273141530543</v>
      </c>
      <c r="B233" s="6">
        <v>-0.018327903402615267</v>
      </c>
      <c r="C233" s="6">
        <v>-0.005599108162762169</v>
      </c>
      <c r="D233" s="6">
        <v>-0.015622691206256346</v>
      </c>
      <c r="E233" s="6">
        <v>0.0030987974344895597</v>
      </c>
    </row>
    <row r="234" ht="15.75" customHeight="1">
      <c r="A234" s="6">
        <v>0.005722625321668952</v>
      </c>
      <c r="B234" s="6">
        <v>0.028491806088317494</v>
      </c>
      <c r="C234" s="6">
        <v>0.010810894412651368</v>
      </c>
      <c r="D234" s="6">
        <v>0.012578749155802442</v>
      </c>
      <c r="E234" s="6">
        <v>-0.01006292367252962</v>
      </c>
    </row>
    <row r="235" ht="15.75" customHeight="1">
      <c r="A235" s="6">
        <v>-0.02646940455413482</v>
      </c>
      <c r="B235" s="6">
        <v>-0.01471427675853878</v>
      </c>
      <c r="C235" s="6">
        <v>-0.006286074992794251</v>
      </c>
      <c r="D235" s="6">
        <v>-0.004277423438640741</v>
      </c>
      <c r="E235" s="6">
        <v>0.003250246555931108</v>
      </c>
    </row>
    <row r="236" ht="15.75" customHeight="1">
      <c r="A236" s="6">
        <v>-0.028662423339258673</v>
      </c>
      <c r="B236" s="6">
        <v>-0.020156258955266463</v>
      </c>
      <c r="C236" s="6">
        <v>-0.010806779541444315</v>
      </c>
      <c r="D236" s="6">
        <v>-0.003988482542043872</v>
      </c>
      <c r="E236" s="6">
        <v>-0.019264546004653185</v>
      </c>
    </row>
    <row r="237" ht="15.75" customHeight="1">
      <c r="A237" s="6">
        <v>0.013310609247450922</v>
      </c>
      <c r="B237" s="6">
        <v>-0.0052495195364120764</v>
      </c>
      <c r="C237" s="6">
        <v>-0.01048588130567315</v>
      </c>
      <c r="D237" s="6">
        <v>-0.00740502848630007</v>
      </c>
      <c r="E237" s="6">
        <v>-0.009751052245370971</v>
      </c>
    </row>
    <row r="238" ht="15.75" customHeight="1">
      <c r="A238" s="6">
        <v>7.929709648920629E-4</v>
      </c>
      <c r="B238" s="6">
        <v>0.005831253100007969</v>
      </c>
      <c r="C238" s="6">
        <v>0.0012434262278300074</v>
      </c>
      <c r="D238" s="6">
        <v>0.0021653247577734127</v>
      </c>
      <c r="E238" s="6">
        <v>0.011293594204559682</v>
      </c>
    </row>
    <row r="239" ht="15.75" customHeight="1">
      <c r="A239" s="6">
        <v>-0.017996855808938415</v>
      </c>
      <c r="B239" s="6">
        <v>-0.027705983248544865</v>
      </c>
      <c r="C239" s="6">
        <v>-0.016289156405395498</v>
      </c>
      <c r="D239" s="6">
        <v>-0.009313775232129095</v>
      </c>
      <c r="E239" s="6">
        <v>-0.04526886985611693</v>
      </c>
    </row>
    <row r="240" ht="15.75" customHeight="1">
      <c r="A240" s="6">
        <v>0.02247902332159024</v>
      </c>
      <c r="B240" s="6">
        <v>0.004175125140917758</v>
      </c>
      <c r="C240" s="6">
        <v>0.01005538170479279</v>
      </c>
      <c r="D240" s="6">
        <v>0.0037359502862672985</v>
      </c>
      <c r="E240" s="6">
        <v>0.0071625880958173516</v>
      </c>
    </row>
    <row r="241" ht="15.75" customHeight="1">
      <c r="A241" s="6">
        <v>0.04374821673778769</v>
      </c>
      <c r="B241" s="6">
        <v>0.036240410108987986</v>
      </c>
      <c r="C241" s="6">
        <v>0.013590697982515039</v>
      </c>
      <c r="D241" s="6">
        <v>0.002482928732925121</v>
      </c>
      <c r="E241" s="6">
        <v>0.011417755573375835</v>
      </c>
    </row>
    <row r="242" ht="15.75" customHeight="1">
      <c r="A242" s="6">
        <v>-0.003531717994348362</v>
      </c>
      <c r="B242" s="6">
        <v>0.01876636727746329</v>
      </c>
      <c r="C242" s="6">
        <v>0.010827348777285771</v>
      </c>
      <c r="D242" s="6">
        <v>0.00987048116683365</v>
      </c>
      <c r="E242" s="6">
        <v>0.05892839507844539</v>
      </c>
    </row>
    <row r="243" ht="15.75" customHeight="1">
      <c r="A243" s="6">
        <v>-0.015149042066271262</v>
      </c>
      <c r="B243" s="6">
        <v>-0.025678923216932176</v>
      </c>
      <c r="C243" s="6">
        <v>-0.018403637763475963</v>
      </c>
      <c r="D243" s="6">
        <v>-0.007703064557331942</v>
      </c>
      <c r="E243" s="6">
        <v>-0.004787335443850418</v>
      </c>
    </row>
    <row r="244" ht="15.75" customHeight="1">
      <c r="A244" s="6">
        <v>-0.008760459071733567</v>
      </c>
      <c r="B244" s="6">
        <v>-0.031711476576847364</v>
      </c>
      <c r="C244" s="6">
        <v>-0.013620637775789979</v>
      </c>
      <c r="D244" s="6">
        <v>-0.010572106915956704</v>
      </c>
      <c r="E244" s="6">
        <v>-0.012633605566369005</v>
      </c>
    </row>
    <row r="245" ht="15.75" customHeight="1">
      <c r="A245" s="6">
        <v>-2.5889511968170165E-4</v>
      </c>
      <c r="B245" s="6">
        <v>0.012451713067602939</v>
      </c>
      <c r="C245" s="6">
        <v>0.0044380305892333</v>
      </c>
      <c r="D245" s="6">
        <v>0.014585133772341085</v>
      </c>
      <c r="E245" s="6">
        <v>0.00907098786031884</v>
      </c>
    </row>
    <row r="246" ht="15.75" customHeight="1">
      <c r="A246" s="6">
        <v>0.0050351421747761044</v>
      </c>
      <c r="B246" s="6">
        <v>0.006461354720868206</v>
      </c>
      <c r="C246" s="6">
        <v>0.01777454257910447</v>
      </c>
      <c r="D246" s="6">
        <v>0.0018468007002728482</v>
      </c>
      <c r="E246" s="6">
        <v>-0.01128634027680172</v>
      </c>
    </row>
    <row r="247" ht="15.75" customHeight="1">
      <c r="A247" s="6">
        <v>0.032187255200588384</v>
      </c>
      <c r="B247" s="6">
        <v>0.015107714788688073</v>
      </c>
      <c r="C247" s="6">
        <v>0.004412792183100412</v>
      </c>
      <c r="D247" s="6">
        <v>0.001229215376523568</v>
      </c>
      <c r="E247" s="6">
        <v>-0.0010878495461170998</v>
      </c>
    </row>
    <row r="248" ht="15.75" customHeight="1">
      <c r="A248" s="6">
        <v>-0.01078213607106724</v>
      </c>
      <c r="B248" s="6">
        <v>-0.0040449047978761785</v>
      </c>
      <c r="C248" s="6">
        <v>-0.0020955573808111878</v>
      </c>
      <c r="D248" s="6">
        <v>0.00184109407866098</v>
      </c>
      <c r="E248" s="6">
        <v>0.003780372670214675</v>
      </c>
    </row>
    <row r="249" ht="15.75" customHeight="1">
      <c r="A249" s="6">
        <v>-0.00746527825740622</v>
      </c>
      <c r="B249" s="6">
        <v>-0.008139551780398494</v>
      </c>
      <c r="C249" s="6">
        <v>-0.00463999050919353</v>
      </c>
      <c r="D249" s="6">
        <v>-0.006150114775145103</v>
      </c>
      <c r="E249" s="6">
        <v>-0.007050799655810618</v>
      </c>
    </row>
    <row r="250" ht="15.75" customHeight="1">
      <c r="A250" s="6">
        <v>0.005320058753806588</v>
      </c>
      <c r="B250" s="6">
        <v>0.008718526879178274</v>
      </c>
      <c r="C250" s="6">
        <v>0.015646227674102814</v>
      </c>
      <c r="D250" s="6">
        <v>0.01256710439707354</v>
      </c>
      <c r="E250" s="6">
        <v>0.03535784677692133</v>
      </c>
    </row>
    <row r="251" ht="15.75" customHeight="1">
      <c r="A251" s="6">
        <v>-0.0133531929244184</v>
      </c>
      <c r="B251" s="6">
        <v>-0.01339988982537158</v>
      </c>
      <c r="C251" s="6">
        <v>-0.003152571789253581</v>
      </c>
      <c r="D251" s="6">
        <v>-0.0024396088703537294</v>
      </c>
      <c r="E251" s="6">
        <v>0.0037872457319559315</v>
      </c>
    </row>
    <row r="252" ht="15.75" customHeight="1">
      <c r="A252" s="6">
        <v>-0.002050536561806844</v>
      </c>
      <c r="B252" s="6">
        <v>-0.012987163085173377</v>
      </c>
      <c r="C252" s="6">
        <v>-0.012421056598153705</v>
      </c>
      <c r="D252" s="6">
        <v>-0.014455325060001417</v>
      </c>
      <c r="E252" s="6">
        <v>0.008031814857350045</v>
      </c>
    </row>
    <row r="253" ht="15.75" customHeight="1">
      <c r="A253" s="6">
        <v>-0.006305895380337067</v>
      </c>
      <c r="B253" s="6">
        <v>-0.02405391020024106</v>
      </c>
      <c r="C253" s="6">
        <v>-0.01220890983569645</v>
      </c>
      <c r="D253" s="6">
        <v>-0.010275471513074374</v>
      </c>
      <c r="E253" s="6">
        <v>-0.07167194229787431</v>
      </c>
    </row>
    <row r="254" ht="15.75" customHeight="1">
      <c r="A254" s="6">
        <v>0.008484646488350091</v>
      </c>
      <c r="B254" s="6">
        <v>0.0</v>
      </c>
      <c r="C254" s="6">
        <v>-7.356606087394427E-4</v>
      </c>
      <c r="D254" s="6">
        <v>0.007172933467232206</v>
      </c>
      <c r="E254" s="6">
        <v>8.956225948153391E-5</v>
      </c>
    </row>
    <row r="255" ht="15.75" customHeight="1">
      <c r="A255" s="6">
        <v>-0.008355423581422893</v>
      </c>
      <c r="B255" s="6">
        <v>-0.02153255959758555</v>
      </c>
      <c r="C255" s="6">
        <v>-0.005018260859189803</v>
      </c>
      <c r="D255" s="6">
        <v>-0.017871495259692942</v>
      </c>
      <c r="E255" s="6">
        <v>-0.01984384955651062</v>
      </c>
    </row>
    <row r="256" ht="15.75" customHeight="1">
      <c r="A256" s="6">
        <v>-0.016135811683857047</v>
      </c>
      <c r="B256" s="6">
        <v>-0.036736416301052864</v>
      </c>
      <c r="C256" s="6">
        <v>-0.017237278988599815</v>
      </c>
      <c r="D256" s="6">
        <v>-0.00666568802545527</v>
      </c>
      <c r="E256" s="6">
        <v>-0.015597592433688103</v>
      </c>
    </row>
    <row r="257" ht="15.75" customHeight="1">
      <c r="A257" s="6">
        <v>-0.020408823736456385</v>
      </c>
      <c r="B257" s="6">
        <v>-0.019544624431317298</v>
      </c>
      <c r="C257" s="6">
        <v>-0.009301002692706126</v>
      </c>
      <c r="D257" s="6">
        <v>-0.012820758814847307</v>
      </c>
      <c r="E257" s="6">
        <v>-0.02179858910682078</v>
      </c>
    </row>
    <row r="258" ht="15.75" customHeight="1">
      <c r="A258" s="6">
        <v>-0.013479261206752498</v>
      </c>
      <c r="B258" s="6">
        <v>0.007210908716790954</v>
      </c>
      <c r="C258" s="6">
        <v>0.012081935220694756</v>
      </c>
      <c r="D258" s="6">
        <v>0.002255454104914575</v>
      </c>
      <c r="E258" s="6">
        <v>-0.01504149147410224</v>
      </c>
    </row>
    <row r="259" ht="15.75" customHeight="1">
      <c r="A259" s="6">
        <v>0.020284401528537</v>
      </c>
      <c r="B259" s="6">
        <v>0.0</v>
      </c>
      <c r="C259" s="6">
        <v>-0.002480043704435374</v>
      </c>
      <c r="D259" s="6">
        <v>-0.002255454104914535</v>
      </c>
      <c r="E259" s="6">
        <v>0.010147973857985586</v>
      </c>
    </row>
    <row r="260" ht="15.75" customHeight="1">
      <c r="A260" s="6">
        <v>0.00596610571153675</v>
      </c>
      <c r="B260" s="6">
        <v>-0.027145153117903036</v>
      </c>
      <c r="C260" s="6">
        <v>-0.013102752691502467</v>
      </c>
      <c r="D260" s="6">
        <v>-0.020532012272607297</v>
      </c>
      <c r="E260" s="6">
        <v>-0.04709847301874505</v>
      </c>
    </row>
    <row r="261" ht="15.75" customHeight="1">
      <c r="A261" s="6">
        <v>0.04484815348037082</v>
      </c>
      <c r="B261" s="6">
        <v>0.006022434992770353</v>
      </c>
      <c r="C261" s="6">
        <v>0.013178078160655441</v>
      </c>
      <c r="D261" s="6">
        <v>0.024074302988848315</v>
      </c>
      <c r="E261" s="6">
        <v>0.02888340713035157</v>
      </c>
    </row>
    <row r="262" ht="15.75" customHeight="1">
      <c r="A262" s="6">
        <v>-0.019656097612757755</v>
      </c>
      <c r="B262" s="6">
        <v>-0.035997276473716054</v>
      </c>
      <c r="C262" s="6">
        <v>-0.02190728468161543</v>
      </c>
      <c r="D262" s="6">
        <v>-0.009690239830287172</v>
      </c>
      <c r="E262" s="6">
        <v>-0.0057883518160085435</v>
      </c>
    </row>
    <row r="263" ht="15.75" customHeight="1">
      <c r="A263" s="6">
        <v>-0.01532689570842458</v>
      </c>
      <c r="B263" s="6">
        <v>-0.015331425285580971</v>
      </c>
      <c r="C263" s="6">
        <v>-0.014875745564967235</v>
      </c>
      <c r="D263" s="6">
        <v>-0.0039024404363588792</v>
      </c>
      <c r="E263" s="6">
        <v>-0.001318030000696677</v>
      </c>
    </row>
    <row r="264" ht="15.75" customHeight="1">
      <c r="A264" s="6">
        <v>-0.043060526502603405</v>
      </c>
      <c r="B264" s="6">
        <v>-0.03938924377817763</v>
      </c>
      <c r="C264" s="6">
        <v>-0.050016234903616855</v>
      </c>
      <c r="D264" s="6">
        <v>-9.778038477281903E-4</v>
      </c>
      <c r="E264" s="6">
        <v>-0.029846991966637277</v>
      </c>
    </row>
    <row r="265" ht="15.75" customHeight="1">
      <c r="A265" s="6">
        <v>0.012493369741938156</v>
      </c>
      <c r="B265" s="6">
        <v>-0.024400573231533856</v>
      </c>
      <c r="C265" s="6">
        <v>0.008579394739466449</v>
      </c>
      <c r="D265" s="6">
        <v>-0.002612882229623807</v>
      </c>
      <c r="E265" s="6">
        <v>0.006371130408264489</v>
      </c>
    </row>
    <row r="266" ht="15.75" customHeight="1">
      <c r="A266" s="6">
        <v>0.032789651583893395</v>
      </c>
      <c r="B266" s="6">
        <v>0.014859219142745435</v>
      </c>
      <c r="C266" s="6">
        <v>-0.0033412803504765855</v>
      </c>
      <c r="D266" s="6">
        <v>0.004242151306421143</v>
      </c>
      <c r="E266" s="6">
        <v>0.01281938998501199</v>
      </c>
    </row>
    <row r="267" ht="15.75" customHeight="1">
      <c r="A267" s="6">
        <v>-0.034410294183492576</v>
      </c>
      <c r="B267" s="6">
        <v>-0.04525657181865952</v>
      </c>
      <c r="C267" s="6">
        <v>-0.0034347023823623726</v>
      </c>
      <c r="D267" s="6">
        <v>-0.00686162331225438</v>
      </c>
      <c r="E267" s="6">
        <v>-0.030935137076187603</v>
      </c>
    </row>
    <row r="268" ht="15.75" customHeight="1">
      <c r="A268" s="6">
        <v>0.03610680103484954</v>
      </c>
      <c r="B268" s="6">
        <v>0.02664789487504032</v>
      </c>
      <c r="C268" s="6">
        <v>0.004169247473643936</v>
      </c>
      <c r="D268" s="6">
        <v>0.005558352787684322</v>
      </c>
      <c r="E268" s="6">
        <v>-0.014463989613301816</v>
      </c>
    </row>
    <row r="269" ht="15.75" customHeight="1">
      <c r="A269" s="6">
        <v>-0.01855442456619666</v>
      </c>
      <c r="B269" s="6">
        <v>0.003749457800873552</v>
      </c>
      <c r="C269" s="6">
        <v>-0.013385880067111555</v>
      </c>
      <c r="D269" s="6">
        <v>-0.004902745565077493</v>
      </c>
      <c r="E269" s="6">
        <v>-0.028773412806389162</v>
      </c>
    </row>
    <row r="270" ht="15.75" customHeight="1">
      <c r="A270" s="6">
        <v>0.022328268622743862</v>
      </c>
      <c r="B270" s="6">
        <v>0.012644309803843195</v>
      </c>
      <c r="C270" s="6">
        <v>0.010362976704082576</v>
      </c>
      <c r="D270" s="6">
        <v>-0.010540486058499185</v>
      </c>
      <c r="E270" s="6">
        <v>0.008629669801267724</v>
      </c>
    </row>
    <row r="271" ht="15.75" customHeight="1">
      <c r="A271" s="6">
        <v>0.011108283869676385</v>
      </c>
      <c r="B271" s="6">
        <v>0.04409833015508197</v>
      </c>
      <c r="C271" s="6">
        <v>0.02080954044491497</v>
      </c>
      <c r="D271" s="6">
        <v>0.009557062925587565</v>
      </c>
      <c r="E271" s="6">
        <v>0.00787620233499291</v>
      </c>
    </row>
    <row r="272" ht="15.75" customHeight="1">
      <c r="A272" s="6">
        <v>-0.020241928667316986</v>
      </c>
      <c r="B272" s="6">
        <v>-0.012811644818515622</v>
      </c>
      <c r="C272" s="6">
        <v>3.20660166273446E-4</v>
      </c>
      <c r="D272" s="6">
        <v>-0.010550739779707326</v>
      </c>
      <c r="E272" s="6">
        <v>0.029579060901101226</v>
      </c>
    </row>
    <row r="273" ht="15.75" customHeight="1">
      <c r="A273" s="6">
        <v>-0.022535326938418938</v>
      </c>
      <c r="B273" s="6">
        <v>-0.05370909919041808</v>
      </c>
      <c r="C273" s="6">
        <v>-0.015256342719843028</v>
      </c>
      <c r="D273" s="6">
        <v>-9.94923545449888E-4</v>
      </c>
      <c r="E273" s="6">
        <v>-0.07461586997560049</v>
      </c>
    </row>
    <row r="274" ht="15.75" customHeight="1">
      <c r="A274" s="6">
        <v>0.05083731141718242</v>
      </c>
      <c r="B274" s="6">
        <v>-0.015232523751347753</v>
      </c>
      <c r="C274" s="6">
        <v>0.014374867009104234</v>
      </c>
      <c r="D274" s="6">
        <v>-0.005713438238502449</v>
      </c>
      <c r="E274" s="6">
        <v>-0.05222095369865667</v>
      </c>
    </row>
    <row r="275" ht="15.75" customHeight="1">
      <c r="A275" s="6">
        <v>0.017055528138524984</v>
      </c>
      <c r="B275" s="6">
        <v>0.016743117050013648</v>
      </c>
      <c r="C275" s="6">
        <v>0.023220827396253512</v>
      </c>
      <c r="D275" s="6">
        <v>-0.022840472134076344</v>
      </c>
      <c r="E275" s="6">
        <v>0.010607679371941145</v>
      </c>
    </row>
    <row r="276" ht="15.75" customHeight="1">
      <c r="A276" s="6">
        <v>0.003126682119656621</v>
      </c>
      <c r="B276" s="6">
        <v>-0.02290179738374901</v>
      </c>
      <c r="C276" s="6">
        <v>0.007181328042967062</v>
      </c>
      <c r="D276" s="6">
        <v>0.0010339941808728294</v>
      </c>
      <c r="E276" s="6">
        <v>-0.07537677240362983</v>
      </c>
    </row>
    <row r="277" ht="15.75" customHeight="1">
      <c r="A277" s="6">
        <v>0.01339630606898499</v>
      </c>
      <c r="B277" s="6">
        <v>-0.053938683036870744</v>
      </c>
      <c r="C277" s="6">
        <v>-0.0022813392275359006</v>
      </c>
      <c r="D277" s="6">
        <v>-0.016322939588482098</v>
      </c>
      <c r="E277" s="6">
        <v>-0.09414849319995383</v>
      </c>
    </row>
    <row r="278" ht="15.75" customHeight="1">
      <c r="A278" s="6">
        <v>-0.004360989522874551</v>
      </c>
      <c r="B278" s="6">
        <v>-0.005721243233426379</v>
      </c>
      <c r="C278" s="6">
        <v>-0.02318369796843361</v>
      </c>
      <c r="D278" s="6">
        <v>0.018731251692724184</v>
      </c>
      <c r="E278" s="6">
        <v>0.0017553339640783382</v>
      </c>
    </row>
    <row r="279" ht="15.75" customHeight="1">
      <c r="A279" s="6">
        <v>-0.009157650890530411</v>
      </c>
      <c r="B279" s="6">
        <v>-0.018197127287093433</v>
      </c>
      <c r="C279" s="6">
        <v>-0.03177214306865004</v>
      </c>
      <c r="D279" s="6">
        <v>0.013313116734615077</v>
      </c>
      <c r="E279" s="6">
        <v>-0.03138106965718447</v>
      </c>
    </row>
    <row r="280" ht="15.75" customHeight="1">
      <c r="A280" s="6">
        <v>0.0031455129523990408</v>
      </c>
      <c r="B280" s="6">
        <v>-0.0709027526708865</v>
      </c>
      <c r="C280" s="6">
        <v>-0.0196611549377482</v>
      </c>
      <c r="D280" s="6">
        <v>-0.012282673929232466</v>
      </c>
      <c r="E280" s="6">
        <v>0.04624476055013631</v>
      </c>
    </row>
    <row r="281" ht="15.75" customHeight="1">
      <c r="A281" s="6">
        <v>0.017805497454200455</v>
      </c>
      <c r="B281" s="6">
        <v>0.06839526731805176</v>
      </c>
      <c r="C281" s="6">
        <v>0.026708389681770927</v>
      </c>
      <c r="D281" s="6">
        <v>0.007864646939858598</v>
      </c>
      <c r="E281" s="6">
        <v>0.003780973626403839</v>
      </c>
    </row>
    <row r="282" ht="15.75" customHeight="1">
      <c r="A282" s="6">
        <v>0.0023422327405342586</v>
      </c>
      <c r="B282" s="6">
        <v>0.02479469512576932</v>
      </c>
      <c r="C282" s="6">
        <v>0.01394729884667642</v>
      </c>
      <c r="D282" s="6">
        <v>0.015210601737676925</v>
      </c>
      <c r="E282" s="6">
        <v>0.026976587698202076</v>
      </c>
    </row>
    <row r="283" ht="15.75" customHeight="1">
      <c r="A283" s="6">
        <v>0.009557576043164895</v>
      </c>
      <c r="B283" s="6">
        <v>0.024991224483557388</v>
      </c>
      <c r="C283" s="6">
        <v>0.027006990934456878</v>
      </c>
      <c r="D283" s="6">
        <v>-0.006056644339324461</v>
      </c>
      <c r="E283" s="6">
        <v>0.0834821387829664</v>
      </c>
    </row>
    <row r="284" ht="15.75" customHeight="1">
      <c r="A284" s="6">
        <v>0.005472686876898945</v>
      </c>
      <c r="B284" s="6">
        <v>-0.025807940163548183</v>
      </c>
      <c r="C284" s="6">
        <v>0.04912997591434421</v>
      </c>
      <c r="D284" s="6">
        <v>-0.0027032753321936834</v>
      </c>
      <c r="E284" s="6">
        <v>-0.011387811244871303</v>
      </c>
    </row>
    <row r="285" ht="15.75" customHeight="1">
      <c r="A285" s="6">
        <v>6.063223479764631E-4</v>
      </c>
      <c r="B285" s="6">
        <v>-0.009027439302833272</v>
      </c>
      <c r="C285" s="6">
        <v>0.004745090990289851</v>
      </c>
      <c r="D285" s="6">
        <v>-0.002032655076784858</v>
      </c>
      <c r="E285" s="6">
        <v>-0.0011398830950789848</v>
      </c>
    </row>
    <row r="286" ht="15.75" customHeight="1">
      <c r="A286" s="6">
        <v>-0.0013340552417637807</v>
      </c>
      <c r="B286" s="6">
        <v>0.03324173355237913</v>
      </c>
      <c r="C286" s="6">
        <v>0.005171617771522325</v>
      </c>
      <c r="D286" s="6">
        <v>0.018811385935768896</v>
      </c>
      <c r="E286" s="6">
        <v>0.06484607377192032</v>
      </c>
    </row>
    <row r="287" ht="15.75" customHeight="1">
      <c r="A287" s="6">
        <v>-0.01417948868950173</v>
      </c>
      <c r="B287" s="6">
        <v>-0.030771686416399855</v>
      </c>
      <c r="C287" s="6">
        <v>-0.010294335819335016</v>
      </c>
      <c r="D287" s="6">
        <v>-0.0029994649743954696</v>
      </c>
      <c r="E287" s="6">
        <v>-0.0029863101079640954</v>
      </c>
    </row>
    <row r="288" ht="15.75" customHeight="1">
      <c r="A288" s="6">
        <v>0.003563694366468961</v>
      </c>
      <c r="B288" s="6">
        <v>-0.002470047135979203</v>
      </c>
      <c r="C288" s="6">
        <v>0.0030163474673623046</v>
      </c>
      <c r="D288" s="6">
        <v>0.002000457183646422</v>
      </c>
      <c r="E288" s="6">
        <v>0.010050279705428537</v>
      </c>
    </row>
    <row r="289" ht="15.75" customHeight="1">
      <c r="A289" s="6">
        <v>0.005992948246602494</v>
      </c>
      <c r="B289" s="6">
        <v>0.015542202438104419</v>
      </c>
      <c r="C289" s="6">
        <v>0.012720320049886378</v>
      </c>
      <c r="D289" s="6">
        <v>0.018809369435856982</v>
      </c>
      <c r="E289" s="6">
        <v>0.0460196644630998</v>
      </c>
    </row>
    <row r="290" ht="15.75" customHeight="1">
      <c r="A290" s="6">
        <v>-0.003175590165979113</v>
      </c>
      <c r="B290" s="6">
        <v>0.030378060552977156</v>
      </c>
      <c r="C290" s="6">
        <v>-0.018535212473109505</v>
      </c>
      <c r="D290" s="6">
        <v>-0.011838202888935981</v>
      </c>
      <c r="E290" s="6">
        <v>0.015406530542085642</v>
      </c>
    </row>
    <row r="291" ht="15.75" customHeight="1">
      <c r="A291" s="6">
        <v>-0.019765768222286973</v>
      </c>
      <c r="B291" s="6">
        <v>-0.014274808055122238</v>
      </c>
      <c r="C291" s="6">
        <v>-0.007602569123781754</v>
      </c>
      <c r="D291" s="6">
        <v>-0.0186984955775946</v>
      </c>
      <c r="E291" s="6">
        <v>0.008318801407135057</v>
      </c>
    </row>
    <row r="292" ht="15.75" customHeight="1">
      <c r="A292" s="6">
        <v>0.01399977514095783</v>
      </c>
      <c r="B292" s="6">
        <v>0.05213203605083285</v>
      </c>
      <c r="C292" s="6">
        <v>0.02517083557481831</v>
      </c>
      <c r="D292" s="6">
        <v>0.012393587656062006</v>
      </c>
      <c r="E292" s="6">
        <v>-0.029504148394846816</v>
      </c>
    </row>
    <row r="293" ht="15.75" customHeight="1">
      <c r="A293" s="6">
        <v>0.017319759846892196</v>
      </c>
      <c r="B293" s="6">
        <v>0.020339339746497584</v>
      </c>
      <c r="C293" s="6">
        <v>0.014260884195220334</v>
      </c>
      <c r="D293" s="6">
        <v>-0.001999380582157039</v>
      </c>
      <c r="E293" s="6">
        <v>0.010622187608916483</v>
      </c>
    </row>
    <row r="294" ht="15.75" customHeight="1">
      <c r="A294" s="6">
        <v>-0.0036339106231348616</v>
      </c>
      <c r="B294" s="6">
        <v>0.006689150288043652</v>
      </c>
      <c r="C294" s="6">
        <v>0.010945028329528499</v>
      </c>
      <c r="D294" s="6">
        <v>-0.0030064358366574794</v>
      </c>
      <c r="E294" s="6">
        <v>0.03853840891939983</v>
      </c>
    </row>
    <row r="295" ht="15.75" customHeight="1">
      <c r="A295" s="6">
        <v>-0.0013360842109536285</v>
      </c>
      <c r="B295" s="6">
        <v>0.002958398519128524</v>
      </c>
      <c r="C295" s="6">
        <v>0.0</v>
      </c>
      <c r="D295" s="6">
        <v>-0.0060402539963976855</v>
      </c>
      <c r="E295" s="6">
        <v>0.026716670781752713</v>
      </c>
    </row>
    <row r="296" ht="15.75" customHeight="1">
      <c r="A296" s="6">
        <v>0.026028477148987286</v>
      </c>
      <c r="B296" s="6">
        <v>-7.388615124120632E-4</v>
      </c>
      <c r="C296" s="6">
        <v>0.016909918113886428</v>
      </c>
      <c r="D296" s="6">
        <v>0.002688952404935392</v>
      </c>
      <c r="E296" s="6">
        <v>0.02091969604138965</v>
      </c>
    </row>
    <row r="297" ht="15.75" customHeight="1">
      <c r="A297" s="6">
        <v>-0.021905316812990572</v>
      </c>
      <c r="B297" s="6">
        <v>-0.035355214121230404</v>
      </c>
      <c r="C297" s="6">
        <v>-0.007735898588858403</v>
      </c>
      <c r="D297" s="6">
        <v>-0.014539545749505374</v>
      </c>
      <c r="E297" s="6">
        <v>-0.013189997462143348</v>
      </c>
    </row>
    <row r="298" ht="15.75" customHeight="1">
      <c r="A298" s="6">
        <v>-0.0027870761250430136</v>
      </c>
      <c r="B298" s="6">
        <v>0.006107018234253459</v>
      </c>
      <c r="C298" s="6">
        <v>0.009589410288994292</v>
      </c>
      <c r="D298" s="6">
        <v>0.012859630616511806</v>
      </c>
      <c r="E298" s="6">
        <v>0.029760025058351236</v>
      </c>
    </row>
    <row r="299" ht="15.75" customHeight="1">
      <c r="A299" s="6">
        <v>-0.002673782583410273</v>
      </c>
      <c r="B299" s="6">
        <v>0.009844560961011693</v>
      </c>
      <c r="C299" s="6">
        <v>-0.0015679981173511437</v>
      </c>
      <c r="D299" s="6">
        <v>-0.0050563974223441265</v>
      </c>
      <c r="E299" s="6">
        <v>-0.017105998582214812</v>
      </c>
    </row>
    <row r="300" ht="15.75" customHeight="1">
      <c r="A300" s="6">
        <v>1.2196653946620808E-4</v>
      </c>
      <c r="B300" s="6">
        <v>0.038437843642956084</v>
      </c>
      <c r="C300" s="6">
        <v>0.015360430311002123</v>
      </c>
      <c r="D300" s="6">
        <v>0.030290271606876123</v>
      </c>
      <c r="E300" s="6">
        <v>0.01124372138003363</v>
      </c>
    </row>
    <row r="301" ht="15.75" customHeight="1">
      <c r="A301" s="6">
        <v>0.0026729226193554275</v>
      </c>
      <c r="B301" s="6">
        <v>-0.01093684706845529</v>
      </c>
      <c r="C301" s="6">
        <v>0.0029457040801189206</v>
      </c>
      <c r="D301" s="6">
        <v>-0.013201791452087348</v>
      </c>
      <c r="E301" s="6">
        <v>0.03620409637425497</v>
      </c>
    </row>
    <row r="302" ht="15.75" customHeight="1">
      <c r="A302" s="6">
        <v>0.004962650708439582</v>
      </c>
      <c r="B302" s="6">
        <v>-0.0051450219653304844</v>
      </c>
      <c r="C302" s="6">
        <v>0.001259868766656158</v>
      </c>
      <c r="D302" s="6">
        <v>-0.018779716039948803</v>
      </c>
      <c r="E302" s="6">
        <v>0.014718021907051172</v>
      </c>
    </row>
    <row r="303" ht="15.75" customHeight="1">
      <c r="A303" s="6">
        <v>6.0384887479857E-4</v>
      </c>
      <c r="B303" s="6">
        <v>-0.019345959731337667</v>
      </c>
      <c r="C303" s="6">
        <v>0.012719739863410665</v>
      </c>
      <c r="D303" s="6">
        <v>-0.01707107510607175</v>
      </c>
      <c r="E303" s="6">
        <v>0.016308603941830434</v>
      </c>
    </row>
    <row r="304" ht="15.75" customHeight="1">
      <c r="A304" s="6">
        <v>0.014733194000801798</v>
      </c>
      <c r="B304" s="6">
        <v>0.006738988655154171</v>
      </c>
      <c r="C304" s="6">
        <v>0.015420080271016618</v>
      </c>
      <c r="D304" s="6">
        <v>0.010277557970149604</v>
      </c>
      <c r="E304" s="6">
        <v>0.019852963397141085</v>
      </c>
    </row>
    <row r="305" ht="15.75" customHeight="1">
      <c r="A305" s="6">
        <v>0.0011884918008520384</v>
      </c>
      <c r="B305" s="6">
        <v>0.028688840109969332</v>
      </c>
      <c r="C305" s="6">
        <v>3.4016374153666496E-4</v>
      </c>
      <c r="D305" s="6">
        <v>0.0037421880380382497</v>
      </c>
      <c r="E305" s="6">
        <v>0.027706925388900152</v>
      </c>
    </row>
    <row r="306" ht="15.75" customHeight="1">
      <c r="A306" s="6">
        <v>-0.0069121922297135825</v>
      </c>
      <c r="B306" s="6">
        <v>0.003619275356510386</v>
      </c>
      <c r="C306" s="6">
        <v>0.010415368477246697</v>
      </c>
      <c r="D306" s="6">
        <v>0.02083412467921099</v>
      </c>
      <c r="E306" s="6">
        <v>0.023692378705290354</v>
      </c>
    </row>
    <row r="307" ht="15.75" customHeight="1">
      <c r="A307" s="6">
        <v>0.00596146563048727</v>
      </c>
      <c r="B307" s="6">
        <v>-0.005796999784943374</v>
      </c>
      <c r="C307" s="6">
        <v>-0.003572319444449853</v>
      </c>
      <c r="D307" s="6">
        <v>0.010256307040535047</v>
      </c>
      <c r="E307" s="6">
        <v>-0.017268098612274584</v>
      </c>
    </row>
    <row r="308" ht="15.75" customHeight="1">
      <c r="A308" s="6">
        <v>-0.004408266566421809</v>
      </c>
      <c r="B308" s="6">
        <v>-0.010226383212960457</v>
      </c>
      <c r="C308" s="6">
        <v>-0.018399347136339457</v>
      </c>
      <c r="D308" s="6">
        <v>-0.006273595743343567</v>
      </c>
      <c r="E308" s="6">
        <v>-0.0510596656915011</v>
      </c>
    </row>
    <row r="309" ht="15.75" customHeight="1">
      <c r="A309" s="6">
        <v>0.0027427371734834714</v>
      </c>
      <c r="B309" s="6">
        <v>0.004395501090085825</v>
      </c>
      <c r="C309" s="6">
        <v>0.017385865965679637</v>
      </c>
      <c r="D309" s="6">
        <v>-0.003650336746674762</v>
      </c>
      <c r="E309" s="6">
        <v>0.02296194910472495</v>
      </c>
    </row>
    <row r="310" ht="15.75" customHeight="1">
      <c r="A310" s="6">
        <v>0.0028538618307275125</v>
      </c>
      <c r="B310" s="6">
        <v>-0.004395501090085821</v>
      </c>
      <c r="C310" s="6">
        <v>0.003037103866313069</v>
      </c>
      <c r="D310" s="6">
        <v>-0.010023620604818314</v>
      </c>
      <c r="E310" s="6">
        <v>0.010960547630179798</v>
      </c>
    </row>
    <row r="311" ht="15.75" customHeight="1">
      <c r="A311" s="6">
        <v>0.003673988756290727</v>
      </c>
      <c r="B311" s="6">
        <v>-0.014793234967110115</v>
      </c>
      <c r="C311" s="6">
        <v>0.006247175813400103</v>
      </c>
      <c r="D311" s="6">
        <v>0.009025866089109763</v>
      </c>
      <c r="E311" s="6">
        <v>-5.646734501858447E-4</v>
      </c>
    </row>
    <row r="312" ht="15.75" customHeight="1">
      <c r="A312" s="6">
        <v>-1.1794647208073227E-4</v>
      </c>
      <c r="B312" s="6">
        <v>0.004460862212766924</v>
      </c>
      <c r="C312" s="6">
        <v>-0.006179821936355356</v>
      </c>
      <c r="D312" s="6">
        <v>6.653799651917576E-4</v>
      </c>
      <c r="E312" s="6">
        <v>-0.01417911390433859</v>
      </c>
    </row>
    <row r="313" ht="15.75" customHeight="1">
      <c r="A313" s="6">
        <v>-0.011064642361007527</v>
      </c>
      <c r="B313" s="6">
        <v>0.0029631099964591615</v>
      </c>
      <c r="C313" s="6">
        <v>0.020277096853729457</v>
      </c>
      <c r="D313" s="6">
        <v>-0.014403309290506818</v>
      </c>
      <c r="E313" s="6">
        <v>0.012613512366894461</v>
      </c>
    </row>
    <row r="314" ht="15.75" customHeight="1">
      <c r="A314" s="6">
        <v>-0.0075653903426843245</v>
      </c>
      <c r="B314" s="6">
        <v>0.002954110484549137</v>
      </c>
      <c r="C314" s="6">
        <v>0.007039799332629036</v>
      </c>
      <c r="D314" s="6">
        <v>0.0134051801599544</v>
      </c>
      <c r="E314" s="6">
        <v>0.03346775432128919</v>
      </c>
    </row>
    <row r="315" ht="15.75" customHeight="1">
      <c r="A315" s="6">
        <v>0.002407928135008134</v>
      </c>
      <c r="B315" s="6">
        <v>-0.003694147374062743</v>
      </c>
      <c r="C315" s="6">
        <v>-0.0029546851033029602</v>
      </c>
      <c r="D315" s="6">
        <v>0.02238403655725986</v>
      </c>
      <c r="E315" s="6">
        <v>0.03880128858469999</v>
      </c>
    </row>
    <row r="316" ht="15.75" customHeight="1">
      <c r="A316" s="6">
        <v>-0.011489724040298707</v>
      </c>
      <c r="B316" s="6">
        <v>-0.02397111097589715</v>
      </c>
      <c r="C316" s="6">
        <v>-0.01370564118206671</v>
      </c>
      <c r="D316" s="6">
        <v>0.020619282935460413</v>
      </c>
      <c r="E316" s="6">
        <v>0.033757195328947075</v>
      </c>
    </row>
    <row r="317" ht="15.75" customHeight="1">
      <c r="A317" s="6">
        <v>0.013291693976225405</v>
      </c>
      <c r="B317" s="6">
        <v>0.006046674621731872</v>
      </c>
      <c r="C317" s="6">
        <v>1.3326648453815845E-4</v>
      </c>
      <c r="D317" s="6">
        <v>0.04885067474174184</v>
      </c>
      <c r="E317" s="6">
        <v>0.038208451945446704</v>
      </c>
    </row>
    <row r="318" ht="15.75" customHeight="1">
      <c r="A318" s="6">
        <v>-0.011347093665145372</v>
      </c>
      <c r="B318" s="6">
        <v>-0.03216191430892538</v>
      </c>
      <c r="C318" s="6">
        <v>-0.011868493982209476</v>
      </c>
      <c r="D318" s="6">
        <v>-0.005175534209292022</v>
      </c>
      <c r="E318" s="6">
        <v>-0.031459504085763514</v>
      </c>
    </row>
    <row r="319" ht="15.75" customHeight="1">
      <c r="A319" s="6">
        <v>0.010146255369971846</v>
      </c>
      <c r="B319" s="6">
        <v>0.002332023344421956</v>
      </c>
      <c r="C319" s="6">
        <v>0.007392605648592894</v>
      </c>
      <c r="D319" s="6">
        <v>-0.007968222981800506</v>
      </c>
      <c r="E319" s="6">
        <v>-0.02811309425377739</v>
      </c>
    </row>
    <row r="320" ht="15.75" customHeight="1">
      <c r="A320" s="6">
        <v>0.001320979633075883</v>
      </c>
      <c r="B320" s="6">
        <v>0.006963274398308485</v>
      </c>
      <c r="C320" s="6">
        <v>-6.700755143486963E-4</v>
      </c>
      <c r="D320" s="6">
        <v>-0.018947682624069134</v>
      </c>
      <c r="E320" s="6">
        <v>-5.999920118393539E-4</v>
      </c>
    </row>
    <row r="321" ht="15.75" customHeight="1">
      <c r="A321" s="6">
        <v>0.012286200622383706</v>
      </c>
      <c r="B321" s="6">
        <v>0.022866616566194976</v>
      </c>
      <c r="C321" s="6">
        <v>0.0025429208573462007</v>
      </c>
      <c r="D321" s="6">
        <v>0.0021926841316336726</v>
      </c>
      <c r="E321" s="6">
        <v>-0.008438230645310463</v>
      </c>
    </row>
    <row r="322" ht="15.75" customHeight="1">
      <c r="A322" s="6">
        <v>0.0056746567485824045</v>
      </c>
      <c r="B322" s="6">
        <v>0.038437843642956084</v>
      </c>
      <c r="C322" s="6">
        <v>0.010636246723541541</v>
      </c>
      <c r="D322" s="6">
        <v>0.017984973653939945</v>
      </c>
      <c r="E322" s="6">
        <v>0.026716011935510584</v>
      </c>
    </row>
    <row r="323" ht="15.75" customHeight="1">
      <c r="A323" s="6">
        <v>0.007047944541748001</v>
      </c>
      <c r="B323" s="6">
        <v>0.025064084947968156</v>
      </c>
      <c r="C323" s="6">
        <v>-4.6271025641016683E-4</v>
      </c>
      <c r="D323" s="6">
        <v>0.003374799397371938</v>
      </c>
      <c r="E323" s="6">
        <v>-0.010545250665625767</v>
      </c>
    </row>
    <row r="324" ht="15.75" customHeight="1">
      <c r="A324" s="6">
        <v>-0.005399197071746326</v>
      </c>
      <c r="B324" s="6">
        <v>-0.009950424211503937</v>
      </c>
      <c r="C324" s="6">
        <v>0.0036975959996245183</v>
      </c>
      <c r="D324" s="6">
        <v>-0.004604774558876452</v>
      </c>
      <c r="E324" s="6">
        <v>0.010466710667185703</v>
      </c>
    </row>
    <row r="325" ht="15.75" customHeight="1">
      <c r="A325" s="6">
        <v>0.009487850832458412</v>
      </c>
      <c r="B325" s="6">
        <v>0.012069764516607122</v>
      </c>
      <c r="C325" s="6">
        <v>0.005324637122959743</v>
      </c>
      <c r="D325" s="6">
        <v>0.0033788276746822355</v>
      </c>
      <c r="E325" s="6">
        <v>-0.0024783938168701073</v>
      </c>
    </row>
    <row r="326" ht="15.75" customHeight="1">
      <c r="A326" s="6">
        <v>0.005000343993231318</v>
      </c>
      <c r="B326" s="6">
        <v>0.019567466014106236</v>
      </c>
      <c r="C326" s="6">
        <v>-0.0575479287589593</v>
      </c>
      <c r="D326" s="6">
        <v>0.008549568982241193</v>
      </c>
      <c r="E326" s="6">
        <v>-0.02597656285518839</v>
      </c>
    </row>
    <row r="327" ht="15.75" customHeight="1">
      <c r="A327" s="6">
        <v>0.006820308722660203</v>
      </c>
      <c r="B327" s="6">
        <v>0.032678060268197445</v>
      </c>
      <c r="C327" s="6">
        <v>0.014546397532633846</v>
      </c>
      <c r="D327" s="6">
        <v>0.010284674111253151</v>
      </c>
      <c r="E327" s="6">
        <v>0.01045571938184526</v>
      </c>
    </row>
    <row r="328" ht="15.75" customHeight="1">
      <c r="A328" s="6">
        <v>-1.1498111933456842E-4</v>
      </c>
      <c r="B328" s="6">
        <v>-0.002011348433918345</v>
      </c>
      <c r="C328" s="6">
        <v>0.02159802756574366</v>
      </c>
      <c r="D328" s="6">
        <v>3.006562391981562E-4</v>
      </c>
      <c r="E328" s="6">
        <v>-0.0067434526806841935</v>
      </c>
    </row>
    <row r="329" ht="15.75" customHeight="1">
      <c r="A329" s="6">
        <v>0.008489916601360479</v>
      </c>
      <c r="B329" s="6">
        <v>0.013995436604294652</v>
      </c>
      <c r="C329" s="6">
        <v>-0.0053729511181053935</v>
      </c>
      <c r="D329" s="6">
        <v>9.021990137201112E-4</v>
      </c>
      <c r="E329" s="6">
        <v>0.021752092377411405</v>
      </c>
    </row>
    <row r="330" ht="15.75" customHeight="1">
      <c r="A330" s="6">
        <v>-0.002287810143553277</v>
      </c>
      <c r="B330" s="6">
        <v>-0.009976480530990166</v>
      </c>
      <c r="C330" s="6">
        <v>0.0020856724965729314</v>
      </c>
      <c r="D330" s="6">
        <v>-0.0018049032551938455</v>
      </c>
      <c r="E330" s="6">
        <v>-0.007635023493347969</v>
      </c>
    </row>
    <row r="331" ht="15.75" customHeight="1">
      <c r="A331" s="6">
        <v>0.003429637195574406</v>
      </c>
      <c r="B331" s="6">
        <v>0.008652132469655759</v>
      </c>
      <c r="C331" s="6">
        <v>0.0018124614786589241</v>
      </c>
      <c r="D331" s="6">
        <v>-0.004829788299594081</v>
      </c>
      <c r="E331" s="6">
        <v>0.007595633555012917</v>
      </c>
    </row>
    <row r="332" ht="15.75" customHeight="1">
      <c r="A332" s="6">
        <v>0.009427046896601371</v>
      </c>
      <c r="B332" s="6">
        <v>-0.0046497069071336165</v>
      </c>
      <c r="C332" s="6">
        <v>0.009280728456933491</v>
      </c>
      <c r="D332" s="6">
        <v>-0.0015137353840050092</v>
      </c>
      <c r="E332" s="6">
        <v>-0.00898646217012765</v>
      </c>
    </row>
    <row r="333" ht="15.75" customHeight="1">
      <c r="A333" s="6">
        <v>-0.0048728348706205986</v>
      </c>
      <c r="B333" s="6">
        <v>-0.015431082179251253</v>
      </c>
      <c r="C333" s="6">
        <v>-0.02285484894079957</v>
      </c>
      <c r="D333" s="6">
        <v>-0.0027310423384930256</v>
      </c>
      <c r="E333" s="6">
        <v>-0.015064971150087484</v>
      </c>
    </row>
    <row r="334" ht="15.75" customHeight="1">
      <c r="A334" s="6">
        <v>0.004194282883812981</v>
      </c>
      <c r="B334" s="6">
        <v>-0.015673394575062446</v>
      </c>
      <c r="C334" s="6">
        <v>-0.007713286271099311</v>
      </c>
      <c r="D334" s="6">
        <v>-0.006095889484777754</v>
      </c>
      <c r="E334" s="6">
        <v>-0.02845812041787682</v>
      </c>
    </row>
    <row r="335" ht="15.75" customHeight="1">
      <c r="A335" s="6">
        <v>0.008224076976202045</v>
      </c>
      <c r="B335" s="6">
        <v>0.014319998167371017</v>
      </c>
      <c r="C335" s="6">
        <v>-0.004601446396868452</v>
      </c>
      <c r="D335" s="6">
        <v>0.002747796730200342</v>
      </c>
      <c r="E335" s="6">
        <v>0.004310372179368391</v>
      </c>
    </row>
    <row r="336" ht="15.75" customHeight="1">
      <c r="A336" s="6">
        <v>-0.011509959922055198</v>
      </c>
      <c r="B336" s="6">
        <v>-0.02815138605842602</v>
      </c>
      <c r="C336" s="6">
        <v>-0.007878382782784382</v>
      </c>
      <c r="D336" s="6">
        <v>0.02706914240277942</v>
      </c>
      <c r="E336" s="6">
        <v>-0.03999520570046887</v>
      </c>
    </row>
    <row r="337" ht="15.75" customHeight="1">
      <c r="A337" s="6">
        <v>-0.001931221227469753</v>
      </c>
      <c r="B337" s="6">
        <v>-0.01614637654577912</v>
      </c>
      <c r="C337" s="6">
        <v>8.321970041354866E-4</v>
      </c>
      <c r="D337" s="6">
        <v>-0.008941840132010225</v>
      </c>
      <c r="E337" s="6">
        <v>-0.042919002517485254</v>
      </c>
    </row>
    <row r="338" ht="15.75" customHeight="1">
      <c r="A338" s="6">
        <v>0.0011362858684669523</v>
      </c>
      <c r="B338" s="6">
        <v>-0.005677842098401679</v>
      </c>
      <c r="C338" s="6">
        <v>0.015272788808937919</v>
      </c>
      <c r="D338" s="6">
        <v>0.00507699728631308</v>
      </c>
      <c r="E338" s="6">
        <v>-0.050829918241925565</v>
      </c>
    </row>
    <row r="339" ht="15.75" customHeight="1">
      <c r="A339" s="6">
        <v>0.005324276365569196</v>
      </c>
      <c r="B339" s="6">
        <v>0.004261263431476884</v>
      </c>
      <c r="C339" s="6">
        <v>0.015186786081364523</v>
      </c>
      <c r="D339" s="6">
        <v>2.978412044761546E-4</v>
      </c>
      <c r="E339" s="6">
        <v>0.015945561320125465</v>
      </c>
    </row>
    <row r="340" ht="15.75" customHeight="1">
      <c r="A340" s="6">
        <v>6.777090459035884E-4</v>
      </c>
      <c r="B340" s="6">
        <v>-0.008540842259065857</v>
      </c>
      <c r="C340" s="6">
        <v>3.3944353349548654E-4</v>
      </c>
      <c r="D340" s="6">
        <v>0.007121742838660753</v>
      </c>
      <c r="E340" s="6">
        <v>-0.028360990151086347</v>
      </c>
    </row>
    <row r="341" ht="15.75" customHeight="1">
      <c r="A341" s="6">
        <v>0.01590555357076103</v>
      </c>
      <c r="B341" s="6">
        <v>0.02191679899254144</v>
      </c>
      <c r="C341" s="6">
        <v>0.017692685626955564</v>
      </c>
      <c r="D341" s="6">
        <v>-5.916560635209276E-4</v>
      </c>
      <c r="E341" s="6">
        <v>-0.0011015302603411897</v>
      </c>
    </row>
    <row r="342" ht="15.75" customHeight="1">
      <c r="A342" s="6">
        <v>-0.004830278061481404</v>
      </c>
      <c r="B342" s="6">
        <v>-0.007017603797738283</v>
      </c>
      <c r="C342" s="6">
        <v>-0.006824912468361839</v>
      </c>
      <c r="D342" s="6">
        <v>-0.010201087588159</v>
      </c>
      <c r="E342" s="6">
        <v>0.0012929727803096</v>
      </c>
    </row>
    <row r="343" ht="15.75" customHeight="1">
      <c r="A343" s="6">
        <v>0.009636892659489513</v>
      </c>
      <c r="B343" s="6">
        <v>-0.004234432866979847</v>
      </c>
      <c r="C343" s="6">
        <v>-7.385594431254793E-4</v>
      </c>
      <c r="D343" s="6">
        <v>9.045226496627103E-4</v>
      </c>
      <c r="E343" s="6">
        <v>-0.008072285712251432</v>
      </c>
    </row>
    <row r="344" ht="15.75" customHeight="1">
      <c r="A344" s="6">
        <v>-0.011327341084175636</v>
      </c>
      <c r="B344" s="6">
        <v>-0.018558583415543332</v>
      </c>
      <c r="C344" s="6">
        <v>-0.007553500717185787</v>
      </c>
      <c r="D344" s="6">
        <v>0.0</v>
      </c>
      <c r="E344" s="6">
        <v>0.0015907352290242952</v>
      </c>
    </row>
    <row r="345" ht="15.75" customHeight="1">
      <c r="A345" s="6">
        <v>0.010211403941562603</v>
      </c>
      <c r="B345" s="6">
        <v>0.0035957690853224383</v>
      </c>
      <c r="C345" s="6">
        <v>0.011710497578815498</v>
      </c>
      <c r="D345" s="6">
        <v>0.005707979892872697</v>
      </c>
      <c r="E345" s="6">
        <v>0.003270067833445195</v>
      </c>
    </row>
    <row r="346" ht="15.75" customHeight="1">
      <c r="A346" s="6">
        <v>-4.461901591832423E-4</v>
      </c>
      <c r="B346" s="6">
        <v>0.005726614222089139</v>
      </c>
      <c r="C346" s="6">
        <v>-0.00981654732447482</v>
      </c>
      <c r="D346" s="6">
        <v>-0.010540554659911487</v>
      </c>
      <c r="E346" s="6">
        <v>-0.017581322210438594</v>
      </c>
    </row>
    <row r="347" ht="15.75" customHeight="1">
      <c r="A347" s="6">
        <v>-0.002012780940334281</v>
      </c>
      <c r="B347" s="6">
        <v>0.047395625848207834</v>
      </c>
      <c r="C347" s="6">
        <v>-0.0044696632526230184</v>
      </c>
      <c r="D347" s="6">
        <v>0.00422958660539296</v>
      </c>
      <c r="E347" s="6">
        <v>0.03131347873790963</v>
      </c>
    </row>
    <row r="348" ht="15.75" customHeight="1">
      <c r="A348" s="6">
        <v>0.008470117152943065</v>
      </c>
      <c r="B348" s="6">
        <v>-0.01095143984302366</v>
      </c>
      <c r="C348" s="6">
        <v>-0.016491887045636068</v>
      </c>
      <c r="D348" s="6">
        <v>0.006310968054518635</v>
      </c>
      <c r="E348" s="6">
        <v>0.01895077564373831</v>
      </c>
    </row>
    <row r="349" ht="15.75" customHeight="1">
      <c r="A349" s="6">
        <v>-0.004114665844594302</v>
      </c>
      <c r="B349" s="6">
        <v>-6.884253851617833E-4</v>
      </c>
      <c r="C349" s="6">
        <v>0.015881095770638398</v>
      </c>
      <c r="D349" s="6">
        <v>0.010727388591873084</v>
      </c>
      <c r="E349" s="6">
        <v>0.023285168784787043</v>
      </c>
    </row>
    <row r="350" ht="15.75" customHeight="1">
      <c r="A350" s="6">
        <v>-0.0015614665211938004</v>
      </c>
      <c r="B350" s="6">
        <v>-0.0034494838535836098</v>
      </c>
      <c r="C350" s="6">
        <v>-0.003265375288116528</v>
      </c>
      <c r="D350" s="6">
        <v>-0.0020769628083453693</v>
      </c>
      <c r="E350" s="6">
        <v>-0.018603079654250895</v>
      </c>
    </row>
    <row r="351" ht="15.75" customHeight="1">
      <c r="A351" s="6">
        <v>7.809234549756468E-4</v>
      </c>
      <c r="B351" s="6">
        <v>0.014408575499707218</v>
      </c>
      <c r="C351" s="6">
        <v>0.010438289164089823</v>
      </c>
      <c r="D351" s="6">
        <v>0.012690046760292947</v>
      </c>
      <c r="E351" s="6">
        <v>0.007785771714052562</v>
      </c>
    </row>
    <row r="352" ht="15.75" customHeight="1">
      <c r="A352" s="6">
        <v>0.0065583639728284664</v>
      </c>
      <c r="B352" s="6">
        <v>0.016216239137077617</v>
      </c>
      <c r="C352" s="6">
        <v>0.02253409837079499</v>
      </c>
      <c r="D352" s="6">
        <v>0.007304771454459237</v>
      </c>
      <c r="E352" s="6">
        <v>0.007634474352503746</v>
      </c>
    </row>
    <row r="353" ht="15.75" customHeight="1">
      <c r="A353" s="6">
        <v>-0.0051095035148062806</v>
      </c>
      <c r="B353" s="6">
        <v>-0.014855004182912026</v>
      </c>
      <c r="C353" s="6">
        <v>0.004932180782428027</v>
      </c>
      <c r="D353" s="6">
        <v>0.0023263494626397326</v>
      </c>
      <c r="E353" s="6">
        <v>0.024916918138738267</v>
      </c>
    </row>
    <row r="354" ht="15.75" customHeight="1">
      <c r="A354" s="6">
        <v>0.002335863733631443</v>
      </c>
      <c r="B354" s="6">
        <v>0.012170456200779538</v>
      </c>
      <c r="C354" s="6">
        <v>0.0026206998754861885</v>
      </c>
      <c r="D354" s="6">
        <v>0.005214104754514019</v>
      </c>
      <c r="E354" s="6">
        <v>-0.009282376538159349</v>
      </c>
    </row>
    <row r="355" ht="15.75" customHeight="1">
      <c r="A355" s="6">
        <v>-0.011059860385846903</v>
      </c>
      <c r="B355" s="6">
        <v>-0.00606652570289541</v>
      </c>
      <c r="C355" s="6">
        <v>0.005871100006633317</v>
      </c>
      <c r="D355" s="6">
        <v>0.0025970944241335593</v>
      </c>
      <c r="E355" s="6">
        <v>8.514576701142675E-4</v>
      </c>
    </row>
    <row r="356" ht="15.75" customHeight="1">
      <c r="A356" s="6">
        <v>0.002468521596185059</v>
      </c>
      <c r="B356" s="6">
        <v>0.008107953963350846</v>
      </c>
      <c r="C356" s="6">
        <v>-0.008032608860725701</v>
      </c>
      <c r="D356" s="6">
        <v>0.0014399414455191118</v>
      </c>
      <c r="E356" s="6">
        <v>-0.01657710916840972</v>
      </c>
    </row>
    <row r="357" ht="15.75" customHeight="1">
      <c r="A357" s="6">
        <v>-0.007987998202097878</v>
      </c>
      <c r="B357" s="6">
        <v>0.005369133144491047</v>
      </c>
      <c r="C357" s="6">
        <v>0.0064701780913524005</v>
      </c>
      <c r="D357" s="6">
        <v>0.0034474963775196197</v>
      </c>
      <c r="E357" s="6">
        <v>-0.0027364561764462395</v>
      </c>
    </row>
    <row r="358" ht="15.75" customHeight="1">
      <c r="A358" s="6">
        <v>-0.0018091061072059217</v>
      </c>
      <c r="B358" s="6">
        <v>-0.03542596081269225</v>
      </c>
      <c r="C358" s="6">
        <v>-0.003981803071043485</v>
      </c>
      <c r="D358" s="6">
        <v>-0.005175491567660294</v>
      </c>
      <c r="E358" s="6">
        <v>1.3700194107523273E-4</v>
      </c>
    </row>
    <row r="359" ht="15.75" customHeight="1">
      <c r="A359" s="6">
        <v>0.010917050314559982</v>
      </c>
      <c r="B359" s="6">
        <v>0.006910924745111387</v>
      </c>
      <c r="C359" s="6">
        <v>-0.0010470627261082728</v>
      </c>
      <c r="D359" s="6">
        <v>0.006894428488931882</v>
      </c>
      <c r="E359" s="6">
        <v>0.007687667045212697</v>
      </c>
    </row>
    <row r="360" ht="15.75" customHeight="1">
      <c r="A360" s="6">
        <v>0.015218163583344622</v>
      </c>
      <c r="B360" s="6">
        <v>-0.011777039971301697</v>
      </c>
      <c r="C360" s="6">
        <v>0.003921213582398826</v>
      </c>
      <c r="D360" s="6">
        <v>-0.002579861875636211</v>
      </c>
      <c r="E360" s="6">
        <v>0.05148806084643101</v>
      </c>
    </row>
    <row r="361" ht="15.75" customHeight="1">
      <c r="A361" s="6">
        <v>8.81471860679398E-4</v>
      </c>
      <c r="B361" s="6">
        <v>0.005559345581970546</v>
      </c>
      <c r="C361" s="6">
        <v>0.004359711930551727</v>
      </c>
      <c r="D361" s="6">
        <v>0.011699543563957134</v>
      </c>
      <c r="E361" s="6">
        <v>0.01359404097536893</v>
      </c>
    </row>
    <row r="362" ht="15.75" customHeight="1">
      <c r="A362" s="6">
        <v>-0.0013223789383549846</v>
      </c>
      <c r="B362" s="6">
        <v>-0.016772091214011117</v>
      </c>
      <c r="C362" s="6">
        <v>-0.0037731253004183816</v>
      </c>
      <c r="D362" s="6">
        <v>0.001700710849839364</v>
      </c>
      <c r="E362" s="6">
        <v>-0.02650297036581649</v>
      </c>
    </row>
    <row r="363" ht="15.75" customHeight="1">
      <c r="A363" s="6">
        <v>-0.007639022810120113</v>
      </c>
      <c r="B363" s="6">
        <v>-0.02569703401766623</v>
      </c>
      <c r="C363" s="6">
        <v>-0.006867828451238308</v>
      </c>
      <c r="D363" s="6">
        <v>-5.668468891329642E-4</v>
      </c>
      <c r="E363" s="6">
        <v>-0.047180522363407904</v>
      </c>
    </row>
    <row r="364" ht="15.75" customHeight="1">
      <c r="A364" s="6">
        <v>0.006756284786268025</v>
      </c>
      <c r="B364" s="6">
        <v>-0.016770581115542818</v>
      </c>
      <c r="C364" s="6">
        <v>-0.007179062394402546</v>
      </c>
      <c r="D364" s="6">
        <v>-0.015707801410181806</v>
      </c>
      <c r="E364" s="6">
        <v>-0.004213765223579481</v>
      </c>
    </row>
    <row r="365" ht="15.75" customHeight="1">
      <c r="A365" s="6">
        <v>-0.0017678171718508056</v>
      </c>
      <c r="B365" s="6">
        <v>-0.025317753789856103</v>
      </c>
      <c r="C365" s="6">
        <v>-0.0014554593813524686</v>
      </c>
      <c r="D365" s="6">
        <v>0.007170606907997879</v>
      </c>
      <c r="E365" s="6">
        <v>-0.013446590020330544</v>
      </c>
    </row>
    <row r="366" ht="15.75" customHeight="1">
      <c r="A366" s="6">
        <v>-0.0029903213113411085</v>
      </c>
      <c r="B366" s="6">
        <v>0.0060151304806994555</v>
      </c>
      <c r="C366" s="6">
        <v>-0.002518740542458116</v>
      </c>
      <c r="D366" s="6">
        <v>-0.00573261509294084</v>
      </c>
      <c r="E366" s="6">
        <v>0.012666003640510662</v>
      </c>
    </row>
    <row r="367" ht="15.75" customHeight="1">
      <c r="A367" s="6">
        <v>0.011688440685419195</v>
      </c>
      <c r="B367" s="6">
        <v>-0.0022513737096297877</v>
      </c>
      <c r="C367" s="6">
        <v>0.0025187405424581515</v>
      </c>
      <c r="D367" s="6">
        <v>-0.0011501693526938862</v>
      </c>
      <c r="E367" s="6">
        <v>0.0010558961566849065</v>
      </c>
    </row>
    <row r="368" ht="15.75" customHeight="1">
      <c r="A368" s="6">
        <v>-0.005496584568452843</v>
      </c>
      <c r="B368" s="6">
        <v>0.006738971899056418</v>
      </c>
      <c r="C368" s="6">
        <v>0.006137643564834671</v>
      </c>
      <c r="D368" s="6">
        <v>-0.015369165461825483</v>
      </c>
      <c r="E368" s="6">
        <v>-0.011352152238258712</v>
      </c>
    </row>
    <row r="369" ht="15.75" customHeight="1">
      <c r="A369" s="6">
        <v>0.004399831393021693</v>
      </c>
      <c r="B369" s="6">
        <v>0.010393566864423973</v>
      </c>
      <c r="C369" s="6">
        <v>0.010602471245894423</v>
      </c>
      <c r="D369" s="6">
        <v>0.008148929171082944</v>
      </c>
      <c r="E369" s="6">
        <v>0.019441221505943584</v>
      </c>
    </row>
    <row r="370" ht="15.75" customHeight="1">
      <c r="A370" s="6">
        <v>0.00448954372460705</v>
      </c>
      <c r="B370" s="6">
        <v>0.00589094403165933</v>
      </c>
      <c r="C370" s="6">
        <v>0.002859894969623216</v>
      </c>
      <c r="D370" s="6">
        <v>0.007220236290742655</v>
      </c>
      <c r="E370" s="6">
        <v>-4.096879254225175E-4</v>
      </c>
    </row>
    <row r="371" ht="15.75" customHeight="1">
      <c r="A371" s="6">
        <v>-0.003941185817450858</v>
      </c>
      <c r="B371" s="6">
        <v>-7.344729646451311E-4</v>
      </c>
      <c r="C371" s="6">
        <v>-0.007361910457086966</v>
      </c>
      <c r="D371" s="6">
        <v>-0.008090472420228444</v>
      </c>
      <c r="E371" s="6">
        <v>-0.11037689393023449</v>
      </c>
    </row>
    <row r="372" ht="15.75" customHeight="1">
      <c r="A372" s="6">
        <v>0.00688658978168298</v>
      </c>
      <c r="B372" s="6">
        <v>0.031105670398397726</v>
      </c>
      <c r="C372" s="6">
        <v>0.015765519556997915</v>
      </c>
      <c r="D372" s="6">
        <v>0.0034754895878835366</v>
      </c>
      <c r="E372" s="6">
        <v>-0.0013230043144838407</v>
      </c>
    </row>
    <row r="373" ht="15.75" customHeight="1">
      <c r="A373" s="6">
        <v>-0.026603505015016533</v>
      </c>
      <c r="B373" s="6">
        <v>-0.0769609308944712</v>
      </c>
      <c r="C373" s="6">
        <v>-0.05804111758265</v>
      </c>
      <c r="D373" s="6">
        <v>-0.01808676848779919</v>
      </c>
      <c r="E373" s="6">
        <v>-0.01668625546321008</v>
      </c>
    </row>
    <row r="374" ht="15.75" customHeight="1">
      <c r="A374" s="6">
        <v>-0.005946669079224325</v>
      </c>
      <c r="B374" s="6">
        <v>-0.06515415383051808</v>
      </c>
      <c r="C374" s="6">
        <v>-0.021304565094331027</v>
      </c>
      <c r="D374" s="6">
        <v>-0.005017100969910226</v>
      </c>
      <c r="E374" s="6">
        <v>0.02757381739577988</v>
      </c>
    </row>
    <row r="375" ht="15.75" customHeight="1">
      <c r="A375" s="6">
        <v>0.022807737693429052</v>
      </c>
      <c r="B375" s="6">
        <v>0.04180689027867068</v>
      </c>
      <c r="C375" s="6">
        <v>0.015214749216057756</v>
      </c>
      <c r="D375" s="6">
        <v>0.018757940337166577</v>
      </c>
      <c r="E375" s="6">
        <v>0.016186669839574473</v>
      </c>
    </row>
    <row r="376" ht="15.75" customHeight="1">
      <c r="A376" s="6">
        <v>0.016906032597114772</v>
      </c>
      <c r="B376" s="6">
        <v>0.03785690376790971</v>
      </c>
      <c r="C376" s="6">
        <v>0.01876568231924309</v>
      </c>
      <c r="D376" s="6">
        <v>0.016415038204529414</v>
      </c>
      <c r="E376" s="6">
        <v>0.040784233761623816</v>
      </c>
    </row>
    <row r="377" ht="15.75" customHeight="1">
      <c r="A377" s="6">
        <v>0.013748899628255033</v>
      </c>
      <c r="B377" s="6">
        <v>0.006046622516474963</v>
      </c>
      <c r="C377" s="6">
        <v>0.022116606086311674</v>
      </c>
      <c r="D377" s="6">
        <v>0.005696331390920379</v>
      </c>
      <c r="E377" s="6">
        <v>0.009894345517605926</v>
      </c>
    </row>
    <row r="378" ht="15.75" customHeight="1">
      <c r="A378" s="6">
        <v>0.0010662116900629955</v>
      </c>
      <c r="B378" s="6">
        <v>-0.012893591235106049</v>
      </c>
      <c r="C378" s="6">
        <v>0.003748468105919119</v>
      </c>
      <c r="D378" s="6">
        <v>0.010172563528135234</v>
      </c>
      <c r="E378" s="6">
        <v>0.01968434283436532</v>
      </c>
    </row>
    <row r="379" ht="15.75" customHeight="1">
      <c r="A379" s="6">
        <v>-0.00877672064146351</v>
      </c>
      <c r="B379" s="6">
        <v>-0.027865413526608356</v>
      </c>
      <c r="C379" s="6">
        <v>-0.004407469337062073</v>
      </c>
      <c r="D379" s="6">
        <v>0.00672464693172887</v>
      </c>
      <c r="E379" s="6">
        <v>-0.011707948270726133</v>
      </c>
    </row>
    <row r="380" ht="15.75" customHeight="1">
      <c r="A380" s="6">
        <v>0.011437416584394634</v>
      </c>
      <c r="B380" s="6">
        <v>0.00937484017850508</v>
      </c>
      <c r="C380" s="6">
        <v>0.004538549182003128</v>
      </c>
      <c r="D380" s="6">
        <v>0.0013953386519210235</v>
      </c>
      <c r="E380" s="6">
        <v>0.0021474028822070566</v>
      </c>
    </row>
    <row r="381" ht="15.75" customHeight="1">
      <c r="A381" s="6">
        <v>-0.012082591944100145</v>
      </c>
      <c r="B381" s="6">
        <v>0.011596740169141933</v>
      </c>
      <c r="C381" s="6">
        <v>0.0015085129694756584</v>
      </c>
      <c r="D381" s="6">
        <v>-0.0025130130892299395</v>
      </c>
      <c r="E381" s="6">
        <v>0.006970612359657437</v>
      </c>
    </row>
    <row r="382" ht="15.75" customHeight="1">
      <c r="A382" s="6">
        <v>0.0062200366519521945</v>
      </c>
      <c r="B382" s="6">
        <v>0.012223374217087359</v>
      </c>
      <c r="C382" s="6">
        <v>0.012114968447740146</v>
      </c>
      <c r="D382" s="6">
        <v>0.009737131334130766</v>
      </c>
      <c r="E382" s="6">
        <v>0.003882400003750823</v>
      </c>
    </row>
    <row r="383" ht="15.75" customHeight="1">
      <c r="A383" s="6">
        <v>0.003734546033529812</v>
      </c>
      <c r="B383" s="6">
        <v>0.003032472570899584</v>
      </c>
      <c r="C383" s="6">
        <v>0.00561704243177573</v>
      </c>
      <c r="D383" s="6">
        <v>8.303582245514584E-4</v>
      </c>
      <c r="E383" s="6">
        <v>0.03623917701134761</v>
      </c>
    </row>
    <row r="384" ht="15.75" customHeight="1">
      <c r="A384" s="6">
        <v>0.011226375396447951</v>
      </c>
      <c r="B384" s="6">
        <v>0.024674104322602555</v>
      </c>
      <c r="C384" s="6">
        <v>0.010948663923846146</v>
      </c>
      <c r="D384" s="6">
        <v>0.0024865592199920386</v>
      </c>
      <c r="E384" s="6">
        <v>-5.785328179236993E-4</v>
      </c>
    </row>
    <row r="385" ht="15.75" customHeight="1">
      <c r="A385" s="6">
        <v>-7.373869697887982E-4</v>
      </c>
      <c r="B385" s="6">
        <v>-0.0074129016481665</v>
      </c>
      <c r="C385" s="6">
        <v>0.006220810074455623</v>
      </c>
      <c r="D385" s="6">
        <v>0.0019295690341312984</v>
      </c>
      <c r="E385" s="6">
        <v>-0.00948168906926402</v>
      </c>
    </row>
    <row r="386" ht="15.75" customHeight="1">
      <c r="A386" s="6">
        <v>7.373869697888725E-4</v>
      </c>
      <c r="B386" s="6">
        <v>0.01550419539467011</v>
      </c>
      <c r="C386" s="6">
        <v>0.014200743965653125</v>
      </c>
      <c r="D386" s="6">
        <v>0.016660181048898645</v>
      </c>
      <c r="E386" s="6">
        <v>-0.004503925952320948</v>
      </c>
    </row>
    <row r="387" ht="15.75" customHeight="1">
      <c r="A387" s="6">
        <v>0.001789105445278725</v>
      </c>
      <c r="B387" s="6">
        <v>7.32321364641429E-4</v>
      </c>
      <c r="C387" s="6">
        <v>-0.0031243850445099646</v>
      </c>
      <c r="D387" s="6">
        <v>-0.0040711010028535825</v>
      </c>
      <c r="E387" s="6">
        <v>-0.0051138978437747905</v>
      </c>
    </row>
    <row r="388" ht="15.75" customHeight="1">
      <c r="A388" s="6">
        <v>-0.003159124307900107</v>
      </c>
      <c r="B388" s="6">
        <v>0.03241189657910944</v>
      </c>
      <c r="C388" s="6">
        <v>5.00447125687344E-4</v>
      </c>
      <c r="D388" s="6">
        <v>-0.003541442698639574</v>
      </c>
      <c r="E388" s="6">
        <v>0.026196459929226184</v>
      </c>
    </row>
    <row r="389" ht="15.75" customHeight="1">
      <c r="A389" s="6">
        <v>-0.0036978500164275385</v>
      </c>
      <c r="B389" s="6">
        <v>0.010574799344542984</v>
      </c>
      <c r="C389" s="6">
        <v>-0.0017529630547622641</v>
      </c>
      <c r="D389" s="6">
        <v>0.0</v>
      </c>
      <c r="E389" s="6">
        <v>-0.004385336353631791</v>
      </c>
    </row>
    <row r="390" ht="15.75" customHeight="1">
      <c r="A390" s="6">
        <v>-0.005732402776395751</v>
      </c>
      <c r="B390" s="6">
        <v>0.009769565576660161</v>
      </c>
      <c r="C390" s="6">
        <v>0.01109267950409864</v>
      </c>
      <c r="D390" s="6">
        <v>0.0010908028171801086</v>
      </c>
      <c r="E390" s="6">
        <v>0.013668106764907682</v>
      </c>
    </row>
    <row r="391" ht="15.75" customHeight="1">
      <c r="A391" s="6">
        <v>-8.520880686607708E-4</v>
      </c>
      <c r="B391" s="6">
        <v>-0.00906871478117331</v>
      </c>
      <c r="C391" s="6">
        <v>-0.005655663097631729</v>
      </c>
      <c r="D391" s="6">
        <v>8.177208599396042E-4</v>
      </c>
      <c r="E391" s="6">
        <v>-0.03502570345588561</v>
      </c>
    </row>
    <row r="392" ht="15.75" customHeight="1">
      <c r="A392" s="6">
        <v>0.0017034507013363419</v>
      </c>
      <c r="B392" s="6">
        <v>0.00767888152795112</v>
      </c>
      <c r="C392" s="6">
        <v>0.010045765275683996</v>
      </c>
      <c r="D392" s="6">
        <v>8.166368587297041E-4</v>
      </c>
      <c r="E392" s="6">
        <v>0.00799518706608574</v>
      </c>
    </row>
    <row r="393" ht="15.75" customHeight="1">
      <c r="A393" s="6">
        <v>-0.019441210233664085</v>
      </c>
      <c r="B393" s="6">
        <v>-6.954877906451334E-4</v>
      </c>
      <c r="C393" s="6">
        <v>0.003572405781091635</v>
      </c>
      <c r="D393" s="6">
        <v>0.0010881820551703152</v>
      </c>
      <c r="E393" s="6">
        <v>0.03422992789921569</v>
      </c>
    </row>
    <row r="394" ht="15.75" customHeight="1">
      <c r="A394" s="6">
        <v>-0.007293054303181235</v>
      </c>
      <c r="B394" s="6">
        <v>0.011072837165416077</v>
      </c>
      <c r="C394" s="6">
        <v>-0.0032637898343957873</v>
      </c>
      <c r="D394" s="6">
        <v>0.0013586336269163183</v>
      </c>
      <c r="E394" s="6">
        <v>-0.002176162964652822</v>
      </c>
    </row>
    <row r="395" ht="15.75" customHeight="1">
      <c r="A395" s="6">
        <v>-0.0067970324365797</v>
      </c>
      <c r="B395" s="6">
        <v>0.006858405687194255</v>
      </c>
      <c r="C395" s="6">
        <v>-0.0017903273366318558</v>
      </c>
      <c r="D395" s="6">
        <v>5.428057215975055E-4</v>
      </c>
      <c r="E395" s="6">
        <v>-0.0044541120700308835</v>
      </c>
    </row>
    <row r="396" ht="15.75" customHeight="1">
      <c r="A396" s="6">
        <v>-0.0078405703337806</v>
      </c>
      <c r="B396" s="6">
        <v>0.0034121334898877583</v>
      </c>
      <c r="C396" s="6">
        <v>-0.002846744400221775</v>
      </c>
      <c r="D396" s="6">
        <v>-0.004896377322849154</v>
      </c>
      <c r="E396" s="6">
        <v>0.00923552592635988</v>
      </c>
    </row>
    <row r="397" ht="15.75" customHeight="1">
      <c r="A397" s="6">
        <v>-0.013955002736377757</v>
      </c>
      <c r="B397" s="6">
        <v>-0.013027446893460809</v>
      </c>
      <c r="C397" s="6">
        <v>-0.004658308931779058</v>
      </c>
      <c r="D397" s="6">
        <v>0.005981243713800001</v>
      </c>
      <c r="E397" s="6">
        <v>0.017963482216762777</v>
      </c>
    </row>
    <row r="398" ht="15.75" customHeight="1">
      <c r="A398" s="6">
        <v>-0.0353561263738623</v>
      </c>
      <c r="B398" s="6">
        <v>-0.011103499264741162</v>
      </c>
      <c r="C398" s="6">
        <v>0.005153950168584128</v>
      </c>
      <c r="D398" s="6">
        <v>0.011320872969423778</v>
      </c>
      <c r="E398" s="6">
        <v>-0.020568733108438954</v>
      </c>
    </row>
    <row r="399" ht="15.75" customHeight="1">
      <c r="A399" s="6">
        <v>0.013649625697866508</v>
      </c>
      <c r="B399" s="6">
        <v>-0.014054908260245648</v>
      </c>
      <c r="C399" s="6">
        <v>-0.0054030167437384945</v>
      </c>
      <c r="D399" s="6">
        <v>-0.024967316395137384</v>
      </c>
      <c r="E399" s="6">
        <v>-0.012292099660773388</v>
      </c>
    </row>
    <row r="400" ht="15.75" customHeight="1">
      <c r="A400" s="6">
        <v>0.005156415267749528</v>
      </c>
      <c r="B400" s="6">
        <v>0.024468048635751662</v>
      </c>
      <c r="C400" s="6">
        <v>5.601104822956468E-4</v>
      </c>
      <c r="D400" s="6">
        <v>-0.02241617523665314</v>
      </c>
      <c r="E400" s="6">
        <v>-0.006225278940247072</v>
      </c>
    </row>
    <row r="401" ht="15.75" customHeight="1">
      <c r="A401" s="6">
        <v>-1.1378413643714653E-4</v>
      </c>
      <c r="B401" s="6">
        <v>0.0</v>
      </c>
      <c r="C401" s="6">
        <v>0.005462280692208746</v>
      </c>
      <c r="D401" s="6">
        <v>-0.0039749231976066515</v>
      </c>
      <c r="E401" s="6">
        <v>0.021122629492696814</v>
      </c>
    </row>
    <row r="402" ht="15.75" customHeight="1">
      <c r="A402" s="6">
        <v>9.136509696849971E-4</v>
      </c>
      <c r="B402" s="6">
        <v>0.03860961646366404</v>
      </c>
      <c r="C402" s="6">
        <v>0.011998142585583352</v>
      </c>
      <c r="D402" s="6">
        <v>0.008216245356186383</v>
      </c>
      <c r="E402" s="6">
        <v>-0.002518258456180912</v>
      </c>
    </row>
    <row r="403" ht="15.75" customHeight="1">
      <c r="A403" s="6">
        <v>0.011694934764753055</v>
      </c>
      <c r="B403" s="6">
        <v>0.005301456202843896</v>
      </c>
      <c r="C403" s="6">
        <v>-3.7002089231040464E-4</v>
      </c>
      <c r="D403" s="6">
        <v>-0.014495075507301364</v>
      </c>
      <c r="E403" s="6">
        <v>-0.01696708776737244</v>
      </c>
    </row>
    <row r="404" ht="15.75" customHeight="1">
      <c r="A404" s="6">
        <v>0.0012406220956274016</v>
      </c>
      <c r="B404" s="6">
        <v>0.00395772906128866</v>
      </c>
      <c r="C404" s="6">
        <v>-0.0016677012834863305</v>
      </c>
      <c r="D404" s="6">
        <v>0.004285301811962364</v>
      </c>
      <c r="E404" s="6">
        <v>0.012828662009677859</v>
      </c>
    </row>
    <row r="405" ht="15.75" customHeight="1">
      <c r="A405" s="6">
        <v>-0.017664771067991032</v>
      </c>
      <c r="B405" s="6">
        <v>-0.025334525709910474</v>
      </c>
      <c r="C405" s="6">
        <v>0.0019145116836163704</v>
      </c>
      <c r="D405" s="6">
        <v>0.001424338818699944</v>
      </c>
      <c r="E405" s="6">
        <v>-0.015086182747308297</v>
      </c>
    </row>
    <row r="406" ht="15.75" customHeight="1">
      <c r="A406" s="6">
        <v>0.0035808783526205218</v>
      </c>
      <c r="B406" s="6">
        <v>0.004715403784142658</v>
      </c>
      <c r="C406" s="6">
        <v>0.008906392247907024</v>
      </c>
      <c r="D406" s="6">
        <v>5.69189520452686E-4</v>
      </c>
      <c r="E406" s="6">
        <v>-0.003284870710369564</v>
      </c>
    </row>
    <row r="407" ht="15.75" customHeight="1">
      <c r="A407" s="6">
        <v>0.012946352218197047</v>
      </c>
      <c r="B407" s="6">
        <v>0.0020140687253084647</v>
      </c>
      <c r="C407" s="6">
        <v>-0.009708949569812005</v>
      </c>
      <c r="D407" s="6">
        <v>-0.004848162284717626</v>
      </c>
      <c r="E407" s="6">
        <v>0.0031076114860852317</v>
      </c>
    </row>
    <row r="408" ht="15.75" customHeight="1">
      <c r="A408" s="6">
        <v>-4.553004554517126E-4</v>
      </c>
      <c r="B408" s="6">
        <v>0.007350332630323344</v>
      </c>
      <c r="C408" s="6">
        <v>-4.3209663491736394E-4</v>
      </c>
      <c r="D408" s="6">
        <v>0.003709495049240807</v>
      </c>
      <c r="E408" s="6">
        <v>-8.869680660294732E-5</v>
      </c>
    </row>
    <row r="409" ht="15.75" customHeight="1">
      <c r="A409" s="6">
        <v>0.0012518928032865329</v>
      </c>
      <c r="B409" s="6">
        <v>0.009937290064234942</v>
      </c>
      <c r="C409" s="6">
        <v>-0.007316193773245511</v>
      </c>
      <c r="D409" s="6">
        <v>-0.00915606344898299</v>
      </c>
      <c r="E409" s="6">
        <v>-0.008815729400277786</v>
      </c>
    </row>
    <row r="410" ht="15.75" customHeight="1">
      <c r="A410" s="6">
        <v>0.0021587650647765296</v>
      </c>
      <c r="B410" s="6">
        <v>-0.0013193143682316626</v>
      </c>
      <c r="C410" s="6">
        <v>-0.001619328377757965</v>
      </c>
      <c r="D410" s="6">
        <v>0.01000990690166343</v>
      </c>
      <c r="E410" s="6">
        <v>-0.0016560594772417013</v>
      </c>
    </row>
    <row r="411" ht="15.75" customHeight="1">
      <c r="A411" s="6">
        <v>0.009038742798050541</v>
      </c>
      <c r="B411" s="6">
        <v>6.599112211734683E-4</v>
      </c>
      <c r="C411" s="6">
        <v>0.005718142172341085</v>
      </c>
      <c r="D411" s="6">
        <v>0.001422016505280694</v>
      </c>
      <c r="E411" s="6">
        <v>0.0012087522591911434</v>
      </c>
    </row>
    <row r="412" ht="15.75" customHeight="1">
      <c r="A412" s="6">
        <v>-0.012563145774991923</v>
      </c>
      <c r="B412" s="6">
        <v>0.0039502029776591445</v>
      </c>
      <c r="C412" s="6">
        <v>-0.008214264924587624</v>
      </c>
      <c r="D412" s="6">
        <v>-0.005985355007202241</v>
      </c>
      <c r="E412" s="6">
        <v>0.006644246422416296</v>
      </c>
    </row>
    <row r="413" ht="15.75" customHeight="1">
      <c r="A413" s="6">
        <v>0.0021612778158438296</v>
      </c>
      <c r="B413" s="6">
        <v>-0.002631831209541278</v>
      </c>
      <c r="C413" s="6">
        <v>-2.4995685002730594E-4</v>
      </c>
      <c r="D413" s="6">
        <v>-0.004010401411956456</v>
      </c>
      <c r="E413" s="6">
        <v>-0.009242603795497769</v>
      </c>
    </row>
    <row r="414" ht="15.75" customHeight="1">
      <c r="A414" s="6">
        <v>-0.0030729241646351786</v>
      </c>
      <c r="B414" s="6">
        <v>0.01113682239018235</v>
      </c>
      <c r="C414" s="6">
        <v>0.001623769954004012</v>
      </c>
      <c r="D414" s="6">
        <v>0.007150346166565646</v>
      </c>
      <c r="E414" s="6">
        <v>0.008531217486915738</v>
      </c>
    </row>
    <row r="415" ht="15.75" customHeight="1">
      <c r="A415" s="6">
        <v>0.0034140352161422614</v>
      </c>
      <c r="B415" s="6">
        <v>0.0032519140214820733</v>
      </c>
      <c r="C415" s="6">
        <v>-0.007579046436933422</v>
      </c>
      <c r="D415" s="6">
        <v>-0.0077244566777034595</v>
      </c>
      <c r="E415" s="6">
        <v>-0.009922778750353243</v>
      </c>
    </row>
    <row r="416" ht="15.75" customHeight="1">
      <c r="A416" s="6">
        <v>-0.006382667862620116</v>
      </c>
      <c r="B416" s="6">
        <v>0.008406143319402296</v>
      </c>
      <c r="C416" s="6">
        <v>-0.002644088800899475</v>
      </c>
      <c r="D416" s="6">
        <v>-0.0014371012910180253</v>
      </c>
      <c r="E416" s="6">
        <v>-0.007484524855973019</v>
      </c>
    </row>
    <row r="417" ht="15.75" customHeight="1">
      <c r="A417" s="6">
        <v>-0.0021747246794106075</v>
      </c>
      <c r="B417" s="6">
        <v>0.01660322149418751</v>
      </c>
      <c r="C417" s="6">
        <v>-0.001956010791533919</v>
      </c>
      <c r="D417" s="6">
        <v>0.0014371012910179078</v>
      </c>
      <c r="E417" s="6">
        <v>-0.004399598787388226</v>
      </c>
    </row>
    <row r="418" ht="15.75" customHeight="1">
      <c r="A418" s="6">
        <v>0.006510457388322889</v>
      </c>
      <c r="B418" s="6">
        <v>0.0031615101589390067</v>
      </c>
      <c r="C418" s="6">
        <v>0.00880357768096561</v>
      </c>
      <c r="D418" s="6">
        <v>0.00829400697233532</v>
      </c>
      <c r="E418" s="6">
        <v>-0.022014261980293732</v>
      </c>
    </row>
    <row r="419" ht="15.75" customHeight="1">
      <c r="A419" s="6">
        <v>-0.003649800435988026</v>
      </c>
      <c r="B419" s="6">
        <v>0.021855463601160682</v>
      </c>
      <c r="C419" s="6">
        <v>-0.0020052886920699795</v>
      </c>
      <c r="D419" s="6">
        <v>-0.006572265060354435</v>
      </c>
      <c r="E419" s="6">
        <v>-0.01809959319182673</v>
      </c>
    </row>
    <row r="420" ht="15.75" customHeight="1">
      <c r="A420" s="6">
        <v>-0.004351416137493606</v>
      </c>
      <c r="B420" s="6">
        <v>0.0015502099169515983</v>
      </c>
      <c r="C420" s="6">
        <v>-0.003267753196812422</v>
      </c>
      <c r="D420" s="6">
        <v>-0.002296254789432665</v>
      </c>
      <c r="E420" s="6">
        <v>0.0031651850408697647</v>
      </c>
    </row>
    <row r="421" ht="15.75" customHeight="1">
      <c r="A421" s="6">
        <v>-0.003448689717121941</v>
      </c>
      <c r="B421" s="6">
        <v>-0.009962876956745241</v>
      </c>
      <c r="C421" s="6">
        <v>0.00414578642351386</v>
      </c>
      <c r="D421" s="6">
        <v>-0.0034544264737515658</v>
      </c>
      <c r="E421" s="6">
        <v>-0.05447349400950511</v>
      </c>
    </row>
    <row r="422" ht="15.75" customHeight="1">
      <c r="A422" s="6">
        <v>0.006656740402648031</v>
      </c>
      <c r="B422" s="6">
        <v>0.0012510249050692033</v>
      </c>
      <c r="C422" s="6">
        <v>6.277031867482036E-5</v>
      </c>
      <c r="D422" s="6">
        <v>0.0025918380601853345</v>
      </c>
      <c r="E422" s="6">
        <v>-0.015004647519522886</v>
      </c>
    </row>
    <row r="423" ht="15.75" customHeight="1">
      <c r="A423" s="6">
        <v>0.013069000436802513</v>
      </c>
      <c r="B423" s="6">
        <v>-0.013845533481289835</v>
      </c>
      <c r="C423" s="6">
        <v>0.0050010723321022845</v>
      </c>
      <c r="D423" s="6">
        <v>0.0</v>
      </c>
      <c r="E423" s="6">
        <v>0.02521293723122161</v>
      </c>
    </row>
    <row r="424" ht="15.75" customHeight="1">
      <c r="A424" s="6">
        <v>-0.0037326414002472066</v>
      </c>
      <c r="B424" s="6">
        <v>-0.005082681861475369</v>
      </c>
      <c r="C424" s="6">
        <v>0.008013089127904592</v>
      </c>
      <c r="D424" s="6">
        <v>0.0020112118021559547</v>
      </c>
      <c r="E424" s="6">
        <v>-0.005537241547887334</v>
      </c>
    </row>
    <row r="425" ht="15.75" customHeight="1">
      <c r="A425" s="6">
        <v>0.009137648367640692</v>
      </c>
      <c r="B425" s="6">
        <v>0.010139452498755638</v>
      </c>
      <c r="C425" s="6">
        <v>-0.016467401619364885</v>
      </c>
      <c r="D425" s="6">
        <v>-0.003450272213919333</v>
      </c>
      <c r="E425" s="6">
        <v>-0.02180152530407772</v>
      </c>
    </row>
    <row r="426" ht="15.75" customHeight="1">
      <c r="A426" s="6">
        <v>-0.025130747806844093</v>
      </c>
      <c r="B426" s="6">
        <v>-0.007594847407679285</v>
      </c>
      <c r="C426" s="6">
        <v>-0.021037424525481283</v>
      </c>
      <c r="D426" s="6">
        <v>-0.018018558405460555</v>
      </c>
      <c r="E426" s="6">
        <v>-0.014751536993404049</v>
      </c>
    </row>
    <row r="427" ht="15.75" customHeight="1">
      <c r="A427" s="6">
        <v>0.005168759817713914</v>
      </c>
      <c r="B427" s="6">
        <v>0.010113745052824934</v>
      </c>
      <c r="C427" s="6">
        <v>0.016561621860929517</v>
      </c>
      <c r="D427" s="6">
        <v>0.01600046125941033</v>
      </c>
      <c r="E427" s="6">
        <v>0.01950310029805303</v>
      </c>
    </row>
    <row r="428" ht="15.75" customHeight="1">
      <c r="A428" s="6">
        <v>-0.02411727838460874</v>
      </c>
      <c r="B428" s="6">
        <v>-0.011385308224553591</v>
      </c>
      <c r="C428" s="6">
        <v>-0.01579125660666683</v>
      </c>
      <c r="D428" s="6">
        <v>-0.017761398676725607</v>
      </c>
      <c r="E428" s="6">
        <v>-0.011411332291107792</v>
      </c>
    </row>
    <row r="429" ht="15.75" customHeight="1">
      <c r="A429" s="6">
        <v>-0.007184531321310514</v>
      </c>
      <c r="B429" s="6">
        <v>-0.005741635446463221</v>
      </c>
      <c r="C429" s="6">
        <v>-0.011360231158886751</v>
      </c>
      <c r="D429" s="6">
        <v>-0.002942238238686947</v>
      </c>
      <c r="E429" s="6">
        <v>0.0018346333434193242</v>
      </c>
    </row>
    <row r="430" ht="15.75" customHeight="1">
      <c r="A430" s="6">
        <v>0.0056577046551757795</v>
      </c>
      <c r="B430" s="6">
        <v>0.002556057014812522</v>
      </c>
      <c r="C430" s="6">
        <v>0.01039719972468599</v>
      </c>
      <c r="D430" s="6">
        <v>0.005875623169567042</v>
      </c>
      <c r="E430" s="6">
        <v>0.020210828052121196</v>
      </c>
    </row>
    <row r="431" ht="15.75" customHeight="1">
      <c r="A431" s="6">
        <v>-0.012418345076493769</v>
      </c>
      <c r="B431" s="6">
        <v>-0.011553669968480212</v>
      </c>
      <c r="C431" s="6">
        <v>-0.011760979078126075</v>
      </c>
      <c r="D431" s="6">
        <v>-0.005875623169567005</v>
      </c>
      <c r="E431" s="6">
        <v>0.02454418154976554</v>
      </c>
    </row>
    <row r="432" ht="15.75" customHeight="1">
      <c r="A432" s="6">
        <v>-0.0023827115674875062</v>
      </c>
      <c r="B432" s="6">
        <v>0.006435288111556815</v>
      </c>
      <c r="C432" s="6">
        <v>0.00667263445536042</v>
      </c>
      <c r="D432" s="6">
        <v>-0.008581079579341202</v>
      </c>
      <c r="E432" s="6">
        <v>0.004565995955980923</v>
      </c>
    </row>
    <row r="433" ht="15.75" customHeight="1">
      <c r="A433" s="6">
        <v>-0.015507786677045153</v>
      </c>
      <c r="B433" s="6">
        <v>6.411440837734277E-4</v>
      </c>
      <c r="C433" s="6">
        <v>-0.0027154308153721106</v>
      </c>
      <c r="D433" s="6">
        <v>0.004743761051443347</v>
      </c>
      <c r="E433" s="6">
        <v>-0.008272979872246176</v>
      </c>
    </row>
    <row r="434" ht="15.75" customHeight="1">
      <c r="A434" s="6">
        <v>0.009165347844817328</v>
      </c>
      <c r="B434" s="6">
        <v>0.003199850154027838</v>
      </c>
      <c r="C434" s="6">
        <v>0.006968223262464439</v>
      </c>
      <c r="D434" s="6">
        <v>0.013805219180018972</v>
      </c>
      <c r="E434" s="6">
        <v>0.002830187806282428</v>
      </c>
    </row>
    <row r="435" ht="15.75" customHeight="1">
      <c r="A435" s="6">
        <v>0.0028770003989843883</v>
      </c>
      <c r="B435" s="6">
        <v>-0.003199850154027727</v>
      </c>
      <c r="C435" s="6">
        <v>0.003722233505224348</v>
      </c>
      <c r="D435" s="6">
        <v>-0.0037994819534991906</v>
      </c>
      <c r="E435" s="6">
        <v>0.005878797591246354</v>
      </c>
    </row>
    <row r="436" ht="15.75" customHeight="1">
      <c r="A436" s="6">
        <v>-0.0010778310155044766</v>
      </c>
      <c r="B436" s="6">
        <v>-0.005141266780900253</v>
      </c>
      <c r="C436" s="6">
        <v>-0.007264824891695716</v>
      </c>
      <c r="D436" s="6">
        <v>0.0032159162585224665</v>
      </c>
      <c r="E436" s="6">
        <v>0.0049290473220500505</v>
      </c>
    </row>
    <row r="437" ht="15.75" customHeight="1">
      <c r="A437" s="6">
        <v>-0.0046844708015376735</v>
      </c>
      <c r="B437" s="6">
        <v>-0.028097306677840137</v>
      </c>
      <c r="C437" s="6">
        <v>-0.00647350966852536</v>
      </c>
      <c r="D437" s="6">
        <v>-0.0182625613047968</v>
      </c>
      <c r="E437" s="6">
        <v>0.007396008946897727</v>
      </c>
    </row>
    <row r="438" ht="15.75" customHeight="1">
      <c r="A438" s="6">
        <v>0.002164729381868817</v>
      </c>
      <c r="B438" s="6">
        <v>0.013166697367783088</v>
      </c>
      <c r="C438" s="6">
        <v>0.01795723526098157</v>
      </c>
      <c r="D438" s="6">
        <v>0.0056320141899031916</v>
      </c>
      <c r="E438" s="6">
        <v>-0.015333015140043359</v>
      </c>
    </row>
    <row r="439" ht="15.75" customHeight="1">
      <c r="A439" s="6">
        <v>0.043030240567674134</v>
      </c>
      <c r="B439" s="6">
        <v>0.0058689364620583585</v>
      </c>
      <c r="C439" s="6">
        <v>0.00964870601055589</v>
      </c>
      <c r="D439" s="6">
        <v>0.004718431948329521</v>
      </c>
      <c r="E439" s="6">
        <v>0.0022326499005326443</v>
      </c>
    </row>
    <row r="440" ht="15.75" customHeight="1">
      <c r="A440" s="6">
        <v>-0.005076260455720692</v>
      </c>
      <c r="B440" s="6">
        <v>-0.014407645596716177</v>
      </c>
      <c r="C440" s="6">
        <v>-0.0011374998075206514</v>
      </c>
      <c r="D440" s="6">
        <v>-0.019908453083910465</v>
      </c>
      <c r="E440" s="6">
        <v>-0.027374807801162054</v>
      </c>
    </row>
    <row r="441" ht="15.75" customHeight="1">
      <c r="A441" s="6">
        <v>0.009439652991347096</v>
      </c>
      <c r="B441" s="6">
        <v>0.031810435379642774</v>
      </c>
      <c r="C441" s="6">
        <v>0.004669359876648884</v>
      </c>
      <c r="D441" s="6">
        <v>0.016371820505474814</v>
      </c>
      <c r="E441" s="6">
        <v>0.016455810966169954</v>
      </c>
    </row>
    <row r="442" ht="15.75" customHeight="1">
      <c r="A442" s="6">
        <v>-0.0026385762662878014</v>
      </c>
      <c r="B442" s="6">
        <v>-0.0012786693956903814</v>
      </c>
      <c r="C442" s="6">
        <v>-0.007836979510091855</v>
      </c>
      <c r="D442" s="6">
        <v>-0.005625493440486794</v>
      </c>
      <c r="E442" s="6">
        <v>0.046306167264015735</v>
      </c>
    </row>
    <row r="443" ht="15.75" customHeight="1">
      <c r="A443" s="6">
        <v>-0.009232886277569453</v>
      </c>
      <c r="B443" s="6">
        <v>0.010817867342300213</v>
      </c>
      <c r="C443" s="6">
        <v>-0.007322890740980847</v>
      </c>
      <c r="D443" s="6">
        <v>0.0011869096904795456</v>
      </c>
      <c r="E443" s="6">
        <v>-0.010773809461906004</v>
      </c>
    </row>
    <row r="444" ht="15.75" customHeight="1">
      <c r="A444" s="6">
        <v>0.008658053579110996</v>
      </c>
      <c r="B444" s="6">
        <v>0.019430376046781387</v>
      </c>
      <c r="C444" s="6">
        <v>0.003954698435396286</v>
      </c>
      <c r="D444" s="6">
        <v>0.005323971064709061</v>
      </c>
      <c r="E444" s="6">
        <v>-0.01405219936117382</v>
      </c>
    </row>
    <row r="445" ht="15.75" customHeight="1">
      <c r="A445" s="6">
        <v>4.5975799230350383E-4</v>
      </c>
      <c r="B445" s="6">
        <v>0.006804675926984222</v>
      </c>
      <c r="C445" s="6">
        <v>-0.0012738608796983924</v>
      </c>
      <c r="D445" s="6">
        <v>-0.007402054106187564</v>
      </c>
      <c r="E445" s="6">
        <v>-0.036442267361895424</v>
      </c>
    </row>
    <row r="446" ht="15.75" customHeight="1">
      <c r="A446" s="6">
        <v>-0.0034529960079668904</v>
      </c>
      <c r="B446" s="6">
        <v>-0.005564149525905897</v>
      </c>
      <c r="C446" s="6">
        <v>-0.007742971422536475</v>
      </c>
      <c r="D446" s="6">
        <v>-0.002678069357506988</v>
      </c>
      <c r="E446" s="6">
        <v>-0.022082887246354616</v>
      </c>
    </row>
    <row r="447" ht="15.75" customHeight="1">
      <c r="A447" s="6">
        <v>0.019409304989716818</v>
      </c>
      <c r="B447" s="6">
        <v>0.010484082451437171</v>
      </c>
      <c r="C447" s="6">
        <v>0.008634684314968515</v>
      </c>
      <c r="D447" s="6">
        <v>0.0014886891366510163</v>
      </c>
      <c r="E447" s="6">
        <v>0.02183405032505566</v>
      </c>
    </row>
    <row r="448" ht="15.75" customHeight="1">
      <c r="A448" s="6">
        <v>-0.00794638740796082</v>
      </c>
      <c r="B448" s="6">
        <v>-0.011724608852515342</v>
      </c>
      <c r="C448" s="6">
        <v>-0.014303596177884619</v>
      </c>
      <c r="D448" s="6">
        <v>-0.014384466796187769</v>
      </c>
      <c r="E448" s="6">
        <v>-0.004238854423710562</v>
      </c>
    </row>
    <row r="449" ht="15.75" customHeight="1">
      <c r="A449" s="6">
        <v>-0.006976640204473385</v>
      </c>
      <c r="B449" s="6">
        <v>-0.004978307312917087</v>
      </c>
      <c r="C449" s="6">
        <v>-0.0032356698328603723</v>
      </c>
      <c r="D449" s="6">
        <v>-0.0018126182032310683</v>
      </c>
      <c r="E449" s="6">
        <v>0.007021716731865029</v>
      </c>
    </row>
    <row r="450" ht="15.75" customHeight="1">
      <c r="A450" s="6">
        <v>-0.006563230070129003</v>
      </c>
      <c r="B450" s="6">
        <v>-0.012555114194931419</v>
      </c>
      <c r="C450" s="6">
        <v>-0.003701145770707703</v>
      </c>
      <c r="D450" s="6">
        <v>-0.00941814056118085</v>
      </c>
      <c r="E450" s="6">
        <v>-0.006322311198033936</v>
      </c>
    </row>
    <row r="451" ht="15.75" customHeight="1">
      <c r="A451" s="6">
        <v>-2.3112731519779018E-4</v>
      </c>
      <c r="B451" s="6">
        <v>0.01068198698864749</v>
      </c>
      <c r="C451" s="6">
        <v>0.004737808036262038</v>
      </c>
      <c r="D451" s="6">
        <v>-0.0030571797042377572</v>
      </c>
      <c r="E451" s="6">
        <v>-0.018803377411839926</v>
      </c>
    </row>
    <row r="452" ht="15.75" customHeight="1">
      <c r="A452" s="6">
        <v>0.0</v>
      </c>
      <c r="B452" s="6">
        <v>0.0031199094327486092</v>
      </c>
      <c r="C452" s="6">
        <v>0.002069738068232278</v>
      </c>
      <c r="D452" s="6">
        <v>-0.004911283516468248</v>
      </c>
      <c r="E452" s="6">
        <v>-0.01306131747452731</v>
      </c>
    </row>
    <row r="453" ht="15.75" customHeight="1">
      <c r="A453" s="6">
        <v>0.0026542233694538927</v>
      </c>
      <c r="B453" s="6">
        <v>0.012999260868689971</v>
      </c>
      <c r="C453" s="6">
        <v>-0.026516533449658077</v>
      </c>
      <c r="D453" s="6">
        <v>0.005829226047976203</v>
      </c>
      <c r="E453" s="6">
        <v>0.026155258832999004</v>
      </c>
    </row>
    <row r="454" ht="15.75" customHeight="1">
      <c r="A454" s="6">
        <v>0.004599425367051653</v>
      </c>
      <c r="B454" s="6">
        <v>0.012832245788283955</v>
      </c>
      <c r="C454" s="6">
        <v>0.0035764634976559375</v>
      </c>
      <c r="D454" s="6">
        <v>-0.0027570178335835885</v>
      </c>
      <c r="E454" s="6">
        <v>0.02215363977604493</v>
      </c>
    </row>
    <row r="455" ht="15.75" customHeight="1">
      <c r="A455" s="6">
        <v>4.584234228966943E-4</v>
      </c>
      <c r="B455" s="6">
        <v>0.005449731861545282</v>
      </c>
      <c r="C455" s="6">
        <v>0.0017174559690388517</v>
      </c>
      <c r="D455" s="6">
        <v>-0.001841842815833369</v>
      </c>
      <c r="E455" s="6">
        <v>-0.02215363977604505</v>
      </c>
    </row>
    <row r="456" ht="15.75" customHeight="1">
      <c r="A456" s="6">
        <v>-0.0067882213715732605</v>
      </c>
      <c r="B456" s="6">
        <v>0.0066206426003266846</v>
      </c>
      <c r="C456" s="6">
        <v>-0.012552120956177039</v>
      </c>
      <c r="D456" s="6">
        <v>-0.011125264438185841</v>
      </c>
      <c r="E456" s="6">
        <v>0.004960104235759716</v>
      </c>
    </row>
    <row r="457" ht="15.75" customHeight="1">
      <c r="A457" s="6">
        <v>0.003342626533350806</v>
      </c>
      <c r="B457" s="6">
        <v>0.005980988032062632</v>
      </c>
      <c r="C457" s="6">
        <v>0.006262376077441596</v>
      </c>
      <c r="D457" s="6">
        <v>-0.0015550516214791032</v>
      </c>
      <c r="E457" s="6">
        <v>0.013255648978844537</v>
      </c>
    </row>
    <row r="458" ht="15.75" customHeight="1">
      <c r="A458" s="6">
        <v>-0.002188824767505344</v>
      </c>
      <c r="B458" s="6">
        <v>-0.0029862199437172623</v>
      </c>
      <c r="C458" s="6">
        <v>0.0020571524473734274</v>
      </c>
      <c r="D458" s="6">
        <v>0.00465787993602785</v>
      </c>
      <c r="E458" s="6">
        <v>-0.0020735382178936656</v>
      </c>
    </row>
    <row r="459" ht="15.75" customHeight="1">
      <c r="A459" s="6">
        <v>0.004257421762420261</v>
      </c>
      <c r="B459" s="6">
        <v>0.008931713565215813</v>
      </c>
      <c r="C459" s="6">
        <v>0.006144759952656768</v>
      </c>
      <c r="D459" s="6">
        <v>0.003710511878542876</v>
      </c>
      <c r="E459" s="6">
        <v>-4.94265662167399E-4</v>
      </c>
    </row>
    <row r="460" ht="15.75" customHeight="1">
      <c r="A460" s="6">
        <v>-0.001953687139211212</v>
      </c>
      <c r="B460" s="6">
        <v>0.0023678143269716735</v>
      </c>
      <c r="C460" s="6">
        <v>0.0100934284513543</v>
      </c>
      <c r="D460" s="6">
        <v>0.002466138477988947</v>
      </c>
      <c r="E460" s="6">
        <v>0.008713802828737627</v>
      </c>
    </row>
    <row r="461" ht="15.75" customHeight="1">
      <c r="A461" s="6">
        <v>-0.02492856458214252</v>
      </c>
      <c r="B461" s="6">
        <v>-0.013694479299623944</v>
      </c>
      <c r="C461" s="6">
        <v>-0.004837420589413882</v>
      </c>
      <c r="D461" s="6">
        <v>-0.017078517906021877</v>
      </c>
      <c r="E461" s="6">
        <v>-0.020001632940270766</v>
      </c>
    </row>
    <row r="462" ht="15.75" customHeight="1">
      <c r="A462" s="6">
        <v>-0.017371269827181766</v>
      </c>
      <c r="B462" s="6">
        <v>-0.010850067363760721</v>
      </c>
      <c r="C462" s="6">
        <v>0.007051571625708721</v>
      </c>
      <c r="D462" s="6">
        <v>-0.006914057401262138</v>
      </c>
      <c r="E462" s="6">
        <v>-0.011264841273415427</v>
      </c>
    </row>
    <row r="463" ht="15.75" customHeight="1">
      <c r="A463" s="6">
        <v>0.0039531811912147845</v>
      </c>
      <c r="B463" s="6">
        <v>0.00664457054448483</v>
      </c>
      <c r="C463" s="6">
        <v>-0.005872914654733556</v>
      </c>
      <c r="D463" s="6">
        <v>-0.020389304737796675</v>
      </c>
      <c r="E463" s="6">
        <v>-0.03572911607370207</v>
      </c>
    </row>
    <row r="464" ht="15.75" customHeight="1">
      <c r="A464" s="6">
        <v>-0.002393898653951606</v>
      </c>
      <c r="B464" s="6">
        <v>-0.007857529195485071</v>
      </c>
      <c r="C464" s="6">
        <v>-0.005512687890368425</v>
      </c>
      <c r="D464" s="6">
        <v>-0.014262679688071213</v>
      </c>
      <c r="E464" s="6">
        <v>-0.01462503279563843</v>
      </c>
    </row>
    <row r="465" ht="15.75" customHeight="1">
      <c r="A465" s="6">
        <v>0.0025134082773852224</v>
      </c>
      <c r="B465" s="6">
        <v>0.0</v>
      </c>
      <c r="C465" s="6">
        <v>0.0027599882551764547</v>
      </c>
      <c r="D465" s="6">
        <v>-0.024455929459322335</v>
      </c>
      <c r="E465" s="6">
        <v>-0.003196225776678274</v>
      </c>
    </row>
    <row r="466" ht="15.75" customHeight="1">
      <c r="A466" s="6">
        <v>-0.0010764058851377187</v>
      </c>
      <c r="B466" s="6">
        <v>0.004238535098256078</v>
      </c>
      <c r="C466" s="6">
        <v>3.938079883791065E-4</v>
      </c>
      <c r="D466" s="6">
        <v>0.0036732893113673786</v>
      </c>
      <c r="E466" s="6">
        <v>0.01661499123326352</v>
      </c>
    </row>
    <row r="467" ht="15.75" customHeight="1">
      <c r="A467" s="6">
        <v>0.022246752597022475</v>
      </c>
      <c r="B467" s="6">
        <v>0.027415386830120257</v>
      </c>
      <c r="C467" s="6">
        <v>0.021354005892240582</v>
      </c>
      <c r="D467" s="6">
        <v>0.0125871934010339</v>
      </c>
      <c r="E467" s="6">
        <v>0.013810522909145292</v>
      </c>
    </row>
    <row r="468" ht="15.75" customHeight="1">
      <c r="A468" s="6">
        <v>0.007176187737289965</v>
      </c>
      <c r="B468" s="6">
        <v>-5.881119376005606E-4</v>
      </c>
      <c r="C468" s="6">
        <v>0.005492833412294031</v>
      </c>
      <c r="D468" s="6">
        <v>-0.002663298538453229</v>
      </c>
      <c r="E468" s="6">
        <v>0.008914164744010708</v>
      </c>
    </row>
    <row r="469" ht="15.75" customHeight="1">
      <c r="A469" s="6">
        <v>0.010958430944216908</v>
      </c>
      <c r="B469" s="6">
        <v>0.05549062297995808</v>
      </c>
      <c r="C469" s="6">
        <v>-0.0023226884793953895</v>
      </c>
      <c r="D469" s="6">
        <v>0.06828172031845162</v>
      </c>
      <c r="E469" s="6">
        <v>-0.025351955169495365</v>
      </c>
    </row>
    <row r="470" ht="15.75" customHeight="1">
      <c r="A470" s="6">
        <v>0.00923273965242094</v>
      </c>
      <c r="B470" s="6">
        <v>0.04302302926609228</v>
      </c>
      <c r="C470" s="6">
        <v>0.034349273290318914</v>
      </c>
      <c r="D470" s="6">
        <v>0.04176791880519646</v>
      </c>
      <c r="E470" s="6">
        <v>-0.02509390849390935</v>
      </c>
    </row>
    <row r="471" ht="15.75" customHeight="1">
      <c r="A471" s="6">
        <v>-0.01598011268186647</v>
      </c>
      <c r="B471" s="6">
        <v>0.013764050809076804</v>
      </c>
      <c r="C471" s="6">
        <v>0.0065321911451852194</v>
      </c>
      <c r="D471" s="6">
        <v>-0.027241391023985036</v>
      </c>
      <c r="E471" s="6">
        <v>0.017170382064650054</v>
      </c>
    </row>
    <row r="472" ht="15.75" customHeight="1">
      <c r="A472" s="6">
        <v>-0.004562758967000476</v>
      </c>
      <c r="B472" s="6">
        <v>0.05423319690654791</v>
      </c>
      <c r="C472" s="6">
        <v>-0.019156567964469948</v>
      </c>
      <c r="D472" s="6">
        <v>-0.006464541317973762</v>
      </c>
      <c r="E472" s="6">
        <v>-0.03843615044651201</v>
      </c>
    </row>
    <row r="473" ht="15.75" customHeight="1">
      <c r="A473" s="6">
        <v>0.01789692611823754</v>
      </c>
      <c r="B473" s="6">
        <v>0.003976483287030281</v>
      </c>
      <c r="C473" s="6">
        <v>0.0029031118497570073</v>
      </c>
      <c r="D473" s="6">
        <v>-0.004643161380467593</v>
      </c>
      <c r="E473" s="6">
        <v>0.012704868908297959</v>
      </c>
    </row>
    <row r="474" ht="15.75" customHeight="1">
      <c r="A474" s="6">
        <v>-0.01240082397643393</v>
      </c>
      <c r="B474" s="6">
        <v>-0.020547192529957535</v>
      </c>
      <c r="C474" s="6">
        <v>0.003899644122956612</v>
      </c>
      <c r="D474" s="6">
        <v>-0.008412776641696085</v>
      </c>
      <c r="E474" s="6">
        <v>8.701931352735701E-4</v>
      </c>
    </row>
    <row r="475" ht="15.75" customHeight="1">
      <c r="A475" s="6">
        <v>-0.00608256038641811</v>
      </c>
      <c r="B475" s="6">
        <v>0.01657070924292719</v>
      </c>
      <c r="C475" s="6">
        <v>0.0031968205563351493</v>
      </c>
      <c r="D475" s="6">
        <v>-0.007222397951145528</v>
      </c>
      <c r="E475" s="6">
        <v>0.025391176957848174</v>
      </c>
    </row>
    <row r="476" ht="15.75" customHeight="1">
      <c r="A476" s="6">
        <v>5.864582446145807E-4</v>
      </c>
      <c r="B476" s="6">
        <v>-0.003992083745001309</v>
      </c>
      <c r="C476" s="6">
        <v>0.0036854715249447344</v>
      </c>
      <c r="D476" s="6">
        <v>-0.007910185513237784</v>
      </c>
      <c r="E476" s="6">
        <v>-0.019482418824917004</v>
      </c>
    </row>
    <row r="477" ht="15.75" customHeight="1">
      <c r="A477" s="6">
        <v>0.0140885622839902</v>
      </c>
      <c r="B477" s="6">
        <v>0.016365480071787532</v>
      </c>
      <c r="C477" s="6">
        <v>0.014729715561852874</v>
      </c>
      <c r="D477" s="6">
        <v>0.0028548549282770294</v>
      </c>
      <c r="E477" s="6">
        <v>-0.0027061497990963426</v>
      </c>
    </row>
    <row r="478" ht="15.75" customHeight="1">
      <c r="A478" s="6">
        <v>0.0021945032713591855</v>
      </c>
      <c r="B478" s="6">
        <v>-0.001476649386370271</v>
      </c>
      <c r="C478" s="6">
        <v>-6.145751245379198E-4</v>
      </c>
      <c r="D478" s="6">
        <v>-0.0076312394732329656</v>
      </c>
      <c r="E478" s="6">
        <v>0.035405279103372184</v>
      </c>
    </row>
    <row r="479" ht="15.75" customHeight="1">
      <c r="A479" s="6">
        <v>0.0027651168483748085</v>
      </c>
      <c r="B479" s="6">
        <v>0.01272644232426214</v>
      </c>
      <c r="C479" s="6">
        <v>-0.0042508007821949</v>
      </c>
      <c r="D479" s="6">
        <v>0.0028686232261013866</v>
      </c>
      <c r="E479" s="6">
        <v>0.010252152067198497</v>
      </c>
    </row>
    <row r="480" ht="15.75" customHeight="1">
      <c r="A480" s="6">
        <v>0.002298080379131391</v>
      </c>
      <c r="B480" s="6">
        <v>0.014486219795699223</v>
      </c>
      <c r="C480" s="6">
        <v>0.007135838094660142</v>
      </c>
      <c r="D480" s="6">
        <v>0.008556508075968468</v>
      </c>
      <c r="E480" s="6">
        <v>0.01801028696672781</v>
      </c>
    </row>
    <row r="481" ht="15.75" customHeight="1">
      <c r="A481" s="6">
        <v>-0.007488882128838677</v>
      </c>
      <c r="B481" s="6">
        <v>-0.02721266211996138</v>
      </c>
      <c r="C481" s="6">
        <v>0.008423420548120827</v>
      </c>
      <c r="D481" s="6">
        <v>-0.004744419850745977</v>
      </c>
      <c r="E481" s="6">
        <v>-0.0026988584411473697</v>
      </c>
    </row>
    <row r="482" ht="15.75" customHeight="1">
      <c r="A482" s="6">
        <v>-0.006613558641910974</v>
      </c>
      <c r="B482" s="6">
        <v>-4.926652568346376E-4</v>
      </c>
      <c r="C482" s="6">
        <v>-0.006035700940526782</v>
      </c>
      <c r="D482" s="6">
        <v>0.01197597962091938</v>
      </c>
      <c r="E482" s="6">
        <v>-0.033968315459482507</v>
      </c>
    </row>
    <row r="483" ht="15.75" customHeight="1">
      <c r="A483" s="6">
        <v>0.016166716314937202</v>
      </c>
      <c r="B483" s="6">
        <v>0.0437955061190389</v>
      </c>
      <c r="C483" s="6">
        <v>-0.008042979479141807</v>
      </c>
      <c r="D483" s="6">
        <v>0.006868508558193229</v>
      </c>
      <c r="E483" s="6">
        <v>-8.971686778217926E-4</v>
      </c>
    </row>
    <row r="484" ht="15.75" customHeight="1">
      <c r="A484" s="6">
        <v>-6.878017548518176E-4</v>
      </c>
      <c r="B484" s="6">
        <v>0.01783237049206988</v>
      </c>
      <c r="C484" s="6">
        <v>-0.014905254628496737</v>
      </c>
      <c r="D484" s="6">
        <v>-0.02138438420691762</v>
      </c>
      <c r="E484" s="6">
        <v>-0.04051410568497651</v>
      </c>
    </row>
    <row r="485" ht="15.75" customHeight="1">
      <c r="A485" s="6">
        <v>-0.0022949156778147226</v>
      </c>
      <c r="B485" s="6">
        <v>-0.01263778304898594</v>
      </c>
      <c r="C485" s="6">
        <v>0.0012506713109092585</v>
      </c>
      <c r="D485" s="6">
        <v>0.005389129635412239</v>
      </c>
      <c r="E485" s="6">
        <v>-0.0022567782319875777</v>
      </c>
    </row>
    <row r="486" ht="15.75" customHeight="1">
      <c r="A486" s="6">
        <v>0.005042408656076135</v>
      </c>
      <c r="B486" s="6">
        <v>0.028328086911321743</v>
      </c>
      <c r="C486" s="6">
        <v>-0.001125559869933619</v>
      </c>
      <c r="D486" s="6">
        <v>-0.0012653503017734434</v>
      </c>
      <c r="E486" s="6">
        <v>0.028948229327168413</v>
      </c>
    </row>
    <row r="487" ht="15.75" customHeight="1">
      <c r="A487" s="6">
        <v>9.139254055519146E-4</v>
      </c>
      <c r="B487" s="6">
        <v>0.0145455935660159</v>
      </c>
      <c r="C487" s="6">
        <v>0.003185607801886467</v>
      </c>
      <c r="D487" s="6">
        <v>-9.502032251339468E-4</v>
      </c>
      <c r="E487" s="6">
        <v>-0.005098709624910872</v>
      </c>
    </row>
    <row r="488" ht="15.75" customHeight="1">
      <c r="A488" s="6">
        <v>0.0058074754294317795</v>
      </c>
      <c r="B488" s="6">
        <v>0.01833288088421936</v>
      </c>
      <c r="C488" s="6">
        <v>0.027312994876536184</v>
      </c>
      <c r="D488" s="6">
        <v>-0.011792790160697205</v>
      </c>
      <c r="E488" s="6">
        <v>0.038527272062480446</v>
      </c>
    </row>
    <row r="489" ht="15.75" customHeight="1">
      <c r="A489" s="6">
        <v>0.0028348314610088243</v>
      </c>
      <c r="B489" s="6">
        <v>0.016696437369676322</v>
      </c>
      <c r="C489" s="6">
        <v>0.003452921125600206</v>
      </c>
      <c r="D489" s="6">
        <v>-0.008047849788204626</v>
      </c>
      <c r="E489" s="6">
        <v>-0.004462465836410812</v>
      </c>
    </row>
    <row r="490" ht="15.75" customHeight="1">
      <c r="A490" s="6">
        <v>0.0076697912949394015</v>
      </c>
      <c r="B490" s="6">
        <v>0.006081482466709455</v>
      </c>
      <c r="C490" s="6">
        <v>0.0069905995130434455</v>
      </c>
      <c r="D490" s="6">
        <v>0.02426684917468695</v>
      </c>
      <c r="E490" s="6">
        <v>-5.721902960988758E-4</v>
      </c>
    </row>
    <row r="491" ht="15.75" customHeight="1">
      <c r="A491" s="6">
        <v>0.02200364430193578</v>
      </c>
      <c r="B491" s="6">
        <v>-0.021007505523826044</v>
      </c>
      <c r="C491" s="6">
        <v>-0.006144109535490554</v>
      </c>
      <c r="D491" s="6">
        <v>0.021841821773435164</v>
      </c>
      <c r="E491" s="6">
        <v>0.001299992366070782</v>
      </c>
    </row>
    <row r="492" ht="15.75" customHeight="1">
      <c r="A492" s="6">
        <v>0.017433156554871102</v>
      </c>
      <c r="B492" s="6">
        <v>0.0</v>
      </c>
      <c r="C492" s="6">
        <v>0.016717478353697565</v>
      </c>
      <c r="D492" s="6">
        <v>0.013184455646758938</v>
      </c>
      <c r="E492" s="6">
        <v>0.0292918936373852</v>
      </c>
    </row>
    <row r="493" ht="15.75" customHeight="1">
      <c r="A493" s="6">
        <v>-0.02183959367706999</v>
      </c>
      <c r="B493" s="6">
        <v>0.0026502903552109392</v>
      </c>
      <c r="C493" s="6">
        <v>0.0013063345242946172</v>
      </c>
      <c r="D493" s="6">
        <v>-3.0487603048958827E-4</v>
      </c>
      <c r="E493" s="6">
        <v>0.002721451130315192</v>
      </c>
    </row>
    <row r="494" ht="15.75" customHeight="1">
      <c r="A494" s="6">
        <v>0.003416579609883854</v>
      </c>
      <c r="B494" s="6">
        <v>0.021384261585221827</v>
      </c>
      <c r="C494" s="6">
        <v>-0.0029120923234890236</v>
      </c>
      <c r="D494" s="6">
        <v>-0.002135211661580296</v>
      </c>
      <c r="E494" s="6">
        <v>-0.00560225569004536</v>
      </c>
    </row>
    <row r="495" ht="15.75" customHeight="1">
      <c r="A495" s="6">
        <v>0.003185386996198155</v>
      </c>
      <c r="B495" s="6">
        <v>-0.021825473023233195</v>
      </c>
      <c r="C495" s="6">
        <v>-0.007707262087687227</v>
      </c>
      <c r="D495" s="6">
        <v>0.002744451997890245</v>
      </c>
      <c r="E495" s="6">
        <v>0.02454698699363268</v>
      </c>
    </row>
    <row r="496" ht="15.75" customHeight="1">
      <c r="A496" s="6">
        <v>-0.008370076298226099</v>
      </c>
      <c r="B496" s="6">
        <v>-0.007975325060563247</v>
      </c>
      <c r="C496" s="6">
        <v>-3.001076537546887E-4</v>
      </c>
      <c r="D496" s="6">
        <v>-3.0436430582013907E-4</v>
      </c>
      <c r="E496" s="6">
        <v>0.0011845418396921787</v>
      </c>
    </row>
    <row r="497" ht="15.75" customHeight="1">
      <c r="A497" s="6">
        <v>1.1054091376628254E-4</v>
      </c>
      <c r="B497" s="6">
        <v>0.010179534702737063</v>
      </c>
      <c r="C497" s="6">
        <v>0.005504800332213709</v>
      </c>
      <c r="D497" s="6">
        <v>6.087501866299403E-4</v>
      </c>
      <c r="E497" s="6">
        <v>0.029453869050329352</v>
      </c>
    </row>
    <row r="498" ht="15.75" customHeight="1">
      <c r="A498" s="6">
        <v>-0.0016599853221966503</v>
      </c>
      <c r="B498" s="6">
        <v>-0.003529206957094388</v>
      </c>
      <c r="C498" s="6">
        <v>-0.0016124910127652138</v>
      </c>
      <c r="D498" s="6">
        <v>-0.013793205833388883</v>
      </c>
      <c r="E498" s="6">
        <v>-0.005234183238528114</v>
      </c>
    </row>
    <row r="499" ht="15.75" customHeight="1">
      <c r="A499" s="6">
        <v>0.006513936558534015</v>
      </c>
      <c r="B499" s="6">
        <v>-0.003984731427416364</v>
      </c>
      <c r="C499" s="6">
        <v>-0.0016149778173259641</v>
      </c>
      <c r="D499" s="6">
        <v>-0.0018536946578300282</v>
      </c>
      <c r="E499" s="6">
        <v>0.0036044253849894757</v>
      </c>
    </row>
    <row r="500" ht="15.75" customHeight="1">
      <c r="A500" s="6">
        <v>-0.0017622534583270483</v>
      </c>
      <c r="B500" s="6">
        <v>0.0026585583123673226</v>
      </c>
      <c r="C500" s="6">
        <v>-0.002097164831012262</v>
      </c>
      <c r="D500" s="6">
        <v>0.004319800459955577</v>
      </c>
      <c r="E500" s="6">
        <v>0.023187933420330827</v>
      </c>
    </row>
    <row r="501" ht="15.75" customHeight="1">
      <c r="A501" s="6">
        <v>4.409137072627874E-4</v>
      </c>
      <c r="B501" s="6">
        <v>4.420915127699566E-4</v>
      </c>
      <c r="C501" s="6">
        <v>0.002575962610322076</v>
      </c>
      <c r="D501" s="6">
        <v>0.0015382719112617554</v>
      </c>
      <c r="E501" s="6">
        <v>0.028601738123400586</v>
      </c>
    </row>
    <row r="502" ht="15.75" customHeight="1">
      <c r="A502" s="6">
        <v>-0.00497107260908523</v>
      </c>
      <c r="B502" s="6">
        <v>-0.012460998808957532</v>
      </c>
      <c r="C502" s="6">
        <v>-0.005700241442994327</v>
      </c>
      <c r="D502" s="6">
        <v>-0.00554886521451433</v>
      </c>
      <c r="E502" s="6">
        <v>9.562228970923473E-4</v>
      </c>
    </row>
    <row r="503" ht="15.75" customHeight="1">
      <c r="A503" s="6">
        <v>5.535539851861007E-4</v>
      </c>
      <c r="B503" s="6">
        <v>-0.014888696452774559</v>
      </c>
      <c r="C503" s="6">
        <v>0.002464331426914432</v>
      </c>
      <c r="D503" s="6">
        <v>0.004318467832746735</v>
      </c>
      <c r="E503" s="6">
        <v>-0.023296504181955353</v>
      </c>
    </row>
    <row r="504" ht="15.75" customHeight="1">
      <c r="A504" s="6">
        <v>-9.967633415243296E-4</v>
      </c>
      <c r="B504" s="6">
        <v>0.004535528141042905</v>
      </c>
      <c r="C504" s="6">
        <v>-0.003668431487576524</v>
      </c>
      <c r="D504" s="6">
        <v>-3.078745294942367E-4</v>
      </c>
      <c r="E504" s="6">
        <v>-0.004622227339115565</v>
      </c>
    </row>
    <row r="505" ht="15.75" customHeight="1">
      <c r="A505" s="6">
        <v>0.006955818868412162</v>
      </c>
      <c r="B505" s="6">
        <v>0.019269857928072766</v>
      </c>
      <c r="C505" s="6">
        <v>0.00720351319244835</v>
      </c>
      <c r="D505" s="6">
        <v>0.015883017430029806</v>
      </c>
      <c r="E505" s="6">
        <v>0.015324903226771063</v>
      </c>
    </row>
    <row r="506" ht="15.75" customHeight="1">
      <c r="A506" s="6">
        <v>-0.011063496517913825</v>
      </c>
      <c r="B506" s="6">
        <v>0.018470332249732928</v>
      </c>
      <c r="C506" s="6">
        <v>0.012305066644685274</v>
      </c>
      <c r="D506" s="6">
        <v>0.00874938708521974</v>
      </c>
      <c r="E506" s="6">
        <v>0.04505469513344605</v>
      </c>
    </row>
    <row r="507" ht="15.75" customHeight="1">
      <c r="A507" s="6">
        <v>-0.015019243553806587</v>
      </c>
      <c r="B507" s="6">
        <v>-0.011834812527881856</v>
      </c>
      <c r="C507" s="6">
        <v>-0.0033139575700053187</v>
      </c>
      <c r="D507" s="6">
        <v>0.00956667991702418</v>
      </c>
      <c r="E507" s="6">
        <v>-0.0010578967263965922</v>
      </c>
    </row>
    <row r="508" ht="15.75" customHeight="1">
      <c r="A508" s="6">
        <v>-5.649093873063304E-4</v>
      </c>
      <c r="B508" s="6">
        <v>0.0</v>
      </c>
      <c r="C508" s="6">
        <v>0.004907845098590812</v>
      </c>
      <c r="D508" s="6">
        <v>-0.003875305169308728</v>
      </c>
      <c r="E508" s="6">
        <v>0.009917582163057605</v>
      </c>
    </row>
    <row r="509" ht="15.75" customHeight="1">
      <c r="A509" s="6">
        <v>-0.016634569577602253</v>
      </c>
      <c r="B509" s="6">
        <v>-0.005748494972923792</v>
      </c>
      <c r="C509" s="6">
        <v>-0.011151550673926055</v>
      </c>
      <c r="D509" s="6">
        <v>-2.9888141928590734E-4</v>
      </c>
      <c r="E509" s="6">
        <v>0.009863492270038151</v>
      </c>
    </row>
    <row r="510" ht="15.75" customHeight="1">
      <c r="A510" s="6">
        <v>-0.012834835841593388</v>
      </c>
      <c r="B510" s="6">
        <v>0.01714709797541883</v>
      </c>
      <c r="C510" s="6">
        <v>-0.012786230037235597</v>
      </c>
      <c r="D510" s="6">
        <v>-8.965823734924425E-4</v>
      </c>
      <c r="E510" s="6">
        <v>-0.0061152093420066235</v>
      </c>
    </row>
    <row r="511" ht="15.75" customHeight="1">
      <c r="A511" s="6">
        <v>0.01018902167929965</v>
      </c>
      <c r="B511" s="6">
        <v>0.005651088388891076</v>
      </c>
      <c r="C511" s="6">
        <v>0.01338255490420934</v>
      </c>
      <c r="D511" s="6">
        <v>-0.01840996562555292</v>
      </c>
      <c r="E511" s="6">
        <v>-6.092254455016499E-4</v>
      </c>
    </row>
    <row r="512" ht="15.75" customHeight="1">
      <c r="A512" s="6">
        <v>-0.0054292467437990505</v>
      </c>
      <c r="B512" s="6">
        <v>-0.006523217661589237</v>
      </c>
      <c r="C512" s="6">
        <v>0.0011918104766273747</v>
      </c>
      <c r="D512" s="6">
        <v>-0.007030595280860878</v>
      </c>
      <c r="E512" s="6">
        <v>-6.095968274118505E-4</v>
      </c>
    </row>
    <row r="513" ht="15.75" customHeight="1">
      <c r="A513" s="6">
        <v>1.159981210920176E-4</v>
      </c>
      <c r="B513" s="6">
        <v>0.003919129948325045</v>
      </c>
      <c r="C513" s="6">
        <v>-0.0036391103901361244</v>
      </c>
      <c r="D513" s="6">
        <v>-0.002457132339550278</v>
      </c>
      <c r="E513" s="6">
        <v>0.034924592683018105</v>
      </c>
    </row>
    <row r="514" ht="15.75" customHeight="1">
      <c r="A514" s="6">
        <v>0.011628661317010895</v>
      </c>
      <c r="B514" s="6">
        <v>-0.04261634805194758</v>
      </c>
      <c r="C514" s="6">
        <v>0.0032817419477229066</v>
      </c>
      <c r="D514" s="6">
        <v>-0.014246099937933913</v>
      </c>
      <c r="E514" s="6">
        <v>-0.009169100640154507</v>
      </c>
    </row>
    <row r="515" ht="15.75" customHeight="1">
      <c r="A515" s="6">
        <v>-0.012439775138152856</v>
      </c>
      <c r="B515" s="6">
        <v>0.025963615446869967</v>
      </c>
      <c r="C515" s="6">
        <v>-0.0065136688167706245</v>
      </c>
      <c r="D515" s="6">
        <v>-9.361887107393294E-4</v>
      </c>
      <c r="E515" s="6">
        <v>0.011731577100601154</v>
      </c>
    </row>
    <row r="516" ht="15.75" customHeight="1">
      <c r="A516" s="6">
        <v>-0.018127813399160007</v>
      </c>
      <c r="B516" s="6">
        <v>-0.004428390794895513</v>
      </c>
      <c r="C516" s="6">
        <v>5.9939936053052706E-5</v>
      </c>
      <c r="D516" s="6">
        <v>-0.01035626115110971</v>
      </c>
      <c r="E516" s="6">
        <v>0.022401957310022348</v>
      </c>
    </row>
    <row r="517" ht="15.75" customHeight="1">
      <c r="A517" s="6">
        <v>0.013597517561443654</v>
      </c>
      <c r="B517" s="6">
        <v>0.004870574507609055</v>
      </c>
      <c r="C517" s="6">
        <v>0.0221730046289863</v>
      </c>
      <c r="D517" s="6">
        <v>0.0022058188332706318</v>
      </c>
      <c r="E517" s="6">
        <v>0.0039714274387571274</v>
      </c>
    </row>
    <row r="518" ht="15.75" customHeight="1">
      <c r="A518" s="6">
        <v>-0.010769195723601889</v>
      </c>
      <c r="B518" s="6">
        <v>-0.0035399434783691987</v>
      </c>
      <c r="C518" s="6">
        <v>0.002810383214979807</v>
      </c>
      <c r="D518" s="6">
        <v>-0.009805604167560674</v>
      </c>
      <c r="E518" s="6">
        <v>0.016976018096785714</v>
      </c>
    </row>
    <row r="519" ht="15.75" customHeight="1">
      <c r="A519" s="6">
        <v>0.001411159370434793</v>
      </c>
      <c r="B519" s="6">
        <v>0.017139701220493183</v>
      </c>
      <c r="C519" s="6">
        <v>0.02807682833004348</v>
      </c>
      <c r="D519" s="6">
        <v>-0.009902747116780337</v>
      </c>
      <c r="E519" s="6">
        <v>0.022601422586555366</v>
      </c>
    </row>
    <row r="520" ht="15.75" customHeight="1">
      <c r="A520" s="6">
        <v>0.002933848031414303</v>
      </c>
      <c r="B520" s="6">
        <v>0.018135122263952533</v>
      </c>
      <c r="C520" s="6">
        <v>0.01349558806042276</v>
      </c>
      <c r="D520" s="6">
        <v>0.0044843773696040005</v>
      </c>
      <c r="E520" s="6">
        <v>-5.500117890282959E-4</v>
      </c>
    </row>
    <row r="521" ht="15.75" customHeight="1">
      <c r="A521" s="6">
        <v>0.0030420443032649147</v>
      </c>
      <c r="B521" s="6">
        <v>0.0029906923686733988</v>
      </c>
      <c r="C521" s="6">
        <v>0.0020734446029416665</v>
      </c>
      <c r="D521" s="6">
        <v>-3.194039355083307E-4</v>
      </c>
      <c r="E521" s="6">
        <v>-0.007732138408146168</v>
      </c>
    </row>
    <row r="522" ht="15.75" customHeight="1">
      <c r="A522" s="6">
        <v>-0.0010517640367136284</v>
      </c>
      <c r="B522" s="6">
        <v>-0.0034187791971119217</v>
      </c>
      <c r="C522" s="6">
        <v>-0.007641368338764959</v>
      </c>
      <c r="D522" s="6">
        <v>0.004465581485267012</v>
      </c>
      <c r="E522" s="6">
        <v>0.0017410086475470549</v>
      </c>
    </row>
    <row r="523" ht="15.75" customHeight="1">
      <c r="A523" s="6">
        <v>-0.007630867382736324</v>
      </c>
      <c r="B523" s="6">
        <v>-0.017707035435514013</v>
      </c>
      <c r="C523" s="6">
        <v>-0.008496030617539715</v>
      </c>
      <c r="D523" s="6">
        <v>-0.0035069967020797377</v>
      </c>
      <c r="E523" s="6">
        <v>-0.009214112701151208</v>
      </c>
    </row>
    <row r="524" ht="15.75" customHeight="1">
      <c r="A524" s="6">
        <v>-0.01149646398757507</v>
      </c>
      <c r="B524" s="6">
        <v>-0.013599757742123953</v>
      </c>
      <c r="C524" s="6">
        <v>-0.007307941992684576</v>
      </c>
      <c r="D524" s="6">
        <v>0.013324943534172117</v>
      </c>
      <c r="E524" s="6">
        <v>0.005173582803023612</v>
      </c>
    </row>
    <row r="525" ht="15.75" customHeight="1">
      <c r="A525" s="6">
        <v>-0.011388743379949424</v>
      </c>
      <c r="B525" s="6">
        <v>0.010981845129383813</v>
      </c>
      <c r="C525" s="6">
        <v>-0.0013187893033872436</v>
      </c>
      <c r="D525" s="6">
        <v>0.008243492353138591</v>
      </c>
      <c r="E525" s="6">
        <v>-0.010735023163796247</v>
      </c>
    </row>
    <row r="526" ht="15.75" customHeight="1">
      <c r="A526" s="6">
        <v>0.00613010005290754</v>
      </c>
      <c r="B526" s="6">
        <v>-0.007454678196735641</v>
      </c>
      <c r="C526" s="6">
        <v>0.0016624783079086023</v>
      </c>
      <c r="D526" s="6">
        <v>0.0018928375812719224</v>
      </c>
      <c r="E526" s="6">
        <v>0.009225509138070244</v>
      </c>
    </row>
    <row r="527" ht="15.75" customHeight="1">
      <c r="A527" s="6">
        <v>0.0010781820200404385</v>
      </c>
      <c r="B527" s="6">
        <v>0.024778535253552048</v>
      </c>
      <c r="C527" s="6">
        <v>0.007077566840731817</v>
      </c>
      <c r="D527" s="6">
        <v>0.011281896070733504</v>
      </c>
      <c r="E527" s="6">
        <v>-8.75000055826838E-4</v>
      </c>
    </row>
    <row r="528" ht="15.75" customHeight="1">
      <c r="A528" s="6">
        <v>-0.0027572707765509824</v>
      </c>
      <c r="B528" s="6">
        <v>-0.007325749680781227</v>
      </c>
      <c r="C528" s="6">
        <v>2.275521042760091E-4</v>
      </c>
      <c r="D528" s="6">
        <v>0.0043532734595217075</v>
      </c>
      <c r="E528" s="6">
        <v>0.025300937094018927</v>
      </c>
    </row>
    <row r="529" ht="15.75" customHeight="1">
      <c r="A529" s="6">
        <v>-0.0065029046270842425</v>
      </c>
      <c r="B529" s="6">
        <v>-0.009561567737735406</v>
      </c>
      <c r="C529" s="6">
        <v>0.01467641332467529</v>
      </c>
      <c r="D529" s="6">
        <v>-0.004664890060522338</v>
      </c>
      <c r="E529" s="6">
        <v>-0.0011257255058371724</v>
      </c>
    </row>
    <row r="530" ht="15.75" customHeight="1">
      <c r="A530" s="6">
        <v>-0.006605428593520627</v>
      </c>
      <c r="B530" s="6">
        <v>-0.010094359727465248</v>
      </c>
      <c r="C530" s="6">
        <v>-0.005039229926090913</v>
      </c>
      <c r="D530" s="6">
        <v>0.0018682446945563573</v>
      </c>
      <c r="E530" s="6">
        <v>0.017707792318258118</v>
      </c>
    </row>
    <row r="531" ht="15.75" customHeight="1">
      <c r="A531" s="6">
        <v>0.004408580636982275</v>
      </c>
      <c r="B531" s="6">
        <v>0.019655927465200753</v>
      </c>
      <c r="C531" s="6">
        <v>0.005886092755959683</v>
      </c>
      <c r="D531" s="6">
        <v>0.007439760557007055</v>
      </c>
      <c r="E531" s="6">
        <v>0.026804797105868257</v>
      </c>
    </row>
    <row r="532" ht="15.75" customHeight="1">
      <c r="A532" s="6">
        <v>0.0082745072111608</v>
      </c>
      <c r="B532" s="6">
        <v>-0.0017318014646064274</v>
      </c>
      <c r="C532" s="6">
        <v>0.008260881532770763</v>
      </c>
      <c r="D532" s="6">
        <v>-9.268770021903893E-4</v>
      </c>
      <c r="E532" s="6">
        <v>1.1145366993812752E-4</v>
      </c>
    </row>
    <row r="533" ht="15.75" customHeight="1">
      <c r="A533" s="6">
        <v>0.005799870307791602</v>
      </c>
      <c r="B533" s="6">
        <v>0.013769469314206136</v>
      </c>
      <c r="C533" s="6">
        <v>0.0037985107312964</v>
      </c>
      <c r="D533" s="6">
        <v>0.008004915541448053</v>
      </c>
      <c r="E533" s="6">
        <v>0.041364098408890014</v>
      </c>
    </row>
    <row r="534" ht="15.75" customHeight="1">
      <c r="A534" s="6">
        <v>-0.0021708810037251417</v>
      </c>
      <c r="B534" s="6">
        <v>0.027814524720606686</v>
      </c>
      <c r="C534" s="6">
        <v>0.004284032141068855</v>
      </c>
      <c r="D534" s="6">
        <v>0.004283929388079673</v>
      </c>
      <c r="E534" s="6">
        <v>0.0013533247792434377</v>
      </c>
    </row>
    <row r="535" ht="15.75" customHeight="1">
      <c r="A535" s="6">
        <v>0.00409690038546377</v>
      </c>
      <c r="B535" s="6">
        <v>0.021382561590317716</v>
      </c>
      <c r="C535" s="6">
        <v>0.00856789713554402</v>
      </c>
      <c r="D535" s="6">
        <v>0.022941003287305212</v>
      </c>
      <c r="E535" s="6">
        <v>-0.004351381873523988</v>
      </c>
    </row>
    <row r="536" ht="15.75" customHeight="1">
      <c r="A536" s="6">
        <v>-0.010395373337578473</v>
      </c>
      <c r="B536" s="6">
        <v>0.0</v>
      </c>
      <c r="C536" s="6">
        <v>-0.0013769401121726278</v>
      </c>
      <c r="D536" s="6">
        <v>0.0032772695936999874</v>
      </c>
      <c r="E536" s="6">
        <v>-0.03940658544505288</v>
      </c>
    </row>
    <row r="537" ht="15.75" customHeight="1">
      <c r="A537" s="6">
        <v>-0.006583216883086515</v>
      </c>
      <c r="B537" s="6">
        <v>-0.0024438280771091414</v>
      </c>
      <c r="C537" s="6">
        <v>-0.004197844687873246</v>
      </c>
      <c r="D537" s="6">
        <v>0.0</v>
      </c>
      <c r="E537" s="6">
        <v>0.012121771546079324</v>
      </c>
    </row>
    <row r="538" ht="15.75" customHeight="1">
      <c r="A538" s="6">
        <v>0.0015891320541195871</v>
      </c>
      <c r="B538" s="6">
        <v>0.010547645860670508</v>
      </c>
      <c r="C538" s="6">
        <v>-0.0022717655939757503</v>
      </c>
      <c r="D538" s="6">
        <v>0.0</v>
      </c>
      <c r="E538" s="6">
        <v>0.018777197373289284</v>
      </c>
    </row>
    <row r="539" ht="15.75" customHeight="1">
      <c r="A539" s="6">
        <v>-0.011792319519717485</v>
      </c>
      <c r="B539" s="6">
        <v>4.034721127600558E-4</v>
      </c>
      <c r="C539" s="6">
        <v>0.004925072626387276</v>
      </c>
      <c r="D539" s="6">
        <v>-8.928232484763177E-4</v>
      </c>
      <c r="E539" s="6">
        <v>-0.014086291964515102</v>
      </c>
    </row>
    <row r="540" ht="15.75" customHeight="1">
      <c r="A540" s="6">
        <v>0.010448024347117682</v>
      </c>
      <c r="B540" s="6">
        <v>-0.008507289896321223</v>
      </c>
      <c r="C540" s="6">
        <v>0.00275642920600302</v>
      </c>
      <c r="D540" s="6">
        <v>0.013895504812371662</v>
      </c>
      <c r="E540" s="6">
        <v>-0.06619976398429268</v>
      </c>
    </row>
    <row r="541" ht="15.75" customHeight="1">
      <c r="A541" s="6">
        <v>-0.008596459598277581</v>
      </c>
      <c r="B541" s="6">
        <v>-0.014341424892684187</v>
      </c>
      <c r="C541" s="6">
        <v>-0.00165288518834225</v>
      </c>
      <c r="D541" s="6">
        <v>0.0058545360068893455</v>
      </c>
      <c r="E541" s="6">
        <v>0.003937703525096478</v>
      </c>
    </row>
    <row r="542" ht="15.75" customHeight="1">
      <c r="A542" s="6">
        <v>0.005657643866331708</v>
      </c>
      <c r="B542" s="6">
        <v>0.01393450498232174</v>
      </c>
      <c r="C542" s="6">
        <v>-0.010811129762417765</v>
      </c>
      <c r="D542" s="6">
        <v>5.838941912867204E-4</v>
      </c>
      <c r="E542" s="6">
        <v>-0.04281010593845724</v>
      </c>
    </row>
    <row r="543" ht="15.75" customHeight="1">
      <c r="A543" s="6">
        <v>-0.0027017174175297935</v>
      </c>
      <c r="B543" s="6">
        <v>0.004467082186224567</v>
      </c>
      <c r="C543" s="6">
        <v>0.002338636914050827</v>
      </c>
      <c r="D543" s="6">
        <v>-0.00467844225966002</v>
      </c>
      <c r="E543" s="6">
        <v>0.01515491919575744</v>
      </c>
    </row>
    <row r="544" ht="15.75" customHeight="1">
      <c r="A544" s="6">
        <v>0.020689446603864577</v>
      </c>
      <c r="B544" s="6">
        <v>0.035728768395512665</v>
      </c>
      <c r="C544" s="6">
        <v>0.011775642761911535</v>
      </c>
      <c r="D544" s="6">
        <v>0.008754241484087618</v>
      </c>
      <c r="E544" s="6">
        <v>1.2001759619146741E-4</v>
      </c>
    </row>
    <row r="545" ht="15.75" customHeight="1">
      <c r="A545" s="6">
        <v>0.003366965982971814</v>
      </c>
      <c r="B545" s="6">
        <v>-0.01064493747329134</v>
      </c>
      <c r="C545" s="6">
        <v>-0.007835068539550918</v>
      </c>
      <c r="D545" s="6">
        <v>0.002611024737593789</v>
      </c>
      <c r="E545" s="6">
        <v>0.001838142320607086</v>
      </c>
    </row>
    <row r="546" ht="15.75" customHeight="1">
      <c r="A546" s="6">
        <v>-0.010135099372800447</v>
      </c>
      <c r="B546" s="6">
        <v>0.008289030688261034</v>
      </c>
      <c r="C546" s="6">
        <v>-0.002662431314840902</v>
      </c>
      <c r="D546" s="6">
        <v>2.89820960666741E-4</v>
      </c>
      <c r="E546" s="6">
        <v>0.00434216397805274</v>
      </c>
    </row>
    <row r="547" ht="15.75" customHeight="1">
      <c r="A547" s="6">
        <v>0.004476931978873716</v>
      </c>
      <c r="B547" s="6">
        <v>-0.0074964859970664465</v>
      </c>
      <c r="C547" s="6">
        <v>0.0023301024955975263</v>
      </c>
      <c r="D547" s="6">
        <v>-0.004936866972165036</v>
      </c>
      <c r="E547" s="6">
        <v>-0.0014319983353230442</v>
      </c>
    </row>
    <row r="548" ht="15.75" customHeight="1">
      <c r="A548" s="6">
        <v>-0.003749848393818776</v>
      </c>
      <c r="B548" s="6">
        <v>-0.0015854145043691105</v>
      </c>
      <c r="C548" s="6">
        <v>-4.988522618353037E-4</v>
      </c>
      <c r="D548" s="6">
        <v>-0.01053555322393142</v>
      </c>
      <c r="E548" s="6">
        <v>-0.010484329729904264</v>
      </c>
    </row>
    <row r="549" ht="15.75" customHeight="1">
      <c r="A549" s="6">
        <v>-0.01822136734394768</v>
      </c>
      <c r="B549" s="6">
        <v>0.0019814730625900097</v>
      </c>
      <c r="C549" s="6">
        <v>-0.0051692072935392705</v>
      </c>
      <c r="D549" s="6">
        <v>-0.0023565712237946625</v>
      </c>
      <c r="E549" s="6">
        <v>-0.006943030353343226</v>
      </c>
    </row>
    <row r="550" ht="15.75" customHeight="1">
      <c r="A550" s="6">
        <v>0.007867644004110148</v>
      </c>
      <c r="B550" s="6">
        <v>0.0035564941558283592</v>
      </c>
      <c r="C550" s="6">
        <v>-0.012730499061201358</v>
      </c>
      <c r="D550" s="6">
        <v>0.004120180597767489</v>
      </c>
      <c r="E550" s="6">
        <v>-0.00801193858118384</v>
      </c>
    </row>
    <row r="551" ht="15.75" customHeight="1">
      <c r="A551" s="6">
        <v>-7.350060047260144E-4</v>
      </c>
      <c r="B551" s="6">
        <v>-0.0015791123108863392</v>
      </c>
      <c r="C551" s="6">
        <v>0.0036619107738631073</v>
      </c>
      <c r="D551" s="6">
        <v>0.0017606133883688836</v>
      </c>
      <c r="E551" s="6">
        <v>-0.0049530587450210516</v>
      </c>
    </row>
    <row r="552" ht="15.75" customHeight="1">
      <c r="A552" s="6">
        <v>-0.002330956333771383</v>
      </c>
      <c r="B552" s="6">
        <v>-3.951896116004893E-4</v>
      </c>
      <c r="C552" s="6">
        <v>-0.007733775912224522</v>
      </c>
      <c r="D552" s="6">
        <v>0.0</v>
      </c>
      <c r="E552" s="6">
        <v>0.010125469271121023</v>
      </c>
    </row>
    <row r="553" ht="15.75" customHeight="1">
      <c r="A553" s="6">
        <v>-0.0052952545476254356</v>
      </c>
      <c r="B553" s="6">
        <v>7.903526178103943E-4</v>
      </c>
      <c r="C553" s="6">
        <v>-0.004202256942731801</v>
      </c>
      <c r="D553" s="6">
        <v>0.003219497189224549</v>
      </c>
      <c r="E553" s="6">
        <v>0.04693717167770481</v>
      </c>
    </row>
    <row r="554" ht="15.75" customHeight="1">
      <c r="A554" s="6">
        <v>0.01239374018854523</v>
      </c>
      <c r="B554" s="6">
        <v>-0.005544676222865861</v>
      </c>
      <c r="C554" s="6">
        <v>5.119673259559372E-4</v>
      </c>
      <c r="D554" s="6">
        <v>0.011910270086016875</v>
      </c>
      <c r="E554" s="6">
        <v>-0.00883734575660122</v>
      </c>
    </row>
    <row r="555" ht="15.75" customHeight="1">
      <c r="A555" s="6">
        <v>8.531392591388927E-4</v>
      </c>
      <c r="B555" s="6">
        <v>0.0015871284555984072</v>
      </c>
      <c r="C555" s="6">
        <v>0.0081007565303645</v>
      </c>
      <c r="D555" s="6">
        <v>-0.005791980764976553</v>
      </c>
      <c r="E555" s="6">
        <v>0.024413124842849753</v>
      </c>
    </row>
    <row r="556" ht="15.75" customHeight="1">
      <c r="A556" s="6">
        <v>-8.531392591387869E-4</v>
      </c>
      <c r="B556" s="6">
        <v>-0.014377246023250542</v>
      </c>
      <c r="C556" s="6">
        <v>-0.009011262143395626</v>
      </c>
      <c r="D556" s="6">
        <v>-0.003200332950664078</v>
      </c>
      <c r="E556" s="6">
        <v>-0.0021010608636566996</v>
      </c>
    </row>
    <row r="557" ht="15.75" customHeight="1">
      <c r="A557" s="6">
        <v>0.0</v>
      </c>
      <c r="B557" s="6">
        <v>-0.01703875241180766</v>
      </c>
      <c r="C557" s="6">
        <v>2.845666356696153E-4</v>
      </c>
      <c r="D557" s="6">
        <v>0.0017468108055346567</v>
      </c>
      <c r="E557" s="6">
        <v>0.0016048301485076953</v>
      </c>
    </row>
    <row r="558" ht="15.75" customHeight="1">
      <c r="A558" s="6">
        <v>-0.0020753990976530193</v>
      </c>
      <c r="B558" s="6">
        <v>-0.05985760678600809</v>
      </c>
      <c r="C558" s="6">
        <v>-0.010412487048321588</v>
      </c>
      <c r="D558" s="6">
        <v>-0.0037884822840988154</v>
      </c>
      <c r="E558" s="6">
        <v>-0.04386182928505721</v>
      </c>
    </row>
    <row r="559" ht="15.75" customHeight="1">
      <c r="A559" s="6">
        <v>-8.561013960666582E-4</v>
      </c>
      <c r="B559" s="6">
        <v>-0.0034814337913940327</v>
      </c>
      <c r="C559" s="6">
        <v>0.005162505055510025</v>
      </c>
      <c r="D559" s="6">
        <v>0.006402685297743197</v>
      </c>
      <c r="E559" s="6">
        <v>0.017125475220742314</v>
      </c>
    </row>
    <row r="560" ht="15.75" customHeight="1">
      <c r="A560" s="6">
        <v>0.0012224546955901458</v>
      </c>
      <c r="B560" s="6">
        <v>0.005650829788015267</v>
      </c>
      <c r="C560" s="6">
        <v>2.287051461463605E-4</v>
      </c>
      <c r="D560" s="6">
        <v>-0.00523540238246161</v>
      </c>
      <c r="E560" s="6">
        <v>-9.022931622962778E-4</v>
      </c>
    </row>
    <row r="561" ht="15.75" customHeight="1">
      <c r="A561" s="6">
        <v>-0.007725595858888411</v>
      </c>
      <c r="B561" s="6">
        <v>0.002165361782240719</v>
      </c>
      <c r="C561" s="6">
        <v>-0.005679070959681571</v>
      </c>
      <c r="D561" s="6">
        <v>-0.008493179254459597</v>
      </c>
      <c r="E561" s="6">
        <v>0.032361764911382054</v>
      </c>
    </row>
    <row r="562" ht="15.75" customHeight="1">
      <c r="A562" s="6">
        <v>2.459722480387278E-4</v>
      </c>
      <c r="B562" s="6">
        <v>-0.0039005303909385104</v>
      </c>
      <c r="C562" s="6">
        <v>-3.4502807449119174E-4</v>
      </c>
      <c r="D562" s="6">
        <v>0.005280192754846097</v>
      </c>
      <c r="E562" s="6">
        <v>0.026474211310574213</v>
      </c>
    </row>
    <row r="563" ht="15.75" customHeight="1">
      <c r="A563" s="6">
        <v>0.007235362235233276</v>
      </c>
      <c r="B563" s="6">
        <v>0.019351104055136945</v>
      </c>
      <c r="C563" s="6">
        <v>0.004249313968475336</v>
      </c>
      <c r="D563" s="6">
        <v>-5.854943193127527E-4</v>
      </c>
      <c r="E563" s="6">
        <v>0.026404349286068465</v>
      </c>
    </row>
    <row r="564" ht="15.75" customHeight="1">
      <c r="A564" s="6">
        <v>0.0021968479565382796</v>
      </c>
      <c r="B564" s="6">
        <v>-0.005551975995637578</v>
      </c>
      <c r="C564" s="6">
        <v>-0.0032713983409810164</v>
      </c>
      <c r="D564" s="6">
        <v>0.0049643306666805965</v>
      </c>
      <c r="E564" s="6">
        <v>-2.523295346253519E-4</v>
      </c>
    </row>
    <row r="565" ht="15.75" customHeight="1">
      <c r="A565" s="6">
        <v>0.020275964762130762</v>
      </c>
      <c r="B565" s="6">
        <v>0.02202554807397234</v>
      </c>
      <c r="C565" s="6">
        <v>-4.602045703276106E-4</v>
      </c>
      <c r="D565" s="6">
        <v>5.824156175171125E-4</v>
      </c>
      <c r="E565" s="6">
        <v>0.0019448592129804147</v>
      </c>
    </row>
    <row r="566" ht="15.75" customHeight="1">
      <c r="A566" s="6">
        <v>-0.02039789550935392</v>
      </c>
      <c r="B566" s="6">
        <v>-0.011799592315112314</v>
      </c>
      <c r="C566" s="6">
        <v>0.0016091505745868735</v>
      </c>
      <c r="D566" s="6">
        <v>-0.004084050718660832</v>
      </c>
      <c r="E566" s="6">
        <v>0.0013663660390502708</v>
      </c>
    </row>
    <row r="567" ht="15.75" customHeight="1">
      <c r="A567" s="6">
        <v>7.315292235694085E-4</v>
      </c>
      <c r="B567" s="6">
        <v>0.0</v>
      </c>
      <c r="C567" s="6">
        <v>0.0020651811379792575</v>
      </c>
      <c r="D567" s="6">
        <v>8.76504734685489E-4</v>
      </c>
      <c r="E567" s="6">
        <v>0.07013724698204507</v>
      </c>
    </row>
    <row r="568" ht="15.75" customHeight="1">
      <c r="A568" s="6">
        <v>0.0036487294506283934</v>
      </c>
      <c r="B568" s="6">
        <v>-0.0063788701988483285</v>
      </c>
      <c r="C568" s="6">
        <v>1.1464375821651694E-4</v>
      </c>
      <c r="D568" s="6">
        <v>0.0029165427687958168</v>
      </c>
      <c r="E568" s="6">
        <v>0.01720348946504334</v>
      </c>
    </row>
    <row r="569" ht="15.75" customHeight="1">
      <c r="A569" s="6">
        <v>0.0019407510295159412</v>
      </c>
      <c r="B569" s="6">
        <v>-0.011585754909065294</v>
      </c>
      <c r="C569" s="6">
        <v>-0.009441471095026036</v>
      </c>
      <c r="D569" s="6">
        <v>-0.004377702493087259</v>
      </c>
      <c r="E569" s="6">
        <v>-0.02906504863911346</v>
      </c>
    </row>
    <row r="570" ht="15.75" customHeight="1">
      <c r="A570" s="6">
        <v>0.005799168169894547</v>
      </c>
      <c r="B570" s="6">
        <v>0.003877149478697319</v>
      </c>
      <c r="C570" s="6">
        <v>-0.0024906898676526324</v>
      </c>
      <c r="D570" s="6">
        <v>-0.002342624753322758</v>
      </c>
      <c r="E570" s="6">
        <v>0.012464402360650039</v>
      </c>
    </row>
    <row r="571" ht="15.75" customHeight="1">
      <c r="A571" s="6">
        <v>-0.003016168310495248</v>
      </c>
      <c r="B571" s="6">
        <v>-0.00430870544611417</v>
      </c>
      <c r="C571" s="6">
        <v>-0.0017989859912707368</v>
      </c>
      <c r="D571" s="6">
        <v>-2.933776725796191E-4</v>
      </c>
      <c r="E571" s="6">
        <v>0.012773724906842825</v>
      </c>
    </row>
    <row r="572" ht="15.75" customHeight="1">
      <c r="A572" s="6">
        <v>0.004460739612796642</v>
      </c>
      <c r="B572" s="6">
        <v>-0.006063130130952128</v>
      </c>
      <c r="C572" s="6">
        <v>-0.0054759210570413264</v>
      </c>
      <c r="D572" s="6">
        <v>-0.0017610213626109144</v>
      </c>
      <c r="E572" s="6">
        <v>0.032038939608235305</v>
      </c>
    </row>
    <row r="573" ht="15.75" customHeight="1">
      <c r="A573" s="6">
        <v>-0.003494692780459917</v>
      </c>
      <c r="B573" s="6">
        <v>-0.004353725118102111</v>
      </c>
      <c r="C573" s="6">
        <v>-0.0036278771137338594</v>
      </c>
      <c r="D573" s="6">
        <v>-0.003236767785005237</v>
      </c>
      <c r="E573" s="6">
        <v>-0.011850082125730792</v>
      </c>
    </row>
    <row r="574" ht="15.75" customHeight="1">
      <c r="A574" s="6">
        <v>0.001568083356886623</v>
      </c>
      <c r="B574" s="6">
        <v>-0.011849979594898226</v>
      </c>
      <c r="C574" s="6">
        <v>4.689373983163607E-4</v>
      </c>
      <c r="D574" s="6">
        <v>-2.948248590778E-4</v>
      </c>
      <c r="E574" s="6">
        <v>-0.0392090679878846</v>
      </c>
    </row>
    <row r="575" ht="15.75" customHeight="1">
      <c r="A575" s="6">
        <v>-0.015547748361156391</v>
      </c>
      <c r="B575" s="6">
        <v>-0.013781045218992843</v>
      </c>
      <c r="C575" s="6">
        <v>-0.00664346594057745</v>
      </c>
      <c r="D575" s="6">
        <v>-0.001179877165474836</v>
      </c>
      <c r="E575" s="6">
        <v>0.02383441185692024</v>
      </c>
    </row>
    <row r="576" ht="15.75" customHeight="1">
      <c r="A576" s="6">
        <v>-0.0013471137657325774</v>
      </c>
      <c r="B576" s="6">
        <v>0.020820277082686207</v>
      </c>
      <c r="C576" s="6">
        <v>0.009218559483914228</v>
      </c>
      <c r="D576" s="6">
        <v>0.00353575458660687</v>
      </c>
      <c r="E576" s="6">
        <v>-0.008456726744953104</v>
      </c>
    </row>
    <row r="577" ht="15.75" customHeight="1">
      <c r="A577" s="6">
        <v>-0.006518012621574739</v>
      </c>
      <c r="B577" s="6">
        <v>-0.004393655638777144</v>
      </c>
      <c r="C577" s="6">
        <v>-0.006155804015464609</v>
      </c>
      <c r="D577" s="6">
        <v>-0.004716988931482853</v>
      </c>
      <c r="E577" s="6">
        <v>-0.00395551390659661</v>
      </c>
    </row>
    <row r="578" ht="15.75" customHeight="1">
      <c r="A578" s="6">
        <v>-0.006933211672929994</v>
      </c>
      <c r="B578" s="6">
        <v>0.0013201200135370369</v>
      </c>
      <c r="C578" s="6">
        <v>-0.05041186569632077</v>
      </c>
      <c r="D578" s="6">
        <v>-0.0068200366253579215</v>
      </c>
      <c r="E578" s="6">
        <v>0.017399798609957277</v>
      </c>
    </row>
    <row r="579" ht="15.75" customHeight="1">
      <c r="A579" s="6">
        <v>0.006439884259893532</v>
      </c>
      <c r="B579" s="6">
        <v>0.01440740447116855</v>
      </c>
      <c r="C579" s="6">
        <v>0.0037654999866012615</v>
      </c>
      <c r="D579" s="6">
        <v>0.0038604833065323065</v>
      </c>
      <c r="E579" s="6">
        <v>-0.009900924669903053</v>
      </c>
    </row>
    <row r="580" ht="15.75" customHeight="1">
      <c r="A580" s="6">
        <v>-0.003958319505028399</v>
      </c>
      <c r="B580" s="6">
        <v>-0.015727524484705522</v>
      </c>
      <c r="C580" s="6">
        <v>-0.011900243188495523</v>
      </c>
      <c r="D580" s="6">
        <v>-0.0029681911094629906</v>
      </c>
      <c r="E580" s="6">
        <v>0.010162722683751084</v>
      </c>
    </row>
    <row r="581" ht="15.75" customHeight="1">
      <c r="A581" s="6">
        <v>0.005191729462081933</v>
      </c>
      <c r="B581" s="6">
        <v>0.039711591158088276</v>
      </c>
      <c r="C581" s="6">
        <v>0.0023043409349066137</v>
      </c>
      <c r="D581" s="6">
        <v>0.0029681911094630474</v>
      </c>
      <c r="E581" s="6">
        <v>0.007920123664357901</v>
      </c>
    </row>
    <row r="582" ht="15.75" customHeight="1">
      <c r="A582" s="6">
        <v>0.00761474041693996</v>
      </c>
      <c r="B582" s="6">
        <v>0.014703138337041713</v>
      </c>
      <c r="C582" s="6">
        <v>-0.002241792380052458</v>
      </c>
      <c r="D582" s="6">
        <v>5.925238061643824E-4</v>
      </c>
      <c r="E582" s="6">
        <v>0.01852679182997942</v>
      </c>
    </row>
    <row r="583" ht="15.75" customHeight="1">
      <c r="A583" s="6">
        <v>-0.00404564223605616</v>
      </c>
      <c r="B583" s="6">
        <v>-0.0037603824554546575</v>
      </c>
      <c r="C583" s="6">
        <v>-0.0020598423929579796</v>
      </c>
      <c r="D583" s="6">
        <v>0.0026623683828803286</v>
      </c>
      <c r="E583" s="6">
        <v>-0.011603422158734722</v>
      </c>
    </row>
    <row r="584" ht="15.75" customHeight="1">
      <c r="A584" s="6">
        <v>-0.0017215308453824834</v>
      </c>
      <c r="B584" s="6">
        <v>-0.010096847676611696</v>
      </c>
      <c r="C584" s="6">
        <v>0.0016229758838634313</v>
      </c>
      <c r="D584" s="6">
        <v>2.953247784217867E-4</v>
      </c>
      <c r="E584" s="6">
        <v>-0.004977353440295221</v>
      </c>
    </row>
    <row r="585" ht="15.75" customHeight="1">
      <c r="A585" s="6">
        <v>0.004788014904468112</v>
      </c>
      <c r="B585" s="6">
        <v>-0.013194103408396766</v>
      </c>
      <c r="C585" s="6">
        <v>-1.8715456787168683E-4</v>
      </c>
      <c r="D585" s="6">
        <v>0.0017704478617097384</v>
      </c>
      <c r="E585" s="6">
        <v>0.017472694252939167</v>
      </c>
    </row>
    <row r="586" ht="15.75" customHeight="1">
      <c r="A586" s="6">
        <v>0.00500849911898375</v>
      </c>
      <c r="B586" s="6">
        <v>0.011501663423627706</v>
      </c>
      <c r="C586" s="6">
        <v>-0.009087181353915143</v>
      </c>
      <c r="D586" s="6">
        <v>-0.004135674970909028</v>
      </c>
      <c r="E586" s="6">
        <v>0.027510024777110145</v>
      </c>
    </row>
    <row r="587" ht="15.75" customHeight="1">
      <c r="A587" s="6">
        <v>-1.2153594097446315E-4</v>
      </c>
      <c r="B587" s="6">
        <v>-0.003394101235929892</v>
      </c>
      <c r="C587" s="6">
        <v>0.001635668514259079</v>
      </c>
      <c r="D587" s="6">
        <v>-0.0050454731647996374</v>
      </c>
      <c r="E587" s="6">
        <v>-0.01227968412453095</v>
      </c>
    </row>
    <row r="588" ht="15.75" customHeight="1">
      <c r="A588" s="6">
        <v>0.00789058286052318</v>
      </c>
      <c r="B588" s="6">
        <v>0.010147800264997201</v>
      </c>
      <c r="C588" s="6">
        <v>-0.002958700574436569</v>
      </c>
      <c r="D588" s="6">
        <v>-0.0041740846709596114</v>
      </c>
      <c r="E588" s="6">
        <v>-0.024989013014879737</v>
      </c>
    </row>
    <row r="589" ht="15.75" customHeight="1">
      <c r="A589" s="6">
        <v>-0.012900274451395095</v>
      </c>
      <c r="B589" s="6">
        <v>0.0033598902479287495</v>
      </c>
      <c r="C589" s="6">
        <v>0.002644438492000555</v>
      </c>
      <c r="D589" s="6">
        <v>-5.976222094415097E-4</v>
      </c>
      <c r="E589" s="6">
        <v>-0.051323755746357426</v>
      </c>
    </row>
    <row r="590" ht="15.75" customHeight="1">
      <c r="A590" s="6">
        <v>0.004643729372226251</v>
      </c>
      <c r="B590" s="6">
        <v>-0.004622540759750908</v>
      </c>
      <c r="C590" s="6">
        <v>-0.025471163506642445</v>
      </c>
      <c r="D590" s="6">
        <v>8.964842785400774E-4</v>
      </c>
      <c r="E590" s="6">
        <v>0.04270202203612445</v>
      </c>
    </row>
    <row r="591" ht="15.75" customHeight="1">
      <c r="A591" s="6">
        <v>0.010551450209667742</v>
      </c>
      <c r="B591" s="6">
        <v>0.009224131255556456</v>
      </c>
      <c r="C591" s="6">
        <v>-0.003392368657920575</v>
      </c>
      <c r="D591" s="6">
        <v>-8.964842785400925E-4</v>
      </c>
      <c r="E591" s="6">
        <v>-0.0037690203464685926</v>
      </c>
    </row>
    <row r="592" ht="15.75" customHeight="1">
      <c r="A592" s="6">
        <v>-0.007021879872934305</v>
      </c>
      <c r="B592" s="6">
        <v>8.344903440339099E-4</v>
      </c>
      <c r="C592" s="6">
        <v>-0.0060299103792066785</v>
      </c>
      <c r="D592" s="6">
        <v>-0.00209493975022505</v>
      </c>
      <c r="E592" s="6">
        <v>0.04478429990554876</v>
      </c>
    </row>
    <row r="593" ht="15.75" customHeight="1">
      <c r="A593" s="6">
        <v>0.004527552766008325</v>
      </c>
      <c r="B593" s="6">
        <v>0.00706424133308765</v>
      </c>
      <c r="C593" s="6">
        <v>-0.005669761570971934</v>
      </c>
      <c r="D593" s="6">
        <v>-9.078556844128808E-4</v>
      </c>
      <c r="E593" s="6">
        <v>0.012251112457465995</v>
      </c>
    </row>
    <row r="594" ht="15.75" customHeight="1">
      <c r="A594" s="6">
        <v>0.008509526767458458</v>
      </c>
      <c r="B594" s="6">
        <v>-0.0033183550959226247</v>
      </c>
      <c r="C594" s="6">
        <v>-0.003974809909921372</v>
      </c>
      <c r="D594" s="6">
        <v>3.026112104903531E-4</v>
      </c>
      <c r="E594" s="6">
        <v>-0.006539941767661288</v>
      </c>
    </row>
    <row r="595" ht="15.75" customHeight="1">
      <c r="A595" s="6">
        <v>-7.265791702753386E-4</v>
      </c>
      <c r="B595" s="6">
        <v>-0.0029123194044692745</v>
      </c>
      <c r="C595" s="6">
        <v>-0.0018606211710203763</v>
      </c>
      <c r="D595" s="6">
        <v>-9.08182761818166E-4</v>
      </c>
      <c r="E595" s="6">
        <v>0.005278445947979802</v>
      </c>
    </row>
    <row r="596" ht="15.75" customHeight="1">
      <c r="A596" s="6">
        <v>0.0030238842178750857</v>
      </c>
      <c r="B596" s="6">
        <v>0.0024969030271566207</v>
      </c>
      <c r="C596" s="6">
        <v>0.007552836005081915</v>
      </c>
      <c r="D596" s="6">
        <v>0.0033265216848992777</v>
      </c>
      <c r="E596" s="6">
        <v>-0.027877986403102212</v>
      </c>
    </row>
    <row r="597" ht="15.75" customHeight="1">
      <c r="A597" s="6">
        <v>-0.003023884217875085</v>
      </c>
      <c r="B597" s="6">
        <v>-0.002913622370572329</v>
      </c>
      <c r="C597" s="6">
        <v>0.014220993544461609</v>
      </c>
      <c r="D597" s="6">
        <v>-0.015824990462642536</v>
      </c>
      <c r="E597" s="6">
        <v>0.003570940320464741</v>
      </c>
    </row>
    <row r="598" ht="15.75" customHeight="1">
      <c r="A598" s="6">
        <v>-0.006806788377181838</v>
      </c>
      <c r="B598" s="6">
        <v>-0.06101526880773441</v>
      </c>
      <c r="C598" s="6">
        <v>-0.01805659388545581</v>
      </c>
      <c r="D598" s="6">
        <v>-0.011414488196088679</v>
      </c>
      <c r="E598" s="6">
        <v>-0.034988804640906604</v>
      </c>
    </row>
    <row r="599" ht="15.75" customHeight="1">
      <c r="A599" s="6">
        <v>-0.0029313409797335588</v>
      </c>
      <c r="B599" s="6">
        <v>0.0075038118368616225</v>
      </c>
      <c r="C599" s="6">
        <v>-9.940993925014515E-4</v>
      </c>
      <c r="D599" s="6">
        <v>-3.104077695033644E-4</v>
      </c>
      <c r="E599" s="6">
        <v>0.022450350979934242</v>
      </c>
    </row>
    <row r="600" ht="15.75" customHeight="1">
      <c r="A600" s="6">
        <v>0.0021994772750251745</v>
      </c>
      <c r="B600" s="6">
        <v>0.013540315069596342</v>
      </c>
      <c r="C600" s="6">
        <v>0.007927141529448765</v>
      </c>
      <c r="D600" s="6">
        <v>0.007421357900830534</v>
      </c>
      <c r="E600" s="6">
        <v>-0.007148726528306841</v>
      </c>
    </row>
    <row r="601" ht="15.75" customHeight="1">
      <c r="A601" s="6">
        <v>0.0043841631660850805</v>
      </c>
      <c r="B601" s="6">
        <v>-4.338979671738877E-4</v>
      </c>
      <c r="C601" s="6">
        <v>0.004333036304894517</v>
      </c>
      <c r="D601" s="6">
        <v>-0.01052956345245089</v>
      </c>
      <c r="E601" s="6">
        <v>-0.0015454460721083655</v>
      </c>
    </row>
    <row r="602" ht="15.75" customHeight="1">
      <c r="A602" s="6">
        <v>0.003517897007524955</v>
      </c>
      <c r="B602" s="6">
        <v>0.015076730245993994</v>
      </c>
      <c r="C602" s="6">
        <v>-0.004004198014595746</v>
      </c>
      <c r="D602" s="6">
        <v>6.2223139045288E-4</v>
      </c>
      <c r="E602" s="6">
        <v>-0.02113364029898788</v>
      </c>
    </row>
    <row r="603" ht="15.75" customHeight="1">
      <c r="A603" s="6">
        <v>-0.0035178970075249367</v>
      </c>
      <c r="B603" s="6">
        <v>-0.001283457504499748</v>
      </c>
      <c r="C603" s="6">
        <v>0.0031523081001306394</v>
      </c>
      <c r="D603" s="6">
        <v>-0.002803994128808996</v>
      </c>
      <c r="E603" s="6">
        <v>0.020714654518336758</v>
      </c>
    </row>
    <row r="604" ht="15.75" customHeight="1">
      <c r="A604" s="6">
        <v>-0.006583640441110254</v>
      </c>
      <c r="B604" s="6">
        <v>-0.004720154547467626</v>
      </c>
      <c r="C604" s="6">
        <v>0.004514071268767292</v>
      </c>
      <c r="D604" s="6">
        <v>0.0034261816416005673</v>
      </c>
      <c r="E604" s="6">
        <v>0.02108366112881583</v>
      </c>
    </row>
    <row r="605" ht="15.75" customHeight="1">
      <c r="A605" s="6">
        <v>-0.0024495931299295176</v>
      </c>
      <c r="B605" s="6">
        <v>-4.299766381657211E-4</v>
      </c>
      <c r="C605" s="6">
        <v>-0.004645383626390032</v>
      </c>
      <c r="D605" s="6">
        <v>-6.221875127915024E-4</v>
      </c>
      <c r="E605" s="6">
        <v>0.0258904905982515</v>
      </c>
    </row>
    <row r="606" ht="15.75" customHeight="1">
      <c r="A606" s="6">
        <v>-0.005533366999521825</v>
      </c>
      <c r="B606" s="6">
        <v>-0.014301634900165784</v>
      </c>
      <c r="C606" s="6">
        <v>-0.004996444083633514</v>
      </c>
      <c r="D606" s="6">
        <v>-3.1116268033830926E-4</v>
      </c>
      <c r="E606" s="6">
        <v>0.03017309117442838</v>
      </c>
    </row>
    <row r="607" ht="15.75" customHeight="1">
      <c r="A607" s="6">
        <v>-0.007425765157192318</v>
      </c>
      <c r="B607" s="6">
        <v>-0.018787112742387743</v>
      </c>
      <c r="C607" s="6">
        <v>0.005914494554252322</v>
      </c>
      <c r="D607" s="6">
        <v>0.016054704960417027</v>
      </c>
      <c r="E607" s="6">
        <v>0.01748289637320142</v>
      </c>
    </row>
    <row r="608" ht="15.75" customHeight="1">
      <c r="A608" s="6">
        <v>0.0024812743869123484</v>
      </c>
      <c r="B608" s="6">
        <v>0.009769143797760189</v>
      </c>
      <c r="C608" s="6">
        <v>2.6152941701417805E-4</v>
      </c>
      <c r="D608" s="6">
        <v>0.0018359162932652141</v>
      </c>
      <c r="E608" s="6">
        <v>-0.0018786292178676744</v>
      </c>
    </row>
    <row r="609" ht="15.75" customHeight="1">
      <c r="A609" s="6">
        <v>-0.01498167210516322</v>
      </c>
      <c r="B609" s="6">
        <v>-0.007985487271974259</v>
      </c>
      <c r="C609" s="6">
        <v>-0.004068921511251464</v>
      </c>
      <c r="D609" s="6">
        <v>-0.0052106299798943025</v>
      </c>
      <c r="E609" s="6">
        <v>-0.001528858630819838</v>
      </c>
    </row>
    <row r="610" ht="15.75" customHeight="1">
      <c r="A610" s="6">
        <v>0.007768421147293342</v>
      </c>
      <c r="B610" s="6">
        <v>-0.0017836565257860315</v>
      </c>
      <c r="C610" s="6">
        <v>0.0023646395757258706</v>
      </c>
      <c r="D610" s="6">
        <v>-0.005856148478764713</v>
      </c>
      <c r="E610" s="6">
        <v>0.02174214349958508</v>
      </c>
    </row>
    <row r="611" ht="15.75" customHeight="1">
      <c r="A611" s="6">
        <v>0.013513078747614723</v>
      </c>
      <c r="B611" s="6">
        <v>-0.008064638959483799</v>
      </c>
      <c r="C611" s="6">
        <v>-2.62276263237488E-4</v>
      </c>
      <c r="D611" s="6">
        <v>-0.00869312245744338</v>
      </c>
      <c r="E611" s="6">
        <v>0.015796535442234</v>
      </c>
    </row>
    <row r="612" ht="15.75" customHeight="1">
      <c r="A612" s="6">
        <v>-0.0037009610830843307</v>
      </c>
      <c r="B612" s="6">
        <v>0.016507296725777436</v>
      </c>
      <c r="C612" s="6">
        <v>-0.009164460733902686</v>
      </c>
      <c r="D612" s="6">
        <v>-0.002184823986282151</v>
      </c>
      <c r="E612" s="6">
        <v>0.01908829886652611</v>
      </c>
    </row>
    <row r="613" ht="15.75" customHeight="1">
      <c r="A613" s="6">
        <v>-0.0035906377770943683</v>
      </c>
      <c r="B613" s="6">
        <v>0.016238987881269647</v>
      </c>
      <c r="C613" s="6">
        <v>0.007390903247223003</v>
      </c>
      <c r="D613" s="6">
        <v>-0.007843212450672848</v>
      </c>
      <c r="E613" s="6">
        <v>0.028371669324904748</v>
      </c>
    </row>
    <row r="614" ht="15.75" customHeight="1">
      <c r="A614" s="6">
        <v>0.01855661240107473</v>
      </c>
      <c r="B614" s="6">
        <v>0.03001954995648803</v>
      </c>
      <c r="C614" s="6">
        <v>0.013063404882985668</v>
      </c>
      <c r="D614" s="6">
        <v>0.03162060145608486</v>
      </c>
      <c r="E614" s="6">
        <v>-0.03487130878381097</v>
      </c>
    </row>
    <row r="615" ht="15.75" customHeight="1">
      <c r="A615" s="6">
        <v>0.009693620771623659</v>
      </c>
      <c r="B615" s="6">
        <v>0.00463615632634062</v>
      </c>
      <c r="C615" s="6">
        <v>0.00698398855223416</v>
      </c>
      <c r="D615" s="6">
        <v>-0.00213836619527335</v>
      </c>
      <c r="E615" s="6">
        <v>0.004718574253452334</v>
      </c>
    </row>
    <row r="616" ht="15.75" customHeight="1">
      <c r="A616" s="6">
        <v>3.6153402411218805E-4</v>
      </c>
      <c r="B616" s="6">
        <v>-4.2039003135417965E-4</v>
      </c>
      <c r="C616" s="6">
        <v>-0.006011233467243665</v>
      </c>
      <c r="D616" s="6">
        <v>-0.0036763727602942653</v>
      </c>
      <c r="E616" s="6">
        <v>0.04610591131540589</v>
      </c>
    </row>
    <row r="617" ht="15.75" customHeight="1">
      <c r="A617" s="6">
        <v>-0.010786117769176935</v>
      </c>
      <c r="B617" s="6">
        <v>-4.207960984121571E-4</v>
      </c>
      <c r="C617" s="6">
        <v>-0.0028564446013437054</v>
      </c>
      <c r="D617" s="6">
        <v>0.003370539686639856</v>
      </c>
      <c r="E617" s="6">
        <v>0.012450458376643794</v>
      </c>
    </row>
    <row r="618" ht="15.75" customHeight="1">
      <c r="A618" s="6">
        <v>0.002312749922847587</v>
      </c>
      <c r="B618" s="6">
        <v>-0.009302319811762551</v>
      </c>
      <c r="C618" s="6">
        <v>0.002662141264065957</v>
      </c>
      <c r="D618" s="6">
        <v>0.0036640622564724354</v>
      </c>
      <c r="E618" s="6">
        <v>-0.014074345615579397</v>
      </c>
    </row>
    <row r="619" ht="15.75" customHeight="1">
      <c r="A619" s="6">
        <v>0.014841726696454347</v>
      </c>
      <c r="B619" s="6">
        <v>-0.004683998369367096</v>
      </c>
      <c r="C619" s="6">
        <v>0.007493629523901355</v>
      </c>
      <c r="D619" s="6">
        <v>0.0048646998890804795</v>
      </c>
      <c r="E619" s="6">
        <v>-0.010552659728350422</v>
      </c>
    </row>
    <row r="620" ht="15.75" customHeight="1">
      <c r="A620" s="6">
        <v>-0.008781956591901055</v>
      </c>
      <c r="B620" s="6">
        <v>0.020279560397030157</v>
      </c>
      <c r="C620" s="6">
        <v>-0.0034814956275410845</v>
      </c>
      <c r="D620" s="6">
        <v>0.007554118966840527</v>
      </c>
      <c r="E620" s="6">
        <v>-0.0043173300238290285</v>
      </c>
    </row>
    <row r="621" ht="15.75" customHeight="1">
      <c r="A621" s="6">
        <v>-0.005452470679518211</v>
      </c>
      <c r="B621" s="6">
        <v>-0.017722004447311982</v>
      </c>
      <c r="C621" s="6">
        <v>7.102608538580578E-4</v>
      </c>
      <c r="D621" s="6">
        <v>0.010182746318671037</v>
      </c>
      <c r="E621" s="6">
        <v>0.006576475239801778</v>
      </c>
    </row>
    <row r="622" ht="15.75" customHeight="1">
      <c r="A622" s="6">
        <v>-0.010625752313795598</v>
      </c>
      <c r="B622" s="6">
        <v>-0.01544442908353495</v>
      </c>
      <c r="C622" s="6">
        <v>-0.0075146835761054935</v>
      </c>
      <c r="D622" s="6">
        <v>0.009490112730088308</v>
      </c>
      <c r="E622" s="6">
        <v>0.01111361375547965</v>
      </c>
    </row>
    <row r="623" ht="15.75" customHeight="1">
      <c r="A623" s="6">
        <v>-0.004430373699266431</v>
      </c>
      <c r="B623" s="6">
        <v>-0.008684096926400025</v>
      </c>
      <c r="C623" s="6">
        <v>0.003958815781971773</v>
      </c>
      <c r="D623" s="6">
        <v>0.005298568557731062</v>
      </c>
      <c r="E623" s="6">
        <v>0.016363838399173408</v>
      </c>
    </row>
    <row r="624" ht="15.75" customHeight="1">
      <c r="A624" s="6">
        <v>0.00651543521862692</v>
      </c>
      <c r="B624" s="6">
        <v>-0.004808809817612696</v>
      </c>
      <c r="C624" s="6">
        <v>-0.0018799711337253503</v>
      </c>
      <c r="D624" s="6">
        <v>0.0032244964844401875</v>
      </c>
      <c r="E624" s="6">
        <v>0.0021930274632300543</v>
      </c>
    </row>
    <row r="625" ht="15.75" customHeight="1">
      <c r="A625" s="6">
        <v>-0.0045441125222202335</v>
      </c>
      <c r="B625" s="6">
        <v>0.0030627612066836947</v>
      </c>
      <c r="C625" s="6">
        <v>0.007241280133102854</v>
      </c>
      <c r="D625" s="6">
        <v>-0.0038117137738470034</v>
      </c>
      <c r="E625" s="6">
        <v>-0.015665168772517238</v>
      </c>
    </row>
    <row r="626" ht="15.75" customHeight="1">
      <c r="A626" s="6">
        <v>-0.0016014341102762052</v>
      </c>
      <c r="B626" s="6">
        <v>0.01646487315077104</v>
      </c>
      <c r="C626" s="6">
        <v>-0.0030968692667532145</v>
      </c>
      <c r="D626" s="6">
        <v>-0.007963565325156756</v>
      </c>
      <c r="E626" s="6">
        <v>-0.04087831603012519</v>
      </c>
    </row>
    <row r="627" ht="15.75" customHeight="1">
      <c r="A627" s="6">
        <v>0.005164733445415907</v>
      </c>
      <c r="B627" s="6">
        <v>0.025876185380501415</v>
      </c>
      <c r="C627" s="6">
        <v>0.0036765970573907456</v>
      </c>
      <c r="D627" s="6">
        <v>-5.92297800472683E-4</v>
      </c>
      <c r="E627" s="6">
        <v>0.024182991708323182</v>
      </c>
    </row>
    <row r="628" ht="15.75" customHeight="1">
      <c r="A628" s="6">
        <v>-0.010232423723567061</v>
      </c>
      <c r="B628" s="6">
        <v>0.018257897637438923</v>
      </c>
      <c r="C628" s="6">
        <v>-0.007691138442386311</v>
      </c>
      <c r="D628" s="6">
        <v>-0.003561901934621071</v>
      </c>
      <c r="E628" s="6">
        <v>-0.02866354182156061</v>
      </c>
    </row>
    <row r="629" ht="15.75" customHeight="1">
      <c r="A629" s="6">
        <v>3.717374545400402E-4</v>
      </c>
      <c r="B629" s="6">
        <v>-0.0024703423727804774</v>
      </c>
      <c r="C629" s="6">
        <v>-0.0019483810779628455</v>
      </c>
      <c r="D629" s="6">
        <v>-0.0011902107539494115</v>
      </c>
      <c r="E629" s="6">
        <v>0.00238104380183039</v>
      </c>
    </row>
    <row r="630" ht="15.75" customHeight="1">
      <c r="A630" s="6">
        <v>0.016827689177737633</v>
      </c>
      <c r="B630" s="6">
        <v>0.01716440589880416</v>
      </c>
      <c r="C630" s="6">
        <v>0.011311780731919982</v>
      </c>
      <c r="D630" s="6">
        <v>0.006824129428950161</v>
      </c>
      <c r="E630" s="6">
        <v>-0.025175250964084257</v>
      </c>
    </row>
    <row r="631" ht="15.75" customHeight="1">
      <c r="A631" s="6">
        <v>-0.01534230361855635</v>
      </c>
      <c r="B631" s="6">
        <v>0.00967757502099608</v>
      </c>
      <c r="C631" s="6">
        <v>-0.012352437090624483</v>
      </c>
      <c r="D631" s="6">
        <v>-0.0053367056291365065</v>
      </c>
      <c r="E631" s="6">
        <v>-0.07515567111166656</v>
      </c>
    </row>
    <row r="632" ht="15.75" customHeight="1">
      <c r="A632" s="6">
        <v>-0.009070373971591095</v>
      </c>
      <c r="B632" s="6">
        <v>-0.008462771511497822</v>
      </c>
      <c r="C632" s="6">
        <v>-0.008561128342759988</v>
      </c>
      <c r="D632" s="6">
        <v>-0.012563658302697418</v>
      </c>
      <c r="E632" s="6">
        <v>-0.057444399599316714</v>
      </c>
    </row>
    <row r="633" ht="15.75" customHeight="1">
      <c r="A633" s="6">
        <v>0.0012478165142042863</v>
      </c>
      <c r="B633" s="6">
        <v>0.004844554003034911</v>
      </c>
      <c r="C633" s="6">
        <v>0.0037992415094955973</v>
      </c>
      <c r="D633" s="6">
        <v>0.0039056551311960944</v>
      </c>
      <c r="E633" s="6">
        <v>0.014114887500738</v>
      </c>
    </row>
    <row r="634" ht="15.75" customHeight="1">
      <c r="A634" s="6">
        <v>-7.483577439154587E-4</v>
      </c>
      <c r="B634" s="6">
        <v>0.002413613621633368</v>
      </c>
      <c r="C634" s="6">
        <v>0.003133643949363372</v>
      </c>
      <c r="D634" s="6">
        <v>0.0017974526189494591</v>
      </c>
      <c r="E634" s="6">
        <v>0.008994578096517615</v>
      </c>
    </row>
    <row r="635" ht="15.75" customHeight="1">
      <c r="A635" s="6">
        <v>0.005473970704567192</v>
      </c>
      <c r="B635" s="6">
        <v>-0.011719710006216178</v>
      </c>
      <c r="C635" s="6">
        <v>-0.0015004129576883327</v>
      </c>
      <c r="D635" s="6">
        <v>-0.007209351088886461</v>
      </c>
      <c r="E635" s="6">
        <v>0.03473231445690447</v>
      </c>
    </row>
    <row r="636" ht="15.75" customHeight="1">
      <c r="A636" s="6">
        <v>0.004456576694125015</v>
      </c>
      <c r="B636" s="6">
        <v>-0.010214728999747747</v>
      </c>
      <c r="C636" s="6">
        <v>0.0033237800329269417</v>
      </c>
      <c r="D636" s="6">
        <v>0.0015062433387408609</v>
      </c>
      <c r="E636" s="6">
        <v>0.007004307399308876</v>
      </c>
    </row>
    <row r="637" ht="15.75" customHeight="1">
      <c r="A637" s="6">
        <v>1.23427838071333E-4</v>
      </c>
      <c r="B637" s="6">
        <v>0.011027557380100625</v>
      </c>
      <c r="C637" s="6">
        <v>-4.5554783383647225E-4</v>
      </c>
      <c r="D637" s="6">
        <v>0.0018045539021764529</v>
      </c>
      <c r="E637" s="6">
        <v>-0.018716182290050187</v>
      </c>
    </row>
    <row r="638" ht="15.75" customHeight="1">
      <c r="A638" s="6">
        <v>0.0038211654060967054</v>
      </c>
      <c r="B638" s="6">
        <v>-0.016793718512409885</v>
      </c>
      <c r="C638" s="6">
        <v>0.003962695387648891</v>
      </c>
      <c r="D638" s="6">
        <v>0.004497060811635442</v>
      </c>
      <c r="E638" s="6">
        <v>0.013421798971491995</v>
      </c>
    </row>
    <row r="639" ht="15.75" customHeight="1">
      <c r="A639" s="6">
        <v>-0.005180767599342771</v>
      </c>
      <c r="B639" s="6">
        <v>-0.007878766576578584</v>
      </c>
      <c r="C639" s="6">
        <v>-0.008006555960590536</v>
      </c>
      <c r="D639" s="6">
        <v>-0.005398912277181927</v>
      </c>
      <c r="E639" s="6">
        <v>-0.025366293837519007</v>
      </c>
    </row>
    <row r="640" ht="15.75" customHeight="1">
      <c r="A640" s="6">
        <v>-0.00322040233895043</v>
      </c>
      <c r="B640" s="6">
        <v>-0.005008194430374184</v>
      </c>
      <c r="C640" s="6">
        <v>0.006449263754452459</v>
      </c>
      <c r="D640" s="6">
        <v>0.003302770957258218</v>
      </c>
      <c r="E640" s="6">
        <v>0.026768736034037083</v>
      </c>
    </row>
    <row r="641" ht="15.75" customHeight="1">
      <c r="A641" s="6">
        <v>0.0030969444967350575</v>
      </c>
      <c r="B641" s="6">
        <v>0.0066721248215413365</v>
      </c>
      <c r="C641" s="6">
        <v>-0.04292115799399487</v>
      </c>
      <c r="D641" s="6">
        <v>0.007763488146434998</v>
      </c>
      <c r="E641" s="6">
        <v>-0.009120200587262817</v>
      </c>
    </row>
    <row r="642" ht="15.75" customHeight="1">
      <c r="A642" s="6">
        <v>1.234578422155139E-4</v>
      </c>
      <c r="B642" s="6">
        <v>-0.005000074763764621</v>
      </c>
      <c r="C642" s="6">
        <v>8.810664193984967E-4</v>
      </c>
      <c r="D642" s="6">
        <v>-0.0023823300142167985</v>
      </c>
      <c r="E642" s="6">
        <v>0.014225322738847843</v>
      </c>
    </row>
    <row r="643" ht="15.75" customHeight="1">
      <c r="A643" s="6">
        <v>-0.009193831813806544</v>
      </c>
      <c r="B643" s="6">
        <v>-0.005865248749344261</v>
      </c>
      <c r="C643" s="6">
        <v>-0.003935861306716935</v>
      </c>
      <c r="D643" s="6">
        <v>-0.001790516079248895</v>
      </c>
      <c r="E643" s="6">
        <v>-0.004617838405510937</v>
      </c>
    </row>
    <row r="644" ht="15.75" customHeight="1">
      <c r="A644" s="6">
        <v>-0.0031248500417335686</v>
      </c>
      <c r="B644" s="6">
        <v>0.004611348076068195</v>
      </c>
      <c r="C644" s="6">
        <v>-0.0074380812239560725</v>
      </c>
      <c r="D644" s="6">
        <v>-0.004790197296989315</v>
      </c>
      <c r="E644" s="6">
        <v>0.04209764338434207</v>
      </c>
    </row>
    <row r="645" ht="15.75" customHeight="1">
      <c r="A645" s="6">
        <v>0.004995528306939463</v>
      </c>
      <c r="B645" s="6">
        <v>0.023559742511660646</v>
      </c>
      <c r="C645" s="6">
        <v>0.0013688658310397773</v>
      </c>
      <c r="D645" s="6">
        <v>-0.006624824678898503</v>
      </c>
      <c r="E645" s="6">
        <v>-0.008561595971830925</v>
      </c>
    </row>
    <row r="646" ht="15.75" customHeight="1">
      <c r="A646" s="6">
        <v>0.0012451312837283908</v>
      </c>
      <c r="B646" s="6">
        <v>-0.011090930889208284</v>
      </c>
      <c r="C646" s="6">
        <v>-0.005693774730728852</v>
      </c>
      <c r="D646" s="6">
        <v>-0.006364716035258235</v>
      </c>
      <c r="E646" s="6">
        <v>0.012437047151386653</v>
      </c>
    </row>
    <row r="647" ht="15.75" customHeight="1">
      <c r="A647" s="6">
        <v>0.005706882507750226</v>
      </c>
      <c r="B647" s="6">
        <v>-0.004138718713868034</v>
      </c>
      <c r="C647" s="6">
        <v>-0.0019970704181183196</v>
      </c>
      <c r="D647" s="6">
        <v>0.0033390107181329406</v>
      </c>
      <c r="E647" s="6">
        <v>-0.027688211088136384</v>
      </c>
    </row>
    <row r="648" ht="15.75" customHeight="1">
      <c r="A648" s="6">
        <v>-0.015334038489418994</v>
      </c>
      <c r="B648" s="6">
        <v>-0.0033237602928680022</v>
      </c>
      <c r="C648" s="6">
        <v>-0.005391445815424179</v>
      </c>
      <c r="D648" s="6">
        <v>0.004535131801566369</v>
      </c>
      <c r="E648" s="6">
        <v>0.001822204166810078</v>
      </c>
    </row>
    <row r="649" ht="15.75" customHeight="1">
      <c r="A649" s="6">
        <v>0.005512500384810238</v>
      </c>
      <c r="B649" s="6">
        <v>0.0037384038201326345</v>
      </c>
      <c r="C649" s="6">
        <v>0.0026303407434816097</v>
      </c>
      <c r="D649" s="6">
        <v>3.017008073009523E-4</v>
      </c>
      <c r="E649" s="6">
        <v>-0.03523309128335653</v>
      </c>
    </row>
    <row r="650" ht="15.75" customHeight="1">
      <c r="A650" s="6">
        <v>0.0016230571270401983</v>
      </c>
      <c r="B650" s="6">
        <v>0.013588692927135361</v>
      </c>
      <c r="C650" s="6">
        <v>0.004345367389426949</v>
      </c>
      <c r="D650" s="6">
        <v>-0.0024154919385735414</v>
      </c>
      <c r="E650" s="6">
        <v>-0.012130016139326199</v>
      </c>
    </row>
    <row r="651" ht="15.75" customHeight="1">
      <c r="A651" s="6">
        <v>0.005349218395740011</v>
      </c>
      <c r="B651" s="6">
        <v>0.005709809682093763</v>
      </c>
      <c r="C651" s="6">
        <v>-0.0058673128726085344</v>
      </c>
      <c r="D651" s="6">
        <v>0.004872145551026878</v>
      </c>
      <c r="E651" s="6">
        <v>0.01958355865820705</v>
      </c>
    </row>
    <row r="652" ht="15.75" customHeight="1">
      <c r="A652" s="6">
        <v>-0.0013658323288513756</v>
      </c>
      <c r="B652" s="6">
        <v>-0.008987051258337146</v>
      </c>
      <c r="C652" s="6">
        <v>0.003386504902053453</v>
      </c>
      <c r="D652" s="6">
        <v>0.015373373501793876</v>
      </c>
      <c r="E652" s="6">
        <v>0.06302418144969579</v>
      </c>
    </row>
    <row r="653" ht="15.75" customHeight="1">
      <c r="A653" s="6">
        <v>-0.003484702334810184</v>
      </c>
      <c r="B653" s="6">
        <v>0.024322063849129685</v>
      </c>
      <c r="C653" s="6">
        <v>0.001516671131075279</v>
      </c>
      <c r="D653" s="6">
        <v>0.006262103421309236</v>
      </c>
      <c r="E653" s="6">
        <v>0.027899607287013482</v>
      </c>
    </row>
    <row r="654" ht="15.75" customHeight="1">
      <c r="A654" s="6">
        <v>-6.23436040905577E-4</v>
      </c>
      <c r="B654" s="6">
        <v>-4.006132665819368E-4</v>
      </c>
      <c r="C654" s="6">
        <v>-0.01171066044201925</v>
      </c>
      <c r="D654" s="6">
        <v>-0.009858227328806684</v>
      </c>
      <c r="E654" s="6">
        <v>-0.004887199334721624</v>
      </c>
    </row>
    <row r="655" ht="15.75" customHeight="1">
      <c r="A655" s="6">
        <v>-0.002498366508033048</v>
      </c>
      <c r="B655" s="6">
        <v>-0.0024064869742892805</v>
      </c>
      <c r="C655" s="6">
        <v>9.85672054035738E-4</v>
      </c>
      <c r="D655" s="6">
        <v>-9.009640632586493E-4</v>
      </c>
      <c r="E655" s="6">
        <v>0.02790339218515256</v>
      </c>
    </row>
    <row r="656" ht="15.75" customHeight="1">
      <c r="A656" s="6">
        <v>0.0031218025489387342</v>
      </c>
      <c r="B656" s="6">
        <v>-0.00644657770662309</v>
      </c>
      <c r="C656" s="6">
        <v>-0.002395336234560087</v>
      </c>
      <c r="D656" s="6">
        <v>0.00509507779602962</v>
      </c>
      <c r="E656" s="6">
        <v>-0.00463805977229807</v>
      </c>
    </row>
    <row r="657" ht="15.75" customHeight="1">
      <c r="A657" s="6">
        <v>-0.0059340427423317</v>
      </c>
      <c r="B657" s="6">
        <v>-0.025379837252527362</v>
      </c>
      <c r="C657" s="6">
        <v>4.934928768473459E-4</v>
      </c>
      <c r="D657" s="6">
        <v>-8.971915385994996E-4</v>
      </c>
      <c r="E657" s="6">
        <v>-0.022617894413351006</v>
      </c>
    </row>
    <row r="658" ht="15.75" customHeight="1">
      <c r="A658" s="6">
        <v>-0.00967050388724401</v>
      </c>
      <c r="B658" s="6">
        <v>-0.010837964616696604</v>
      </c>
      <c r="C658" s="6">
        <v>0.0</v>
      </c>
      <c r="D658" s="6">
        <v>-0.00509973581070686</v>
      </c>
      <c r="E658" s="6">
        <v>0.006925806189441125</v>
      </c>
    </row>
    <row r="659" ht="15.75" customHeight="1">
      <c r="A659" s="6">
        <v>2.5590546796238505E-4</v>
      </c>
      <c r="B659" s="6">
        <v>0.023198883318309577</v>
      </c>
      <c r="C659" s="6">
        <v>0.003378372896529306</v>
      </c>
      <c r="D659" s="6">
        <v>0.0018028136165352468</v>
      </c>
      <c r="E659" s="6">
        <v>0.016434543524350368</v>
      </c>
    </row>
    <row r="660" ht="15.75" customHeight="1">
      <c r="A660" s="6">
        <v>-0.0024318079955553346</v>
      </c>
      <c r="B660" s="6">
        <v>0.0020455427590549556</v>
      </c>
      <c r="C660" s="6">
        <v>-0.001758076195321276</v>
      </c>
      <c r="D660" s="6">
        <v>0.002099255688524406</v>
      </c>
      <c r="E660" s="6">
        <v>-0.0040488533941598</v>
      </c>
    </row>
    <row r="661" ht="15.75" customHeight="1">
      <c r="A661" s="6">
        <v>-0.007330681038322443</v>
      </c>
      <c r="B661" s="6">
        <v>-0.011508625717867666</v>
      </c>
      <c r="C661" s="6">
        <v>0.0030219675540672166</v>
      </c>
      <c r="D661" s="6">
        <v>-5.993169988506963E-4</v>
      </c>
      <c r="E661" s="6">
        <v>0.0015994432398948905</v>
      </c>
    </row>
    <row r="662" ht="15.75" customHeight="1">
      <c r="A662" s="6">
        <v>-0.015742014796105187</v>
      </c>
      <c r="B662" s="6">
        <v>-0.0229989971798666</v>
      </c>
      <c r="C662" s="6">
        <v>-0.012711946311981125</v>
      </c>
      <c r="D662" s="6">
        <v>-0.012366302394474877</v>
      </c>
      <c r="E662" s="6">
        <v>-0.030750963753600112</v>
      </c>
    </row>
    <row r="663" ht="15.75" customHeight="1">
      <c r="A663" s="6">
        <v>0.004970082343498565</v>
      </c>
      <c r="B663" s="6">
        <v>-8.465847254897592E-4</v>
      </c>
      <c r="C663" s="6">
        <v>-0.007132459379697486</v>
      </c>
      <c r="D663" s="6">
        <v>-0.00853403000132502</v>
      </c>
      <c r="E663" s="6">
        <v>-0.012754412368471402</v>
      </c>
    </row>
    <row r="664" ht="15.75" customHeight="1">
      <c r="A664" s="6">
        <v>-0.003397903965827502</v>
      </c>
      <c r="B664" s="6">
        <v>-0.010212754387136947</v>
      </c>
      <c r="C664" s="6">
        <v>0.004499314584442335</v>
      </c>
      <c r="D664" s="6">
        <v>0.0027511467886483162</v>
      </c>
      <c r="E664" s="6">
        <v>-0.0280179135997627</v>
      </c>
    </row>
    <row r="665" ht="15.75" customHeight="1">
      <c r="A665" s="6">
        <v>0.0047022705810759865</v>
      </c>
      <c r="B665" s="6">
        <v>0.019064382896910443</v>
      </c>
      <c r="C665" s="6">
        <v>0.004833999099825615</v>
      </c>
      <c r="D665" s="6">
        <v>0.01183428282533596</v>
      </c>
      <c r="E665" s="6">
        <v>0.0102767062255687</v>
      </c>
    </row>
    <row r="666" ht="15.75" customHeight="1">
      <c r="A666" s="6">
        <v>-0.0016956786100014594</v>
      </c>
      <c r="B666" s="6">
        <v>-0.002941860998966939</v>
      </c>
      <c r="C666" s="6">
        <v>0.007981634303924704</v>
      </c>
      <c r="D666" s="6">
        <v>0.0027114383442950487</v>
      </c>
      <c r="E666" s="6">
        <v>0.03290800075585324</v>
      </c>
    </row>
    <row r="667" ht="15.75" customHeight="1">
      <c r="A667" s="6">
        <v>-0.0036615722650415487</v>
      </c>
      <c r="B667" s="6">
        <v>0.003361375553013726</v>
      </c>
      <c r="C667" s="6">
        <v>0.005612376604121215</v>
      </c>
      <c r="D667" s="6">
        <v>-3.009121847869709E-4</v>
      </c>
      <c r="E667" s="6">
        <v>4.534221418196678E-4</v>
      </c>
    </row>
    <row r="668" ht="15.75" customHeight="1">
      <c r="A668" s="6">
        <v>0.005096312078152353</v>
      </c>
      <c r="B668" s="6">
        <v>-0.002940579454601591</v>
      </c>
      <c r="C668" s="6">
        <v>0.0055812361529356275</v>
      </c>
      <c r="D668" s="6">
        <v>0.004803253839329051</v>
      </c>
      <c r="E668" s="6">
        <v>-0.013923560838367132</v>
      </c>
    </row>
    <row r="669" ht="15.75" customHeight="1">
      <c r="A669" s="6">
        <v>-0.0032638901780803267</v>
      </c>
      <c r="B669" s="6">
        <v>-0.002105753424094154</v>
      </c>
      <c r="C669" s="6">
        <v>-0.008594021495999105</v>
      </c>
      <c r="D669" s="6">
        <v>0.0023931116275894503</v>
      </c>
      <c r="E669" s="6">
        <v>-0.006890471147757157</v>
      </c>
    </row>
    <row r="670" ht="15.75" customHeight="1">
      <c r="A670" s="6">
        <v>-2.6142689089454974E-4</v>
      </c>
      <c r="B670" s="6">
        <v>-0.00591953215236334</v>
      </c>
      <c r="C670" s="6">
        <v>0.004411244556985839</v>
      </c>
      <c r="D670" s="6">
        <v>8.958518347662499E-4</v>
      </c>
      <c r="E670" s="6">
        <v>0.004906015297311474</v>
      </c>
    </row>
    <row r="671" ht="15.75" customHeight="1">
      <c r="A671" s="6">
        <v>-0.004588745554455625</v>
      </c>
      <c r="B671" s="6">
        <v>0.01732542644329541</v>
      </c>
      <c r="C671" s="6">
        <v>-0.004060198608854236</v>
      </c>
      <c r="D671" s="6">
        <v>-0.0014936656362795585</v>
      </c>
      <c r="E671" s="6">
        <v>0.016616164169170458</v>
      </c>
    </row>
    <row r="672" ht="15.75" customHeight="1">
      <c r="A672" s="6">
        <v>0.0030177505452780155</v>
      </c>
      <c r="B672" s="6">
        <v>8.374530534192094E-4</v>
      </c>
      <c r="C672" s="6">
        <v>0.0032912063228970187</v>
      </c>
      <c r="D672" s="6">
        <v>0.013953012558662149</v>
      </c>
      <c r="E672" s="6">
        <v>0.0076719222169950125</v>
      </c>
    </row>
    <row r="673" ht="15.75" customHeight="1">
      <c r="A673" s="6">
        <v>0.0031393335371067495</v>
      </c>
      <c r="B673" s="6">
        <v>0.00833703705719129</v>
      </c>
      <c r="C673" s="6">
        <v>0.0073143820589622426</v>
      </c>
      <c r="D673" s="6">
        <v>0.0011786826335448977</v>
      </c>
      <c r="E673" s="6">
        <v>-0.0014058486582865122</v>
      </c>
    </row>
    <row r="674" ht="15.75" customHeight="1">
      <c r="A674" s="6">
        <v>0.007935321580665679</v>
      </c>
      <c r="B674" s="6">
        <v>-0.03291438795849179</v>
      </c>
      <c r="C674" s="6">
        <v>-0.007244183079609486</v>
      </c>
      <c r="D674" s="6">
        <v>-0.004722730119270488</v>
      </c>
      <c r="E674" s="6">
        <v>-0.016482918907047703</v>
      </c>
    </row>
    <row r="675" ht="15.75" customHeight="1">
      <c r="A675" s="6">
        <v>0.02051825558321462</v>
      </c>
      <c r="B675" s="6">
        <v>0.004280805552596812</v>
      </c>
      <c r="C675" s="6">
        <v>0.005438177705165148</v>
      </c>
      <c r="D675" s="6">
        <v>0.005605768762699129</v>
      </c>
      <c r="E675" s="6">
        <v>-0.014579884585037187</v>
      </c>
    </row>
    <row r="676" ht="15.75" customHeight="1">
      <c r="A676" s="6">
        <v>0.003168446517503215</v>
      </c>
      <c r="B676" s="6">
        <v>-0.018974219165309593</v>
      </c>
      <c r="C676" s="6">
        <v>-0.006417563235539396</v>
      </c>
      <c r="D676" s="6">
        <v>0.0</v>
      </c>
      <c r="E676" s="6">
        <v>0.01749338276911841</v>
      </c>
    </row>
    <row r="677" ht="15.75" customHeight="1">
      <c r="A677" s="6">
        <v>-0.0026604961158426133</v>
      </c>
      <c r="B677" s="6">
        <v>-0.003488882860224001</v>
      </c>
      <c r="C677" s="6">
        <v>-0.003154066495974704</v>
      </c>
      <c r="D677" s="6">
        <v>0.0032308923495683573</v>
      </c>
      <c r="E677" s="6">
        <v>-0.020778574671518866</v>
      </c>
    </row>
    <row r="678" ht="15.75" customHeight="1">
      <c r="A678" s="6">
        <v>0.005440718320379004</v>
      </c>
      <c r="B678" s="6">
        <v>0.020324873907490663</v>
      </c>
      <c r="C678" s="6">
        <v>0.016776674013592677</v>
      </c>
      <c r="D678" s="6">
        <v>0.006430813195293715</v>
      </c>
      <c r="E678" s="6">
        <v>0.05740589421525409</v>
      </c>
    </row>
    <row r="679" ht="15.75" customHeight="1">
      <c r="A679" s="6">
        <v>0.0031494524437054566</v>
      </c>
      <c r="B679" s="6">
        <v>0.02494315915473417</v>
      </c>
      <c r="C679" s="6">
        <v>0.006193569972149633</v>
      </c>
      <c r="D679" s="6">
        <v>0.03013592751199825</v>
      </c>
      <c r="E679" s="6">
        <v>-0.002587909563540439</v>
      </c>
    </row>
    <row r="680" ht="15.75" customHeight="1">
      <c r="A680" s="6">
        <v>0.0033904059245716397</v>
      </c>
      <c r="B680" s="6">
        <v>0.015741991870738225</v>
      </c>
      <c r="C680" s="6">
        <v>0.001577188887080102</v>
      </c>
      <c r="D680" s="6">
        <v>-0.00880318780728315</v>
      </c>
      <c r="E680" s="6">
        <v>0.009547645521856487</v>
      </c>
    </row>
    <row r="681" ht="15.75" customHeight="1">
      <c r="A681" s="6">
        <v>0.00400342696364196</v>
      </c>
      <c r="B681" s="6">
        <v>-0.0037061410463137654</v>
      </c>
      <c r="C681" s="6">
        <v>-0.0030873268528916744</v>
      </c>
      <c r="D681" s="6">
        <v>0.018929660027432724</v>
      </c>
      <c r="E681" s="6">
        <v>0.030679782227370524</v>
      </c>
    </row>
    <row r="682" ht="15.75" customHeight="1">
      <c r="A682" s="6">
        <v>-2.4962448226592717E-4</v>
      </c>
      <c r="B682" s="6">
        <v>0.0057589416493730415</v>
      </c>
      <c r="C682" s="6">
        <v>-0.004959575452536395</v>
      </c>
      <c r="D682" s="6">
        <v>-0.01040929509224059</v>
      </c>
      <c r="E682" s="6">
        <v>0.005729740485478942</v>
      </c>
    </row>
    <row r="683" ht="15.75" customHeight="1">
      <c r="A683" s="6">
        <v>2.496244822659332E-4</v>
      </c>
      <c r="B683" s="6">
        <v>0.01304034159035088</v>
      </c>
      <c r="C683" s="6">
        <v>-0.0018660315077891343</v>
      </c>
      <c r="D683" s="6">
        <v>0.005358842958655403</v>
      </c>
      <c r="E683" s="6">
        <v>0.013572232937989455</v>
      </c>
    </row>
    <row r="684" ht="15.75" customHeight="1">
      <c r="A684" s="6">
        <v>0.0016217839899743105</v>
      </c>
      <c r="B684" s="6">
        <v>0.006456755105264192</v>
      </c>
      <c r="C684" s="6">
        <v>-0.0011075761519257514</v>
      </c>
      <c r="D684" s="6">
        <v>-0.0028169285093601975</v>
      </c>
      <c r="E684" s="6">
        <v>-0.026050717189279513</v>
      </c>
    </row>
    <row r="685" ht="15.75" customHeight="1">
      <c r="A685" s="6">
        <v>0.0041055101501377075</v>
      </c>
      <c r="B685" s="6">
        <v>0.00801295041352164</v>
      </c>
      <c r="C685" s="6">
        <v>0.010266609301412752</v>
      </c>
      <c r="D685" s="6">
        <v>0.015118084688025783</v>
      </c>
      <c r="E685" s="6">
        <v>-0.003177517098469271</v>
      </c>
    </row>
    <row r="686" ht="15.75" customHeight="1">
      <c r="A686" s="6">
        <v>-0.008227238408342333</v>
      </c>
      <c r="B686" s="6">
        <v>0.0039822884129961265</v>
      </c>
      <c r="C686" s="6">
        <v>-0.004259338638923781</v>
      </c>
      <c r="D686" s="6">
        <v>-5.56044752039705E-4</v>
      </c>
      <c r="E686" s="6">
        <v>-0.02007117770816783</v>
      </c>
    </row>
    <row r="687" ht="15.75" customHeight="1">
      <c r="A687" s="6">
        <v>3.751876010792013E-4</v>
      </c>
      <c r="B687" s="6">
        <v>-0.005579819452082124</v>
      </c>
      <c r="C687" s="6">
        <v>-8.954774209330565E-4</v>
      </c>
      <c r="D687" s="6">
        <v>-2.781721230300991E-4</v>
      </c>
      <c r="E687" s="6">
        <v>-0.042901292954358336</v>
      </c>
    </row>
    <row r="688" ht="15.75" customHeight="1">
      <c r="A688" s="6">
        <v>0.01317610644359433</v>
      </c>
      <c r="B688" s="6">
        <v>-0.010445992238991406</v>
      </c>
      <c r="C688" s="6">
        <v>0.005085926513796767</v>
      </c>
      <c r="D688" s="6">
        <v>-0.012592806538119476</v>
      </c>
      <c r="E688" s="6">
        <v>-0.017527183740310266</v>
      </c>
    </row>
    <row r="689" ht="15.75" customHeight="1">
      <c r="A689" s="6">
        <v>-0.0011119362607772993</v>
      </c>
      <c r="B689" s="6">
        <v>0.002017186053758593</v>
      </c>
      <c r="C689" s="6">
        <v>0.004719153064061784</v>
      </c>
      <c r="D689" s="6">
        <v>-0.005931182095959192</v>
      </c>
      <c r="E689" s="6">
        <v>7.533901389791178E-4</v>
      </c>
    </row>
    <row r="690" ht="15.75" customHeight="1">
      <c r="A690" s="6">
        <v>0.006653433143426579</v>
      </c>
      <c r="B690" s="6">
        <v>0.023896088811591346</v>
      </c>
      <c r="C690" s="6">
        <v>-0.006159591891624744</v>
      </c>
      <c r="D690" s="6">
        <v>0.004240120821122535</v>
      </c>
      <c r="E690" s="6">
        <v>-0.012474338862413687</v>
      </c>
    </row>
    <row r="691" ht="15.75" customHeight="1">
      <c r="A691" s="6">
        <v>0.009289766994865457</v>
      </c>
      <c r="B691" s="6">
        <v>0.001573030962357568</v>
      </c>
      <c r="C691" s="6">
        <v>0.0</v>
      </c>
      <c r="D691" s="6">
        <v>0.004222456784780999</v>
      </c>
      <c r="E691" s="6">
        <v>-0.004026071882980251</v>
      </c>
    </row>
    <row r="692" ht="15.75" customHeight="1">
      <c r="A692" s="6">
        <v>-0.0025580906947540935</v>
      </c>
      <c r="B692" s="6">
        <v>-0.004331771239376801</v>
      </c>
      <c r="C692" s="6">
        <v>-0.003989814601193285</v>
      </c>
      <c r="D692" s="6">
        <v>0.0028050078479704673</v>
      </c>
      <c r="E692" s="6">
        <v>0.004407279092273522</v>
      </c>
    </row>
    <row r="693" ht="15.75" customHeight="1">
      <c r="A693" s="6">
        <v>-0.00427859143100116</v>
      </c>
      <c r="B693" s="6">
        <v>0.010989081371604998</v>
      </c>
      <c r="C693" s="6">
        <v>0.010831674627490311</v>
      </c>
      <c r="D693" s="6">
        <v>0.010310601693163998</v>
      </c>
      <c r="E693" s="6">
        <v>0.0012598188000013583</v>
      </c>
    </row>
    <row r="694" ht="15.75" customHeight="1">
      <c r="A694" s="6">
        <v>0.0015910921443230222</v>
      </c>
      <c r="B694" s="6">
        <v>0.009324414354954038</v>
      </c>
      <c r="C694" s="6">
        <v>8.176769891348808E-4</v>
      </c>
      <c r="D694" s="6">
        <v>0.0019390498238276463</v>
      </c>
      <c r="E694" s="6">
        <v>0.0191691461174273</v>
      </c>
    </row>
    <row r="695" ht="15.75" customHeight="1">
      <c r="A695" s="6">
        <v>3.672983221047286E-4</v>
      </c>
      <c r="B695" s="6">
        <v>-0.0058176781912887415</v>
      </c>
      <c r="C695" s="6">
        <v>-0.0020459483731659163</v>
      </c>
      <c r="D695" s="6">
        <v>-0.004993248336787145</v>
      </c>
      <c r="E695" s="6">
        <v>0.019541275008164362</v>
      </c>
    </row>
    <row r="696" ht="15.75" customHeight="1">
      <c r="A696" s="6">
        <v>0.002807760192442651</v>
      </c>
      <c r="B696" s="6">
        <v>0.016204331444930584</v>
      </c>
      <c r="C696" s="6">
        <v>0.0016371324657602417</v>
      </c>
      <c r="D696" s="6">
        <v>0.0011118535747317024</v>
      </c>
      <c r="E696" s="6">
        <v>9.010192848422932E-4</v>
      </c>
    </row>
    <row r="697" ht="15.75" customHeight="1">
      <c r="A697" s="6">
        <v>-0.003786415938010628</v>
      </c>
      <c r="B697" s="6">
        <v>0.00305681357859041</v>
      </c>
      <c r="C697" s="6">
        <v>-0.0016371324657603542</v>
      </c>
      <c r="D697" s="6">
        <v>0.0013878366439409213</v>
      </c>
      <c r="E697" s="6">
        <v>0.004352613516204695</v>
      </c>
    </row>
    <row r="698" ht="15.75" customHeight="1">
      <c r="A698" s="6">
        <v>0.003908320972733183</v>
      </c>
      <c r="B698" s="6">
        <v>-0.013830333526267469</v>
      </c>
      <c r="C698" s="6">
        <v>0.006193335734920705</v>
      </c>
      <c r="D698" s="6">
        <v>0.0024935581181145428</v>
      </c>
      <c r="E698" s="6">
        <v>-0.039844115798422876</v>
      </c>
    </row>
    <row r="699" ht="15.75" customHeight="1">
      <c r="A699" s="6">
        <v>0.0028002441751673094</v>
      </c>
      <c r="B699" s="6">
        <v>0.0030900403656703677</v>
      </c>
      <c r="C699" s="6">
        <v>0.007502736949504669</v>
      </c>
      <c r="D699" s="6">
        <v>0.00716837286914411</v>
      </c>
      <c r="E699" s="6">
        <v>0.03622286450369119</v>
      </c>
    </row>
    <row r="700" ht="15.75" customHeight="1">
      <c r="A700" s="6">
        <v>0.0041245160345765135</v>
      </c>
      <c r="B700" s="6">
        <v>-0.0038640971498140127</v>
      </c>
      <c r="C700" s="6">
        <v>-0.005943461956909374</v>
      </c>
      <c r="D700" s="6">
        <v>0.0013728293863648705</v>
      </c>
      <c r="E700" s="6">
        <v>-0.0027879600756483508</v>
      </c>
    </row>
    <row r="701" ht="15.75" customHeight="1">
      <c r="A701" s="6">
        <v>-0.002060019905994164</v>
      </c>
      <c r="B701" s="6">
        <v>-0.01482080100900336</v>
      </c>
      <c r="C701" s="6">
        <v>-0.004004644237265959</v>
      </c>
      <c r="D701" s="6">
        <v>-0.002747245450122985</v>
      </c>
      <c r="E701" s="6">
        <v>0.003041112891728261</v>
      </c>
    </row>
    <row r="702" ht="15.75" customHeight="1">
      <c r="A702" s="6">
        <v>-2.4241815239706735E-4</v>
      </c>
      <c r="B702" s="6">
        <v>0.014820801009003461</v>
      </c>
      <c r="C702" s="6">
        <v>4.758423500109237E-4</v>
      </c>
      <c r="D702" s="6">
        <v>-2.752303033644991E-4</v>
      </c>
      <c r="E702" s="6">
        <v>-3.093708284781729E-4</v>
      </c>
    </row>
    <row r="703" ht="15.75" customHeight="1">
      <c r="A703" s="6">
        <v>0.0048413374804412495</v>
      </c>
      <c r="B703" s="6">
        <v>0.01574820288260921</v>
      </c>
      <c r="C703" s="6">
        <v>-0.0018373338978745861</v>
      </c>
      <c r="D703" s="6">
        <v>-0.009955876653862746</v>
      </c>
      <c r="E703" s="6">
        <v>-0.01407609223163523</v>
      </c>
    </row>
    <row r="704" ht="15.75" customHeight="1">
      <c r="A704" s="6">
        <v>0.001809988019692717</v>
      </c>
      <c r="B704" s="6">
        <v>-0.0015253467686639633</v>
      </c>
      <c r="C704" s="6">
        <v>-0.0019768672137412246</v>
      </c>
      <c r="D704" s="6">
        <v>0.006095884530564343</v>
      </c>
      <c r="E704" s="6">
        <v>0.014582249808656616</v>
      </c>
    </row>
    <row r="705" ht="15.75" customHeight="1">
      <c r="A705" s="6">
        <v>-0.0024134727374399124</v>
      </c>
      <c r="B705" s="6">
        <v>0.010630279368118108</v>
      </c>
      <c r="C705" s="6">
        <v>0.0849337919646026</v>
      </c>
      <c r="D705" s="6">
        <v>-0.01027368710125965</v>
      </c>
      <c r="E705" s="6">
        <v>0.010903071233776308</v>
      </c>
    </row>
    <row r="706" ht="15.75" customHeight="1">
      <c r="A706" s="6">
        <v>-2.4179253929487946E-4</v>
      </c>
      <c r="B706" s="6">
        <v>0.0037691796415526284</v>
      </c>
      <c r="C706" s="6">
        <v>0.008550761786144001</v>
      </c>
      <c r="D706" s="6">
        <v>0.011378139760747846</v>
      </c>
      <c r="E706" s="6">
        <v>-0.02204007917228256</v>
      </c>
    </row>
    <row r="707" ht="15.75" customHeight="1">
      <c r="A707" s="6">
        <v>0.004461525411125159</v>
      </c>
      <c r="B707" s="6">
        <v>0.021954443952751507</v>
      </c>
      <c r="C707" s="6">
        <v>0.007245456535522897</v>
      </c>
      <c r="D707" s="6">
        <v>0.0049544637663343685</v>
      </c>
      <c r="E707" s="6">
        <v>-0.01925707050278805</v>
      </c>
    </row>
    <row r="708" ht="15.75" customHeight="1">
      <c r="A708" s="6">
        <v>0.0015630020398840804</v>
      </c>
      <c r="B708" s="6">
        <v>-3.6789131261737173E-4</v>
      </c>
      <c r="C708" s="6">
        <v>-0.015670928369751837</v>
      </c>
      <c r="D708" s="6">
        <v>-5.492779354017095E-4</v>
      </c>
      <c r="E708" s="6">
        <v>-0.023691925701813228</v>
      </c>
    </row>
    <row r="709" ht="15.75" customHeight="1">
      <c r="A709" s="6">
        <v>0.0027597129304783924</v>
      </c>
      <c r="B709" s="6">
        <v>0.01896474749166971</v>
      </c>
      <c r="C709" s="6">
        <v>-0.02327092719366437</v>
      </c>
      <c r="D709" s="6">
        <v>-0.0035778134583362648</v>
      </c>
      <c r="E709" s="6">
        <v>9.490925370695551E-4</v>
      </c>
    </row>
    <row r="710" ht="15.75" customHeight="1">
      <c r="A710" s="6">
        <v>-0.0036008430967664432</v>
      </c>
      <c r="B710" s="6">
        <v>-0.0018081584704518826</v>
      </c>
      <c r="C710" s="6">
        <v>-0.015386123037658215</v>
      </c>
      <c r="D710" s="6">
        <v>-0.0030373309929560763</v>
      </c>
      <c r="E710" s="6">
        <v>-0.034684905478348606</v>
      </c>
    </row>
    <row r="711" ht="15.75" customHeight="1">
      <c r="A711" s="6">
        <v>0.0036008430967664306</v>
      </c>
      <c r="B711" s="6">
        <v>0.003973383911432004</v>
      </c>
      <c r="C711" s="6">
        <v>6.514938181766893E-4</v>
      </c>
      <c r="D711" s="6">
        <v>-0.011683035392923915</v>
      </c>
      <c r="E711" s="6">
        <v>0.0010122851740947518</v>
      </c>
    </row>
    <row r="712" ht="15.75" customHeight="1">
      <c r="A712" s="6">
        <v>0.002871121652159653</v>
      </c>
      <c r="B712" s="6">
        <v>0.0021606253470853425</v>
      </c>
      <c r="C712" s="6">
        <v>5.205216436794253E-4</v>
      </c>
      <c r="D712" s="6">
        <v>-0.003924852389890047</v>
      </c>
      <c r="E712" s="6">
        <v>-0.016382614160759628</v>
      </c>
    </row>
    <row r="713" ht="15.75" customHeight="1">
      <c r="A713" s="6">
        <v>-0.002033233900783678</v>
      </c>
      <c r="B713" s="6">
        <v>-0.007220405063748088</v>
      </c>
      <c r="C713" s="6">
        <v>0.00441494700502501</v>
      </c>
      <c r="D713" s="6">
        <v>-0.012720960858798381</v>
      </c>
      <c r="E713" s="6">
        <v>-0.002465170080652813</v>
      </c>
    </row>
    <row r="714" ht="15.75" customHeight="1">
      <c r="A714" s="6">
        <v>-0.0022769432930005063</v>
      </c>
      <c r="B714" s="6">
        <v>-0.007637800545951951</v>
      </c>
      <c r="C714" s="6">
        <v>-0.001945506210039094</v>
      </c>
      <c r="D714" s="6">
        <v>-0.002563775310469992</v>
      </c>
      <c r="E714" s="6">
        <v>0.03514735434091585</v>
      </c>
    </row>
    <row r="715" ht="15.75" customHeight="1">
      <c r="A715" s="6">
        <v>0.006219513278240461</v>
      </c>
      <c r="B715" s="6">
        <v>0.0050983957934642495</v>
      </c>
      <c r="C715" s="6">
        <v>-1.9452271316169152E-4</v>
      </c>
      <c r="D715" s="6">
        <v>0.005688175686746908</v>
      </c>
      <c r="E715" s="6">
        <v>-0.0320279432880965</v>
      </c>
    </row>
    <row r="716" ht="15.75" customHeight="1">
      <c r="A716" s="6">
        <v>-0.004062153900934459</v>
      </c>
      <c r="B716" s="6">
        <v>0.012274659782572672</v>
      </c>
      <c r="C716" s="6">
        <v>-0.004424301709490077</v>
      </c>
      <c r="D716" s="6">
        <v>0.005656140201748658</v>
      </c>
      <c r="E716" s="6">
        <v>-0.07037758251755143</v>
      </c>
    </row>
    <row r="717" ht="15.75" customHeight="1">
      <c r="A717" s="6">
        <v>-0.004198706097600836</v>
      </c>
      <c r="B717" s="6">
        <v>-0.001795820534625345</v>
      </c>
      <c r="C717" s="6">
        <v>-0.011609557950487513</v>
      </c>
      <c r="D717" s="6">
        <v>0.002534892005351994</v>
      </c>
      <c r="E717" s="6">
        <v>0.022566382557105896</v>
      </c>
    </row>
    <row r="718" ht="15.75" customHeight="1">
      <c r="A718" s="6">
        <v>0.006829229121953392</v>
      </c>
      <c r="B718" s="6">
        <v>-0.0025192978214890584</v>
      </c>
      <c r="C718" s="6">
        <v>-0.00489381465846447</v>
      </c>
      <c r="D718" s="6">
        <v>-0.006490866271969466</v>
      </c>
      <c r="E718" s="6">
        <v>-0.01087269083652577</v>
      </c>
    </row>
    <row r="719" ht="15.75" customHeight="1">
      <c r="A719" s="6">
        <v>-0.002032144395015103</v>
      </c>
      <c r="B719" s="6">
        <v>-0.02075456292066667</v>
      </c>
      <c r="C719" s="6">
        <v>0.0033751880957899353</v>
      </c>
      <c r="D719" s="6">
        <v>0.0011320233133139857</v>
      </c>
      <c r="E719" s="6">
        <v>0.010742001776146346</v>
      </c>
    </row>
    <row r="720" ht="15.75" customHeight="1">
      <c r="A720" s="6">
        <v>-0.001316682465018918</v>
      </c>
      <c r="B720" s="6">
        <v>-0.014452596864576648</v>
      </c>
      <c r="C720" s="6">
        <v>0.0014527447916212546</v>
      </c>
      <c r="D720" s="6">
        <v>-5.658858236856541E-4</v>
      </c>
      <c r="E720" s="6">
        <v>-0.005438729875731376</v>
      </c>
    </row>
    <row r="721" ht="15.75" customHeight="1">
      <c r="A721" s="6">
        <v>0.005972112243437677</v>
      </c>
      <c r="B721" s="6">
        <v>-0.011261401762607006</v>
      </c>
      <c r="C721" s="6">
        <v>0.001531230867807932</v>
      </c>
      <c r="D721" s="6">
        <v>0.005126731075637528</v>
      </c>
      <c r="E721" s="6">
        <v>-0.004609939419729355</v>
      </c>
    </row>
    <row r="722" ht="15.75" customHeight="1">
      <c r="A722" s="6">
        <v>-0.003130076816294599</v>
      </c>
      <c r="B722" s="6">
        <v>7.548602074562756E-4</v>
      </c>
      <c r="C722" s="6">
        <v>-0.007613555835722854</v>
      </c>
      <c r="D722" s="6">
        <v>-5.681315941312497E-4</v>
      </c>
      <c r="E722" s="6">
        <v>0.0</v>
      </c>
    </row>
    <row r="723" ht="15.75" customHeight="1">
      <c r="A723" s="6">
        <v>-6.029380042300274E-4</v>
      </c>
      <c r="B723" s="6">
        <v>-0.004158287160251706</v>
      </c>
      <c r="C723" s="6">
        <v>-0.005108359278631438</v>
      </c>
      <c r="D723" s="6">
        <v>0.0034052871114793794</v>
      </c>
      <c r="E723" s="6">
        <v>0.0401419045702897</v>
      </c>
    </row>
    <row r="724" ht="15.75" customHeight="1">
      <c r="A724" s="6">
        <v>-0.007872520836274913</v>
      </c>
      <c r="B724" s="6">
        <v>-0.0060790062704530945</v>
      </c>
      <c r="C724" s="6">
        <v>0.0032965201324042736</v>
      </c>
      <c r="D724" s="6">
        <v>0.0022634261905613525</v>
      </c>
      <c r="E724" s="6">
        <v>-0.021471742332685017</v>
      </c>
    </row>
    <row r="725" ht="15.75" customHeight="1">
      <c r="A725" s="6">
        <v>-0.012603561521298684</v>
      </c>
      <c r="B725" s="6">
        <v>0.020743834985855473</v>
      </c>
      <c r="C725" s="6">
        <v>-0.012095012266373866</v>
      </c>
      <c r="D725" s="6">
        <v>-5.653083957762246E-4</v>
      </c>
      <c r="E725" s="6">
        <v>0.008387081422185387</v>
      </c>
    </row>
    <row r="726" ht="15.75" customHeight="1">
      <c r="A726" s="6">
        <v>-0.008036021918656547</v>
      </c>
      <c r="B726" s="6">
        <v>-0.001120357261543015</v>
      </c>
      <c r="C726" s="6">
        <v>0.013638432771929315</v>
      </c>
      <c r="D726" s="6">
        <v>0.005640107627287694</v>
      </c>
      <c r="E726" s="6">
        <v>0.003847423852247862</v>
      </c>
    </row>
    <row r="727" ht="15.75" customHeight="1">
      <c r="A727" s="6">
        <v>-0.003979990131584709</v>
      </c>
      <c r="B727" s="6">
        <v>-0.005245646244061551</v>
      </c>
      <c r="C727" s="6">
        <v>-0.001006238719260053</v>
      </c>
      <c r="D727" s="6">
        <v>-0.0053572264183980155</v>
      </c>
      <c r="E727" s="6">
        <v>0.008126855470614277</v>
      </c>
    </row>
    <row r="728" ht="15.75" customHeight="1">
      <c r="A728" s="6">
        <v>0.003855957279550443</v>
      </c>
      <c r="B728" s="6">
        <v>0.004497719176208471</v>
      </c>
      <c r="C728" s="6">
        <v>0.01028460675274714</v>
      </c>
      <c r="D728" s="6">
        <v>-5.657744003252835E-4</v>
      </c>
      <c r="E728" s="6">
        <v>-0.020231809698518944</v>
      </c>
    </row>
    <row r="729" ht="15.75" customHeight="1">
      <c r="A729" s="6">
        <v>0.003964688297614243</v>
      </c>
      <c r="B729" s="6">
        <v>-3.7388955603604866E-4</v>
      </c>
      <c r="C729" s="6">
        <v>0.00952177277413277</v>
      </c>
      <c r="D729" s="6">
        <v>0.005360588636385481</v>
      </c>
      <c r="E729" s="6">
        <v>0.02895420499003518</v>
      </c>
    </row>
    <row r="730" ht="15.75" customHeight="1">
      <c r="A730" s="6">
        <v>0.002840207919854691</v>
      </c>
      <c r="B730" s="6">
        <v>-0.0026220835569431993</v>
      </c>
      <c r="C730" s="6">
        <v>-0.0011852732446861183</v>
      </c>
      <c r="D730" s="6">
        <v>-0.003099986326805026</v>
      </c>
      <c r="E730" s="6">
        <v>-0.01652930195121047</v>
      </c>
    </row>
    <row r="731" ht="15.75" customHeight="1">
      <c r="A731" s="6">
        <v>0.0039377489231505365</v>
      </c>
      <c r="B731" s="6">
        <v>-0.002629303072553615</v>
      </c>
      <c r="C731" s="6">
        <v>4.6117699618438E-4</v>
      </c>
      <c r="D731" s="6">
        <v>0.0016919942236787112</v>
      </c>
      <c r="E731" s="6">
        <v>0.009392745888221553</v>
      </c>
    </row>
    <row r="732" ht="15.75" customHeight="1">
      <c r="A732" s="6">
        <v>-0.003814452245085577</v>
      </c>
      <c r="B732" s="6">
        <v>0.0</v>
      </c>
      <c r="C732" s="6">
        <v>9.217008846799165E-4</v>
      </c>
      <c r="D732" s="6">
        <v>0.0</v>
      </c>
      <c r="E732" s="6">
        <v>0.003985061223053791</v>
      </c>
    </row>
    <row r="733" ht="15.75" customHeight="1">
      <c r="A733" s="6">
        <v>0.006880195565955571</v>
      </c>
      <c r="B733" s="6">
        <v>0.0387288100299039</v>
      </c>
      <c r="C733" s="6">
        <v>0.0032189307869144694</v>
      </c>
      <c r="D733" s="6">
        <v>0.010092584814601664</v>
      </c>
      <c r="E733" s="6">
        <v>0.0023330296592280362</v>
      </c>
    </row>
    <row r="734" ht="15.75" customHeight="1">
      <c r="A734" s="6">
        <v>0.007319857831919411</v>
      </c>
      <c r="B734" s="6">
        <v>0.022890807350592266</v>
      </c>
      <c r="C734" s="6">
        <v>0.007058301874283181</v>
      </c>
      <c r="D734" s="6">
        <v>0.009991841137010996</v>
      </c>
      <c r="E734" s="6">
        <v>-0.03203011092838078</v>
      </c>
    </row>
    <row r="735" ht="15.75" customHeight="1">
      <c r="A735" s="6">
        <v>0.012321888849213715</v>
      </c>
      <c r="B735" s="6">
        <v>3.5508651841816924E-4</v>
      </c>
      <c r="C735" s="6">
        <v>0.002731489593110517</v>
      </c>
      <c r="D735" s="6">
        <v>0.001379749373060357</v>
      </c>
      <c r="E735" s="6">
        <v>0.004250578312409336</v>
      </c>
    </row>
    <row r="736" ht="15.75" customHeight="1">
      <c r="A736" s="6">
        <v>0.002039210250438006</v>
      </c>
      <c r="B736" s="6">
        <v>-0.0024877966042647307</v>
      </c>
      <c r="C736" s="6">
        <v>0.005117664384008477</v>
      </c>
      <c r="D736" s="6">
        <v>0.002479152170038977</v>
      </c>
      <c r="E736" s="6">
        <v>-0.007540092273287918</v>
      </c>
    </row>
    <row r="737" ht="15.75" customHeight="1">
      <c r="A737" s="6">
        <v>0.0013170968156925205</v>
      </c>
      <c r="B737" s="6">
        <v>0.03359288800730294</v>
      </c>
      <c r="C737" s="6">
        <v>0.010925086234995711</v>
      </c>
      <c r="D737" s="6">
        <v>-0.00801014259211819</v>
      </c>
      <c r="E737" s="6">
        <v>-0.004348314075618636</v>
      </c>
    </row>
    <row r="738" ht="15.75" customHeight="1">
      <c r="A738" s="6">
        <v>-0.008170305080488932</v>
      </c>
      <c r="B738" s="6">
        <v>-0.004483545919878193</v>
      </c>
      <c r="C738" s="6">
        <v>-0.007119612607167843</v>
      </c>
      <c r="D738" s="6">
        <v>-0.011996082373414476</v>
      </c>
      <c r="E738" s="6">
        <v>-0.0049269108140682924</v>
      </c>
    </row>
    <row r="739" ht="15.75" customHeight="1">
      <c r="A739" s="6">
        <v>-0.007386450931663229</v>
      </c>
      <c r="B739" s="6">
        <v>-0.010074971942496489</v>
      </c>
      <c r="C739" s="6">
        <v>-0.008079092082999966</v>
      </c>
      <c r="D739" s="6">
        <v>-0.0019666982437153277</v>
      </c>
      <c r="E739" s="6">
        <v>0.030993111671582713</v>
      </c>
    </row>
    <row r="740" ht="15.75" customHeight="1">
      <c r="A740" s="6">
        <v>0.003276511540712363</v>
      </c>
      <c r="B740" s="6">
        <v>0.004876664808325983</v>
      </c>
      <c r="C740" s="6">
        <v>-0.0034452469150364155</v>
      </c>
      <c r="D740" s="6">
        <v>-0.0016887624411279043</v>
      </c>
      <c r="E740" s="6">
        <v>-0.006469181837013581</v>
      </c>
    </row>
    <row r="741" ht="15.75" customHeight="1">
      <c r="A741" s="6">
        <v>0.0013316061214288227</v>
      </c>
      <c r="B741" s="6">
        <v>0.009337717703527917</v>
      </c>
      <c r="C741" s="6">
        <v>0.008041898452771173</v>
      </c>
      <c r="D741" s="6">
        <v>0.006737837086589222</v>
      </c>
      <c r="E741" s="6">
        <v>0.012420933154729835</v>
      </c>
    </row>
    <row r="742" ht="15.75" customHeight="1">
      <c r="A742" s="6">
        <v>0.004465758649976449</v>
      </c>
      <c r="B742" s="6">
        <v>-0.0037936988146876492</v>
      </c>
      <c r="C742" s="6">
        <v>0.003868150289666076</v>
      </c>
      <c r="D742" s="6">
        <v>0.013064947020687216</v>
      </c>
      <c r="E742" s="6">
        <v>0.04279885873935153</v>
      </c>
    </row>
    <row r="743" ht="15.75" customHeight="1">
      <c r="A743" s="6">
        <v>-0.0032567617776274927</v>
      </c>
      <c r="B743" s="6">
        <v>0.013045066393101972</v>
      </c>
      <c r="C743" s="6">
        <v>0.008521991284752777</v>
      </c>
      <c r="D743" s="6">
        <v>0.010166480939137756</v>
      </c>
      <c r="E743" s="6">
        <v>0.036186337907280285</v>
      </c>
    </row>
    <row r="744" ht="15.75" customHeight="1">
      <c r="A744" s="6">
        <v>0.004340410778736056</v>
      </c>
      <c r="B744" s="6">
        <v>-0.016506563529512575</v>
      </c>
      <c r="C744" s="6">
        <v>-0.01822039469119612</v>
      </c>
      <c r="D744" s="6">
        <v>0.0016388775097423752</v>
      </c>
      <c r="E744" s="6">
        <v>-0.005881865574694999</v>
      </c>
    </row>
    <row r="745" ht="15.75" customHeight="1">
      <c r="A745" s="6">
        <v>-0.0026503227518082373</v>
      </c>
      <c r="B745" s="6">
        <v>-0.0038214509147377566</v>
      </c>
      <c r="C745" s="6">
        <v>5.845680639462985E-4</v>
      </c>
      <c r="D745" s="6">
        <v>-0.004924976323178569</v>
      </c>
      <c r="E745" s="6">
        <v>-0.0033681559193095684</v>
      </c>
    </row>
    <row r="746" ht="15.75" customHeight="1">
      <c r="A746" s="6">
        <v>0.0015666737506995557</v>
      </c>
      <c r="B746" s="6">
        <v>0.010732318711835111</v>
      </c>
      <c r="C746" s="6">
        <v>-0.00978810553020942</v>
      </c>
      <c r="D746" s="6">
        <v>0.02009282632682774</v>
      </c>
      <c r="E746" s="6">
        <v>0.01632112665535054</v>
      </c>
    </row>
    <row r="747" ht="15.75" customHeight="1">
      <c r="A747" s="6">
        <v>-0.001084487376224318</v>
      </c>
      <c r="B747" s="6">
        <v>0.015037885685462766</v>
      </c>
      <c r="C747" s="6">
        <v>0.005427754205912077</v>
      </c>
      <c r="D747" s="6">
        <v>-0.0018835201680896146</v>
      </c>
      <c r="E747" s="6">
        <v>-0.013424987259452702</v>
      </c>
    </row>
    <row r="748" ht="15.75" customHeight="1">
      <c r="A748" s="6">
        <v>-0.006046362302694056</v>
      </c>
      <c r="B748" s="6">
        <v>-0.0010181869358728737</v>
      </c>
      <c r="C748" s="6">
        <v>-6.52409630701499E-4</v>
      </c>
      <c r="D748" s="6">
        <v>-0.005129860331085225</v>
      </c>
      <c r="E748" s="6">
        <v>-0.02319612286237904</v>
      </c>
    </row>
    <row r="749" ht="15.75" customHeight="1">
      <c r="A749" s="6">
        <v>0.005202317477027638</v>
      </c>
      <c r="B749" s="6">
        <v>0.0010181869358728826</v>
      </c>
      <c r="C749" s="6">
        <v>-0.0018287226793450406</v>
      </c>
      <c r="D749" s="6">
        <v>-0.013079445827652837</v>
      </c>
      <c r="E749" s="6">
        <v>-0.006423531407351285</v>
      </c>
    </row>
    <row r="750" ht="15.75" customHeight="1">
      <c r="A750" s="6">
        <v>0.01175625981815672</v>
      </c>
      <c r="B750" s="6">
        <v>0.011467236760607204</v>
      </c>
      <c r="C750" s="6">
        <v>-0.009525665392286262</v>
      </c>
      <c r="D750" s="6">
        <v>-0.006052383746348405</v>
      </c>
      <c r="E750" s="6">
        <v>0.008113434614605565</v>
      </c>
    </row>
    <row r="751" ht="15.75" customHeight="1">
      <c r="A751" s="6">
        <v>0.001430187723050498</v>
      </c>
      <c r="B751" s="6">
        <v>0.002009965020315808</v>
      </c>
      <c r="C751" s="6">
        <v>0.006579043496420756</v>
      </c>
      <c r="D751" s="6">
        <v>-0.002763164230021906</v>
      </c>
      <c r="E751" s="6">
        <v>-0.019669969812823394</v>
      </c>
    </row>
    <row r="752" ht="15.75" customHeight="1">
      <c r="A752" s="6">
        <v>1.1909727235626017E-4</v>
      </c>
      <c r="B752" s="6">
        <v>-0.003352165474773786</v>
      </c>
      <c r="C752" s="6">
        <v>0.002161804596593</v>
      </c>
      <c r="D752" s="6">
        <v>0.0019351658506686787</v>
      </c>
      <c r="E752" s="6">
        <v>-0.02462421087183362</v>
      </c>
    </row>
    <row r="753" ht="15.75" customHeight="1">
      <c r="A753" s="6">
        <v>-9.531176005726523E-4</v>
      </c>
      <c r="B753" s="6">
        <v>-0.001680414968786575</v>
      </c>
      <c r="C753" s="6">
        <v>0.001960943570180725</v>
      </c>
      <c r="D753" s="6">
        <v>0.003308417767053872</v>
      </c>
      <c r="E753" s="6">
        <v>-0.01796752275847184</v>
      </c>
    </row>
    <row r="754" ht="15.75" customHeight="1">
      <c r="A754" s="6">
        <v>0.0014292201774900746</v>
      </c>
      <c r="B754" s="6">
        <v>0.002351704164848693</v>
      </c>
      <c r="C754" s="6">
        <v>0.0059251639564337835</v>
      </c>
      <c r="D754" s="6">
        <v>0.0011006316098894663</v>
      </c>
      <c r="E754" s="6">
        <v>0.011866168131010225</v>
      </c>
    </row>
    <row r="755" ht="15.75" customHeight="1">
      <c r="A755" s="6">
        <v>-0.0045331412351469515</v>
      </c>
      <c r="B755" s="6">
        <v>-0.009440475443403871</v>
      </c>
      <c r="C755" s="6">
        <v>-0.004033263634047173</v>
      </c>
      <c r="D755" s="6">
        <v>-0.004132874093905411</v>
      </c>
      <c r="E755" s="6">
        <v>-0.012797146231052875</v>
      </c>
    </row>
    <row r="756" ht="15.75" customHeight="1">
      <c r="A756" s="6">
        <v>0.01648242800698485</v>
      </c>
      <c r="B756" s="6">
        <v>0.012790647848913613</v>
      </c>
      <c r="C756" s="6">
        <v>0.005395416328060232</v>
      </c>
      <c r="D756" s="6">
        <v>0.0060555823662089975</v>
      </c>
      <c r="E756" s="6">
        <v>0.029058241203346855</v>
      </c>
    </row>
    <row r="757" ht="15.75" customHeight="1">
      <c r="A757" s="6">
        <v>0.01944967819548991</v>
      </c>
      <c r="B757" s="6">
        <v>-0.0033501724055098095</v>
      </c>
      <c r="C757" s="6">
        <v>0.027116982071935213</v>
      </c>
      <c r="D757" s="6">
        <v>0.00738212133096777</v>
      </c>
      <c r="E757" s="6">
        <v>-0.010285800166869731</v>
      </c>
    </row>
    <row r="758" ht="15.75" customHeight="1">
      <c r="A758" s="6">
        <v>0.001383529315021311</v>
      </c>
      <c r="B758" s="6">
        <v>0.013002226494435765</v>
      </c>
      <c r="C758" s="6">
        <v>0.020051275773900215</v>
      </c>
      <c r="D758" s="6">
        <v>0.0021770751678665263</v>
      </c>
      <c r="E758" s="6">
        <v>-0.008324560960579458</v>
      </c>
    </row>
    <row r="759" ht="15.75" customHeight="1">
      <c r="A759" s="6">
        <v>-8.069674617059271E-4</v>
      </c>
      <c r="B759" s="6">
        <v>0.004626725052487425</v>
      </c>
      <c r="C759" s="6">
        <v>0.004873719647788228</v>
      </c>
      <c r="D759" s="6">
        <v>0.0019006811120055543</v>
      </c>
      <c r="E759" s="6">
        <v>0.006210444450825459</v>
      </c>
    </row>
    <row r="760" ht="15.75" customHeight="1">
      <c r="A760" s="6">
        <v>0.0044855364482716265</v>
      </c>
      <c r="B760" s="6">
        <v>-0.006947942799981787</v>
      </c>
      <c r="C760" s="6">
        <v>0.0060128243295654365</v>
      </c>
      <c r="D760" s="6">
        <v>-0.011185478243105021</v>
      </c>
      <c r="E760" s="6">
        <v>0.060754618602204165</v>
      </c>
    </row>
    <row r="761" ht="15.75" customHeight="1">
      <c r="A761" s="6">
        <v>-0.0042548898427306</v>
      </c>
      <c r="B761" s="6">
        <v>0.004967686363175974</v>
      </c>
      <c r="C761" s="6">
        <v>0.002199640701138957</v>
      </c>
      <c r="D761" s="6">
        <v>-0.001098082570673788</v>
      </c>
      <c r="E761" s="6">
        <v>-0.008118221159307961</v>
      </c>
    </row>
    <row r="762" ht="15.75" customHeight="1">
      <c r="A762" s="6">
        <v>-0.007983980578597906</v>
      </c>
      <c r="B762" s="6">
        <v>0.00920760648062146</v>
      </c>
      <c r="C762" s="6">
        <v>0.002134218860531482</v>
      </c>
      <c r="D762" s="6">
        <v>0.0016464576093186654</v>
      </c>
      <c r="E762" s="6">
        <v>0.0033209203929505716</v>
      </c>
    </row>
    <row r="763" ht="15.75" customHeight="1">
      <c r="A763" s="6">
        <v>0.009826121784169925</v>
      </c>
      <c r="B763" s="6">
        <v>0.0035941633625829767</v>
      </c>
      <c r="C763" s="6">
        <v>1.2206927765014353E-4</v>
      </c>
      <c r="D763" s="6">
        <v>0.002464697014325289</v>
      </c>
      <c r="E763" s="6">
        <v>0.009364572684978244</v>
      </c>
    </row>
    <row r="764" ht="15.75" customHeight="1">
      <c r="A764" s="6">
        <v>0.00676421042160988</v>
      </c>
      <c r="B764" s="6">
        <v>0.017138818563483284</v>
      </c>
      <c r="C764" s="6">
        <v>-0.006476774620174108</v>
      </c>
      <c r="D764" s="6">
        <v>-5.470247552868186E-4</v>
      </c>
      <c r="E764" s="6">
        <v>-0.005132144147451676</v>
      </c>
    </row>
    <row r="765" ht="15.75" customHeight="1">
      <c r="A765" s="6">
        <v>-0.006304037088995723</v>
      </c>
      <c r="B765" s="6">
        <v>0.0016015413734678987</v>
      </c>
      <c r="C765" s="6">
        <v>0.0043427156122750965</v>
      </c>
      <c r="D765" s="6">
        <v>0.0016406704055015205</v>
      </c>
      <c r="E765" s="6">
        <v>0.011356335114069688</v>
      </c>
    </row>
    <row r="766" ht="15.75" customHeight="1">
      <c r="A766" s="6">
        <v>0.011773514586000022</v>
      </c>
      <c r="B766" s="6">
        <v>-0.001922379212214236</v>
      </c>
      <c r="C766" s="6">
        <v>0.028874055680212854</v>
      </c>
      <c r="D766" s="6">
        <v>0.015722916802485495</v>
      </c>
      <c r="E766" s="6">
        <v>0.02066366704083583</v>
      </c>
    </row>
    <row r="767" ht="15.75" customHeight="1">
      <c r="A767" s="6">
        <v>-0.0064986049360077685</v>
      </c>
      <c r="B767" s="6">
        <v>0.00957556383420268</v>
      </c>
      <c r="C767" s="6">
        <v>0.002783031670648289</v>
      </c>
      <c r="D767" s="6">
        <v>-0.005123852568388953</v>
      </c>
      <c r="E767" s="6">
        <v>-0.007488477016436954</v>
      </c>
    </row>
    <row r="768" ht="15.75" customHeight="1">
      <c r="A768" s="6">
        <v>-0.003207457735783723</v>
      </c>
      <c r="B768" s="6">
        <v>0.007594955879880174</v>
      </c>
      <c r="C768" s="6">
        <v>-0.04073061324486039</v>
      </c>
      <c r="D768" s="6">
        <v>-0.0013521110009086868</v>
      </c>
      <c r="E768" s="6">
        <v>0.01569298978118878</v>
      </c>
    </row>
    <row r="769" ht="15.75" customHeight="1">
      <c r="A769" s="6">
        <v>0.012542786141643506</v>
      </c>
      <c r="B769" s="6">
        <v>0.006911699380136341</v>
      </c>
      <c r="C769" s="6">
        <v>0.0014154847934915108</v>
      </c>
      <c r="D769" s="6">
        <v>-2.7092186786261877E-4</v>
      </c>
      <c r="E769" s="6">
        <v>0.0043900696689343766</v>
      </c>
    </row>
    <row r="770" ht="15.75" customHeight="1">
      <c r="A770" s="6">
        <v>5.667548930662262E-4</v>
      </c>
      <c r="B770" s="6">
        <v>-6.262983650305566E-4</v>
      </c>
      <c r="C770" s="6">
        <v>0.022199495920697584</v>
      </c>
      <c r="D770" s="6">
        <v>-0.002982871243115896</v>
      </c>
      <c r="E770" s="6">
        <v>0.0034926280798298795</v>
      </c>
    </row>
    <row r="771" ht="15.75" customHeight="1">
      <c r="A771" s="6">
        <v>0.002601102789165709</v>
      </c>
      <c r="B771" s="6">
        <v>0.005311713803583106</v>
      </c>
      <c r="C771" s="6">
        <v>-0.005307413670043244</v>
      </c>
      <c r="D771" s="6">
        <v>0.002982871243115877</v>
      </c>
      <c r="E771" s="6">
        <v>-0.019752144995919572</v>
      </c>
    </row>
    <row r="772" ht="15.75" customHeight="1">
      <c r="A772" s="6">
        <v>-0.0018090382917886217</v>
      </c>
      <c r="B772" s="6">
        <v>0.0</v>
      </c>
      <c r="C772" s="6">
        <v>6.045299064817059E-4</v>
      </c>
      <c r="D772" s="6">
        <v>0.008090468242653087</v>
      </c>
      <c r="E772" s="6">
        <v>-0.024140580775540325</v>
      </c>
    </row>
    <row r="773" ht="15.75" customHeight="1">
      <c r="A773" s="6">
        <v>0.00710391908588216</v>
      </c>
      <c r="B773" s="6">
        <v>0.003422007623329794</v>
      </c>
      <c r="C773" s="6">
        <v>0.011237704275439239</v>
      </c>
      <c r="D773" s="6">
        <v>0.046703353074313086</v>
      </c>
      <c r="E773" s="6">
        <v>0.015312794614854092</v>
      </c>
    </row>
    <row r="774" ht="15.75" customHeight="1">
      <c r="A774" s="6">
        <v>-0.01118592900379229</v>
      </c>
      <c r="B774" s="6">
        <v>0.002481407341083316</v>
      </c>
      <c r="C774" s="6">
        <v>-0.003231973603838719</v>
      </c>
      <c r="D774" s="6">
        <v>2.5604662852547885E-4</v>
      </c>
      <c r="E774" s="6">
        <v>0.019296332559738127</v>
      </c>
    </row>
    <row r="775" ht="15.75" customHeight="1">
      <c r="A775" s="6">
        <v>-0.014074121763367559</v>
      </c>
      <c r="B775" s="6">
        <v>-0.012469140467455314</v>
      </c>
      <c r="C775" s="6">
        <v>-0.01924887219985561</v>
      </c>
      <c r="D775" s="6">
        <v>-0.03176511900342744</v>
      </c>
      <c r="E775" s="6">
        <v>-0.010670943355079525</v>
      </c>
    </row>
    <row r="776" ht="15.75" customHeight="1">
      <c r="A776" s="6">
        <v>0.005974199312540785</v>
      </c>
      <c r="B776" s="6">
        <v>0.00375719238406401</v>
      </c>
      <c r="C776" s="6">
        <v>4.887756903118027E-4</v>
      </c>
      <c r="D776" s="6">
        <v>-0.020310781243343973</v>
      </c>
      <c r="E776" s="6">
        <v>0.02425381320644602</v>
      </c>
    </row>
    <row r="777" ht="15.75" customHeight="1">
      <c r="A777" s="6">
        <v>0.020072112097768487</v>
      </c>
      <c r="B777" s="6">
        <v>0.01550418082800491</v>
      </c>
      <c r="C777" s="6">
        <v>-0.007973141113698555</v>
      </c>
      <c r="D777" s="6">
        <v>0.0035360766671563753</v>
      </c>
      <c r="E777" s="6">
        <v>-0.014384266637191681</v>
      </c>
    </row>
    <row r="778" ht="15.75" customHeight="1">
      <c r="A778" s="6">
        <v>-0.05231618934651437</v>
      </c>
      <c r="B778" s="6">
        <v>-0.0170679258707144</v>
      </c>
      <c r="C778" s="6">
        <v>-0.020969600605361793</v>
      </c>
      <c r="D778" s="6">
        <v>-0.005991324859302623</v>
      </c>
      <c r="E778" s="6">
        <v>-0.015873320523505135</v>
      </c>
    </row>
    <row r="779" ht="15.75" customHeight="1">
      <c r="A779" s="6">
        <v>-0.05858607890084261</v>
      </c>
      <c r="B779" s="6">
        <v>-0.05434548370527503</v>
      </c>
      <c r="C779" s="6">
        <v>-0.041731431880317485</v>
      </c>
      <c r="D779" s="6">
        <v>-0.05444650973469785</v>
      </c>
      <c r="E779" s="6">
        <v>-0.03138185980160448</v>
      </c>
    </row>
    <row r="780" ht="15.75" customHeight="1">
      <c r="A780" s="6">
        <v>-0.01733433640954416</v>
      </c>
      <c r="B780" s="6">
        <v>0.03059135417082082</v>
      </c>
      <c r="C780" s="6">
        <v>0.018254835356933206</v>
      </c>
      <c r="D780" s="6">
        <v>0.01744150340482354</v>
      </c>
      <c r="E780" s="6">
        <v>0.0025183644327475773</v>
      </c>
    </row>
    <row r="781" ht="15.75" customHeight="1">
      <c r="A781" s="6">
        <v>-0.018160094591688138</v>
      </c>
      <c r="B781" s="6">
        <v>0.0016013395950910776</v>
      </c>
      <c r="C781" s="6">
        <v>-0.00963812663469024</v>
      </c>
      <c r="D781" s="6">
        <v>-0.008539889967641608</v>
      </c>
      <c r="E781" s="6">
        <v>0.03249326341943545</v>
      </c>
    </row>
    <row r="782" ht="15.75" customHeight="1">
      <c r="A782" s="6">
        <v>-0.011371791660296296</v>
      </c>
      <c r="B782" s="6">
        <v>-0.049526523435723446</v>
      </c>
      <c r="C782" s="6">
        <v>-0.03174214871741061</v>
      </c>
      <c r="D782" s="6">
        <v>-0.039357947546731116</v>
      </c>
      <c r="E782" s="6">
        <v>-0.09024187005033336</v>
      </c>
    </row>
    <row r="783" ht="15.75" customHeight="1">
      <c r="A783" s="6">
        <v>0.006354134845667368</v>
      </c>
      <c r="B783" s="6">
        <v>0.019644462872866517</v>
      </c>
      <c r="C783" s="6">
        <v>0.012925028472342332</v>
      </c>
      <c r="D783" s="6">
        <v>0.015636803045703085</v>
      </c>
      <c r="E783" s="6">
        <v>-0.015376327757987931</v>
      </c>
    </row>
    <row r="784" ht="15.75" customHeight="1">
      <c r="A784" s="6">
        <v>0.008409905083839497</v>
      </c>
      <c r="B784" s="6">
        <v>0.025713342892765407</v>
      </c>
      <c r="C784" s="6">
        <v>0.012561765884000193</v>
      </c>
      <c r="D784" s="6">
        <v>0.014531110933986686</v>
      </c>
      <c r="E784" s="6">
        <v>0.016961198750430437</v>
      </c>
    </row>
    <row r="785" ht="15.75" customHeight="1">
      <c r="A785" s="6">
        <v>-0.0015714980020640986</v>
      </c>
      <c r="B785" s="6">
        <v>0.0019261512383703082</v>
      </c>
      <c r="C785" s="6">
        <v>-0.004302309603594825</v>
      </c>
      <c r="D785" s="6">
        <v>0.008045951461662327</v>
      </c>
      <c r="E785" s="6">
        <v>0.024806195011889617</v>
      </c>
    </row>
    <row r="786" ht="15.75" customHeight="1">
      <c r="A786" s="6">
        <v>0.0020949345206490735</v>
      </c>
      <c r="B786" s="6">
        <v>0.025959101413793782</v>
      </c>
      <c r="C786" s="6">
        <v>0.026252941810607663</v>
      </c>
      <c r="D786" s="6">
        <v>0.007129572679503995</v>
      </c>
      <c r="E786" s="6">
        <v>-0.004179828677840859</v>
      </c>
    </row>
    <row r="787" ht="15.75" customHeight="1">
      <c r="A787" s="6">
        <v>-0.0032752163624578854</v>
      </c>
      <c r="B787" s="6">
        <v>0.006541082921079484</v>
      </c>
      <c r="C787" s="6">
        <v>0.008044339740135855</v>
      </c>
      <c r="D787" s="6">
        <v>0.014668758578190005</v>
      </c>
      <c r="E787" s="6">
        <v>0.03583681244927832</v>
      </c>
    </row>
    <row r="788" ht="15.75" customHeight="1">
      <c r="A788" s="6">
        <v>0.004320937919693271</v>
      </c>
      <c r="B788" s="6">
        <v>-0.007479049984517153</v>
      </c>
      <c r="C788" s="6">
        <v>0.0010892661186273256</v>
      </c>
      <c r="D788" s="6">
        <v>0.015284432379344492</v>
      </c>
      <c r="E788" s="6">
        <v>0.004241552951410502</v>
      </c>
    </row>
    <row r="789" ht="15.75" customHeight="1">
      <c r="A789" s="6">
        <v>-0.010375034783907373</v>
      </c>
      <c r="B789" s="6">
        <v>-0.0012520154074476</v>
      </c>
      <c r="C789" s="6">
        <v>-0.00655244032154725</v>
      </c>
      <c r="D789" s="6">
        <v>-0.006918390151646995</v>
      </c>
      <c r="E789" s="6">
        <v>-0.002148390971232583</v>
      </c>
    </row>
    <row r="790" ht="15.75" customHeight="1">
      <c r="A790" s="6">
        <v>-0.011418188971337015</v>
      </c>
      <c r="B790" s="6">
        <v>-0.0018808994361303659</v>
      </c>
      <c r="C790" s="6">
        <v>-0.007764041315390892</v>
      </c>
      <c r="D790" s="6">
        <v>-0.006966787910230397</v>
      </c>
      <c r="E790" s="6">
        <v>-0.004400713417281174</v>
      </c>
    </row>
    <row r="791" ht="15.75" customHeight="1">
      <c r="A791" s="6">
        <v>0.012869197376805077</v>
      </c>
      <c r="B791" s="6">
        <v>-0.005663814269921434</v>
      </c>
      <c r="C791" s="6">
        <v>-0.005079125961003824</v>
      </c>
      <c r="D791" s="6">
        <v>-5.594334487882702E-4</v>
      </c>
      <c r="E791" s="6">
        <v>0.03788695299876368</v>
      </c>
    </row>
    <row r="792" ht="15.75" customHeight="1">
      <c r="A792" s="6">
        <v>0.021775607953289415</v>
      </c>
      <c r="B792" s="6">
        <v>0.01067171688799992</v>
      </c>
      <c r="C792" s="6">
        <v>0.015160641892314183</v>
      </c>
      <c r="D792" s="6">
        <v>0.014444611510665605</v>
      </c>
      <c r="E792" s="6">
        <v>0.016843269456796303</v>
      </c>
    </row>
    <row r="793" ht="15.75" customHeight="1">
      <c r="A793" s="6">
        <v>0.016755293179422166</v>
      </c>
      <c r="B793" s="6">
        <v>0.012102437510818855</v>
      </c>
      <c r="C793" s="6">
        <v>0.01948468730411762</v>
      </c>
      <c r="D793" s="6">
        <v>0.022632593901631748</v>
      </c>
      <c r="E793" s="6">
        <v>0.015138307082542695</v>
      </c>
    </row>
    <row r="794" ht="15.75" customHeight="1">
      <c r="A794" s="6">
        <v>-0.01714244945021186</v>
      </c>
      <c r="B794" s="6">
        <v>-0.0027797390190597154</v>
      </c>
      <c r="C794" s="6">
        <v>-0.012883402242570893</v>
      </c>
      <c r="D794" s="6">
        <v>-0.00784981586457359</v>
      </c>
      <c r="E794" s="6">
        <v>-0.018153870317108946</v>
      </c>
    </row>
    <row r="795" ht="15.75" customHeight="1">
      <c r="A795" s="6">
        <v>-0.02297149607456831</v>
      </c>
      <c r="B795" s="6">
        <v>-0.0071397140680208694</v>
      </c>
      <c r="C795" s="6">
        <v>-0.004609955843130079</v>
      </c>
      <c r="D795" s="6">
        <v>-0.013404798951482425</v>
      </c>
      <c r="E795" s="6">
        <v>-0.022852345559007694</v>
      </c>
    </row>
    <row r="796" ht="15.75" customHeight="1">
      <c r="A796" s="6">
        <v>-0.0071553166613121935</v>
      </c>
      <c r="B796" s="6">
        <v>-0.015758167690060516</v>
      </c>
      <c r="C796" s="6">
        <v>-0.013047731813991695</v>
      </c>
      <c r="D796" s="6">
        <v>-0.018905031197594423</v>
      </c>
      <c r="E796" s="6">
        <v>-0.03599853165908615</v>
      </c>
    </row>
    <row r="797" ht="15.75" customHeight="1">
      <c r="A797" s="6">
        <v>0.004643617556987284</v>
      </c>
      <c r="B797" s="6">
        <v>0.004753598930270095</v>
      </c>
      <c r="C797" s="6">
        <v>0.004411591558489854</v>
      </c>
      <c r="D797" s="6">
        <v>0.008941023506976885</v>
      </c>
      <c r="E797" s="6">
        <v>0.012581879156243567</v>
      </c>
    </row>
    <row r="798" ht="15.75" customHeight="1">
      <c r="A798" s="6">
        <v>0.009484904406417225</v>
      </c>
      <c r="B798" s="6">
        <v>0.015684254684564438</v>
      </c>
      <c r="C798" s="6">
        <v>0.015797555028924777</v>
      </c>
      <c r="D798" s="6">
        <v>0.004717534881302423</v>
      </c>
      <c r="E798" s="6">
        <v>-0.005295747413267655</v>
      </c>
    </row>
    <row r="799" ht="15.75" customHeight="1">
      <c r="A799" s="6">
        <v>-0.0011806989051759934</v>
      </c>
      <c r="B799" s="6">
        <v>-6.228103583818291E-4</v>
      </c>
      <c r="C799" s="6">
        <v>-0.007867695173922652</v>
      </c>
      <c r="D799" s="6">
        <v>-0.00666677291945533</v>
      </c>
      <c r="E799" s="6">
        <v>-0.0155697956441912</v>
      </c>
    </row>
    <row r="800" ht="15.75" customHeight="1">
      <c r="A800" s="6">
        <v>-0.025526562109976964</v>
      </c>
      <c r="B800" s="6">
        <v>0.002177573282852328</v>
      </c>
      <c r="C800" s="6">
        <v>0.016558924549740922</v>
      </c>
      <c r="D800" s="6">
        <v>0.0013927620927697538</v>
      </c>
      <c r="E800" s="6">
        <v>0.012414996892526486</v>
      </c>
    </row>
    <row r="801" ht="15.75" customHeight="1">
      <c r="A801" s="6">
        <v>-0.001886940266510417</v>
      </c>
      <c r="B801" s="6">
        <v>6.21422645556937E-4</v>
      </c>
      <c r="C801" s="6">
        <v>-0.013416913942351514</v>
      </c>
      <c r="D801" s="6">
        <v>0.01573973784514301</v>
      </c>
      <c r="E801" s="6">
        <v>-0.009676504364609668</v>
      </c>
    </row>
    <row r="802" ht="15.75" customHeight="1">
      <c r="A802" s="6">
        <v>0.005918671360010846</v>
      </c>
      <c r="B802" s="6">
        <v>0.016020055305901053</v>
      </c>
      <c r="C802" s="6">
        <v>0.01965055933854782</v>
      </c>
      <c r="D802" s="6">
        <v>0.007369762196067041</v>
      </c>
      <c r="E802" s="6">
        <v>-0.005881773030930745</v>
      </c>
    </row>
    <row r="803" ht="15.75" customHeight="1">
      <c r="A803" s="6">
        <v>0.009078854163784397</v>
      </c>
      <c r="B803" s="6">
        <v>0.0036608072341036482</v>
      </c>
      <c r="C803" s="6">
        <v>0.005945357427061248</v>
      </c>
      <c r="D803" s="6">
        <v>-0.004360780724928605</v>
      </c>
      <c r="E803" s="6">
        <v>0.05454166001647774</v>
      </c>
    </row>
    <row r="804" ht="15.75" customHeight="1">
      <c r="A804" s="6">
        <v>-0.00948130628046271</v>
      </c>
      <c r="B804" s="6">
        <v>-0.014724265003829977</v>
      </c>
      <c r="C804" s="6">
        <v>-0.00588250673384763</v>
      </c>
      <c r="D804" s="6">
        <v>0.0038168476428790394</v>
      </c>
      <c r="E804" s="6">
        <v>-0.010678810105977108</v>
      </c>
    </row>
    <row r="805" ht="15.75" customHeight="1">
      <c r="A805" s="6">
        <v>-0.012556595525801711</v>
      </c>
      <c r="B805" s="6">
        <v>-0.00682179097757851</v>
      </c>
      <c r="C805" s="6">
        <v>-0.007560427748814333</v>
      </c>
      <c r="D805" s="6">
        <v>-0.010943914740675678</v>
      </c>
      <c r="E805" s="6">
        <v>-0.04551476226160983</v>
      </c>
    </row>
    <row r="806" ht="15.75" customHeight="1">
      <c r="A806" s="6">
        <v>0.011079593619585522</v>
      </c>
      <c r="B806" s="6">
        <v>-0.0012453531863965718</v>
      </c>
      <c r="C806" s="6">
        <v>0.00937885319870725</v>
      </c>
      <c r="D806" s="6">
        <v>0.006307635441994173</v>
      </c>
      <c r="E806" s="6">
        <v>-0.0031582903700740042</v>
      </c>
    </row>
    <row r="807" ht="15.75" customHeight="1">
      <c r="A807" s="6">
        <v>0.009362384900981985</v>
      </c>
      <c r="B807" s="6">
        <v>0.0021782510745561967</v>
      </c>
      <c r="C807" s="6">
        <v>0.004064081283954506</v>
      </c>
      <c r="D807" s="6">
        <v>0.0054522462550175635</v>
      </c>
      <c r="E807" s="6">
        <v>-0.013138855057962886</v>
      </c>
    </row>
    <row r="808" ht="15.75" customHeight="1">
      <c r="A808" s="6">
        <v>-0.012996973120975672</v>
      </c>
      <c r="B808" s="6">
        <v>-0.005923575941556995</v>
      </c>
      <c r="C808" s="6">
        <v>-0.01832469422437176</v>
      </c>
      <c r="D808" s="6">
        <v>-0.01231033082123062</v>
      </c>
      <c r="E808" s="6">
        <v>-0.024540063926873433</v>
      </c>
    </row>
    <row r="809" ht="15.75" customHeight="1">
      <c r="A809" s="6">
        <v>-0.0021600085416994936</v>
      </c>
      <c r="B809" s="6">
        <v>0.0</v>
      </c>
      <c r="C809" s="6">
        <v>-0.007335324569162028</v>
      </c>
      <c r="D809" s="6">
        <v>0.0</v>
      </c>
      <c r="E809" s="6">
        <v>-0.009645826106565102</v>
      </c>
    </row>
    <row r="810" ht="15.75" customHeight="1">
      <c r="A810" s="6">
        <v>0.014091289916035057</v>
      </c>
      <c r="B810" s="6">
        <v>-0.0034455078464837993</v>
      </c>
      <c r="C810" s="6">
        <v>0.0031320263536354213</v>
      </c>
      <c r="D810" s="6">
        <v>-0.0016528719068891595</v>
      </c>
      <c r="E810" s="6">
        <v>0.01907308871633162</v>
      </c>
    </row>
    <row r="811" ht="15.75" customHeight="1">
      <c r="A811" s="6">
        <v>-0.02073564186957161</v>
      </c>
      <c r="B811" s="6">
        <v>-0.04230046443606049</v>
      </c>
      <c r="C811" s="6">
        <v>-0.029796873731188556</v>
      </c>
      <c r="D811" s="6">
        <v>-0.018645293401816247</v>
      </c>
      <c r="E811" s="6">
        <v>-0.023753174684039844</v>
      </c>
    </row>
    <row r="812" ht="15.75" customHeight="1">
      <c r="A812" s="6">
        <v>-0.008334245928985316</v>
      </c>
      <c r="B812" s="6">
        <v>-0.04622374212375825</v>
      </c>
      <c r="C812" s="6">
        <v>-0.02126454112930634</v>
      </c>
      <c r="D812" s="6">
        <v>-0.031676266912808844</v>
      </c>
      <c r="E812" s="6">
        <v>-0.024762188368846305</v>
      </c>
    </row>
    <row r="813" ht="15.75" customHeight="1">
      <c r="A813" s="6">
        <v>0.015113610150543582</v>
      </c>
      <c r="B813" s="6">
        <v>0.042616664150136006</v>
      </c>
      <c r="C813" s="6">
        <v>0.02964529303635885</v>
      </c>
      <c r="D813" s="6">
        <v>0.015820860876822367</v>
      </c>
      <c r="E813" s="6">
        <v>0.008716954237362748</v>
      </c>
    </row>
    <row r="814" ht="15.75" customHeight="1">
      <c r="A814" s="6">
        <v>-0.004062434041749583</v>
      </c>
      <c r="B814" s="6">
        <v>-0.030689632199530026</v>
      </c>
      <c r="C814" s="6">
        <v>-0.00956500831018773</v>
      </c>
      <c r="D814" s="6">
        <v>-8.56469130875268E-4</v>
      </c>
      <c r="E814" s="6">
        <v>-0.08576289783156729</v>
      </c>
    </row>
    <row r="815" ht="15.75" customHeight="1">
      <c r="A815" s="6">
        <v>-0.012149291433076382</v>
      </c>
      <c r="B815" s="6">
        <v>-0.00441338146853001</v>
      </c>
      <c r="C815" s="6">
        <v>0.0040077707687255085</v>
      </c>
      <c r="D815" s="6">
        <v>0.008249377193381152</v>
      </c>
      <c r="E815" s="6">
        <v>-0.07975020919838617</v>
      </c>
    </row>
    <row r="816" ht="15.75" customHeight="1">
      <c r="A816" s="6">
        <v>0.024421163177538518</v>
      </c>
      <c r="B816" s="6">
        <v>0.02020934122935993</v>
      </c>
      <c r="C816" s="6">
        <v>0.005948425090032828</v>
      </c>
      <c r="D816" s="6">
        <v>0.005367815934072458</v>
      </c>
      <c r="E816" s="6">
        <v>0.031878440799592074</v>
      </c>
    </row>
    <row r="817" ht="15.75" customHeight="1">
      <c r="A817" s="6">
        <v>-0.018805924747590956</v>
      </c>
      <c r="B817" s="6">
        <v>-0.022935190341669943</v>
      </c>
      <c r="C817" s="6">
        <v>-0.022142678670399575</v>
      </c>
      <c r="D817" s="6">
        <v>-0.012475261188873906</v>
      </c>
      <c r="E817" s="6">
        <v>-0.05265295072581441</v>
      </c>
    </row>
    <row r="818" ht="15.75" customHeight="1">
      <c r="A818" s="6">
        <v>0.024286208330468968</v>
      </c>
      <c r="B818" s="6">
        <v>0.00950777728904395</v>
      </c>
      <c r="C818" s="6">
        <v>-0.0014668678277515194</v>
      </c>
      <c r="D818" s="6">
        <v>0.017814484259869114</v>
      </c>
      <c r="E818" s="6">
        <v>0.05789973021956431</v>
      </c>
    </row>
    <row r="819" ht="15.75" customHeight="1">
      <c r="A819" s="6">
        <v>-0.0020014889642086158</v>
      </c>
      <c r="B819" s="6">
        <v>0.009752856394013559</v>
      </c>
      <c r="C819" s="6">
        <v>0.028096661911713647</v>
      </c>
      <c r="D819" s="6">
        <v>0.012533228626817772</v>
      </c>
      <c r="E819" s="6">
        <v>0.07004140640026857</v>
      </c>
    </row>
    <row r="820" ht="15.75" customHeight="1">
      <c r="A820" s="6">
        <v>0.015243121153898427</v>
      </c>
      <c r="B820" s="6">
        <v>0.014618148713101735</v>
      </c>
      <c r="C820" s="6">
        <v>-5.842106414691321E-4</v>
      </c>
      <c r="D820" s="6">
        <v>-0.011132765214530733</v>
      </c>
      <c r="E820" s="6">
        <v>0.0633965320592738</v>
      </c>
    </row>
    <row r="821" ht="15.75" customHeight="1">
      <c r="A821" s="6">
        <v>-0.015243121153898297</v>
      </c>
      <c r="B821" s="6">
        <v>-0.023020193982105797</v>
      </c>
      <c r="C821" s="6">
        <v>-0.02271896835554864</v>
      </c>
      <c r="D821" s="6">
        <v>-0.015797294033601333</v>
      </c>
      <c r="E821" s="6">
        <v>-0.021223235165218204</v>
      </c>
    </row>
    <row r="822" ht="15.75" customHeight="1">
      <c r="A822" s="6">
        <v>0.0</v>
      </c>
      <c r="B822" s="6">
        <v>0.008067203067055388</v>
      </c>
      <c r="C822" s="6">
        <v>0.0139813479369801</v>
      </c>
      <c r="D822" s="6">
        <v>0.008211801058330427</v>
      </c>
      <c r="E822" s="6">
        <v>-0.032738627453206604</v>
      </c>
    </row>
    <row r="823" ht="15.75" customHeight="1">
      <c r="A823" s="6">
        <v>0.028960710918404357</v>
      </c>
      <c r="B823" s="6">
        <v>0.020216257951925016</v>
      </c>
      <c r="C823" s="6">
        <v>0.017528560886738695</v>
      </c>
      <c r="D823" s="6">
        <v>0.013723926691219907</v>
      </c>
      <c r="E823" s="6">
        <v>0.05061986547098705</v>
      </c>
    </row>
    <row r="824" ht="15.75" customHeight="1">
      <c r="A824" s="6">
        <v>0.004660480989109201</v>
      </c>
      <c r="B824" s="6">
        <v>-0.01921221136768373</v>
      </c>
      <c r="C824" s="6">
        <v>-1.9322044298069222E-4</v>
      </c>
      <c r="D824" s="6">
        <v>-0.004460569005136647</v>
      </c>
      <c r="E824" s="6">
        <v>-0.01244997340341703</v>
      </c>
    </row>
    <row r="825" ht="15.75" customHeight="1">
      <c r="A825" s="6">
        <v>-0.0027157891872940498</v>
      </c>
      <c r="B825" s="6">
        <v>0.024774104545230494</v>
      </c>
      <c r="C825" s="6">
        <v>0.017292903493546376</v>
      </c>
      <c r="D825" s="6">
        <v>0.014699892291285764</v>
      </c>
      <c r="E825" s="6">
        <v>-0.023025823006988824</v>
      </c>
    </row>
    <row r="826" ht="15.75" customHeight="1">
      <c r="A826" s="6">
        <v>0.007996758361431183</v>
      </c>
      <c r="B826" s="6">
        <v>-0.028124216894125594</v>
      </c>
      <c r="C826" s="6">
        <v>-0.008640787475656577</v>
      </c>
      <c r="D826" s="6">
        <v>0.0</v>
      </c>
      <c r="E826" s="6">
        <v>0.02106330972825963</v>
      </c>
    </row>
    <row r="827" ht="15.75" customHeight="1">
      <c r="A827" s="6">
        <v>0.008952702892649827</v>
      </c>
      <c r="B827" s="6">
        <v>0.004352792566884482</v>
      </c>
      <c r="C827" s="6">
        <v>0.00750124742259828</v>
      </c>
      <c r="D827" s="6">
        <v>0.005765491977938049</v>
      </c>
      <c r="E827" s="6">
        <v>-0.030870509337949197</v>
      </c>
    </row>
    <row r="828" ht="15.75" customHeight="1">
      <c r="A828" s="6">
        <v>-0.0026774788431870953</v>
      </c>
      <c r="B828" s="6">
        <v>0.003668787554079896</v>
      </c>
      <c r="C828" s="6">
        <v>0.018946787923994065</v>
      </c>
      <c r="D828" s="6">
        <v>-0.005490088115204458</v>
      </c>
      <c r="E828" s="6">
        <v>-0.01216119679712719</v>
      </c>
    </row>
    <row r="829" ht="15.75" customHeight="1">
      <c r="A829" s="6">
        <v>0.011298178673932307</v>
      </c>
      <c r="B829" s="6">
        <v>-0.017123300152224043</v>
      </c>
      <c r="C829" s="6">
        <v>-0.07830941494933791</v>
      </c>
      <c r="D829" s="6">
        <v>0.004394577125587426</v>
      </c>
      <c r="E829" s="6">
        <v>0.019482924518038684</v>
      </c>
    </row>
    <row r="830" ht="15.75" customHeight="1">
      <c r="A830" s="6">
        <v>0.0025212925651830385</v>
      </c>
      <c r="B830" s="6">
        <v>0.021772726081065976</v>
      </c>
      <c r="C830" s="6">
        <v>-0.007352607152832129</v>
      </c>
      <c r="D830" s="6">
        <v>0.0010955109896169947</v>
      </c>
      <c r="E830" s="6">
        <v>0.02268268782851225</v>
      </c>
    </row>
    <row r="831" ht="15.75" customHeight="1">
      <c r="A831" s="6">
        <v>-0.0053022242181319495</v>
      </c>
      <c r="B831" s="6">
        <v>0.002647374789174419</v>
      </c>
      <c r="C831" s="6">
        <v>-0.019139363128289507</v>
      </c>
      <c r="D831" s="6">
        <v>0.0027335057785350136</v>
      </c>
      <c r="E831" s="6">
        <v>-0.03334092218463657</v>
      </c>
    </row>
    <row r="832" ht="15.75" customHeight="1">
      <c r="A832" s="6">
        <v>0.007189200838265125</v>
      </c>
      <c r="B832" s="6">
        <v>0.0019806758407234105</v>
      </c>
      <c r="C832" s="6">
        <v>0.006603510359930683</v>
      </c>
      <c r="D832" s="6">
        <v>0.004630485599477853</v>
      </c>
      <c r="E832" s="6">
        <v>-0.023954702718793512</v>
      </c>
    </row>
    <row r="833" ht="15.75" customHeight="1">
      <c r="A833" s="6">
        <v>-0.01545101569340983</v>
      </c>
      <c r="B833" s="6">
        <v>-0.00429682538415765</v>
      </c>
      <c r="C833" s="6">
        <v>-0.0020591652032692933</v>
      </c>
      <c r="D833" s="6">
        <v>0.0070403180865623635</v>
      </c>
      <c r="E833" s="6">
        <v>3.175731699539703E-4</v>
      </c>
    </row>
    <row r="834" ht="15.75" customHeight="1">
      <c r="A834" s="6">
        <v>0.014570866664276932</v>
      </c>
      <c r="B834" s="6">
        <v>-0.001657331451083685</v>
      </c>
      <c r="C834" s="6">
        <v>0.0026076647595334413</v>
      </c>
      <c r="D834" s="6">
        <v>-0.010306604000750483</v>
      </c>
      <c r="E834" s="6">
        <v>-0.009820179867346429</v>
      </c>
    </row>
    <row r="835" ht="15.75" customHeight="1">
      <c r="A835" s="6">
        <v>0.016962160444218968</v>
      </c>
      <c r="B835" s="6">
        <v>-0.002325310239194852</v>
      </c>
      <c r="C835" s="6">
        <v>0.0053301239992825464</v>
      </c>
      <c r="D835" s="6">
        <v>0.00462392880394639</v>
      </c>
      <c r="E835" s="6">
        <v>0.016921134106642453</v>
      </c>
    </row>
    <row r="836" ht="15.75" customHeight="1">
      <c r="A836" s="6">
        <v>-0.038706255063257464</v>
      </c>
      <c r="B836" s="6">
        <v>0.002656832284755206</v>
      </c>
      <c r="C836" s="6">
        <v>-0.0016370277969121449</v>
      </c>
      <c r="D836" s="6">
        <v>0.004062323207723225</v>
      </c>
      <c r="E836" s="6">
        <v>0.029679881554445814</v>
      </c>
    </row>
    <row r="837" ht="15.75" customHeight="1">
      <c r="A837" s="6">
        <v>-5.143455555413439E-4</v>
      </c>
      <c r="B837" s="6">
        <v>-0.007657660510225856</v>
      </c>
      <c r="C837" s="6">
        <v>-0.010431056797923796</v>
      </c>
      <c r="D837" s="6">
        <v>-0.010596529368683558</v>
      </c>
      <c r="E837" s="6">
        <v>-6.123167593919734E-4</v>
      </c>
    </row>
    <row r="838" ht="15.75" customHeight="1">
      <c r="A838" s="6">
        <v>-0.01034270411280333</v>
      </c>
      <c r="B838" s="6">
        <v>0.0010021898505617902</v>
      </c>
      <c r="C838" s="6">
        <v>2.760828787060357E-4</v>
      </c>
      <c r="D838" s="6">
        <v>-0.033609629203644506</v>
      </c>
      <c r="E838" s="6">
        <v>0.02027623268648666</v>
      </c>
    </row>
    <row r="839" ht="15.75" customHeight="1">
      <c r="A839" s="6">
        <v>-0.001951052225483077</v>
      </c>
      <c r="B839" s="6">
        <v>-0.01243084229978511</v>
      </c>
      <c r="C839" s="6">
        <v>-0.017742815119860596</v>
      </c>
      <c r="D839" s="6">
        <v>-0.014511602433618334</v>
      </c>
      <c r="E839" s="6">
        <v>0.004092690390961268</v>
      </c>
    </row>
    <row r="840" ht="15.75" customHeight="1">
      <c r="A840" s="6">
        <v>-0.003391285863109985</v>
      </c>
      <c r="B840" s="6">
        <v>-0.012929839137099478</v>
      </c>
      <c r="C840" s="6">
        <v>-0.003234457176794845</v>
      </c>
      <c r="D840" s="6">
        <v>-0.0037329934463065403</v>
      </c>
      <c r="E840" s="6">
        <v>-0.05705100587085536</v>
      </c>
    </row>
    <row r="841" ht="15.75" customHeight="1">
      <c r="A841" s="6">
        <v>0.004692269342674311</v>
      </c>
      <c r="B841" s="6">
        <v>0.003418759492189927</v>
      </c>
      <c r="C841" s="6">
        <v>0.013431319954900269</v>
      </c>
      <c r="D841" s="6">
        <v>0.0022991306778744496</v>
      </c>
      <c r="E841" s="6">
        <v>0.03332838632446795</v>
      </c>
    </row>
    <row r="842" ht="15.75" customHeight="1">
      <c r="A842" s="6">
        <v>0.010864025130381795</v>
      </c>
      <c r="B842" s="6">
        <v>0.011537314764720506</v>
      </c>
      <c r="C842" s="6">
        <v>-0.004806230162665299</v>
      </c>
      <c r="D842" s="6">
        <v>0.0025797543440855583</v>
      </c>
      <c r="E842" s="6">
        <v>0.02908759792862931</v>
      </c>
    </row>
    <row r="843" ht="15.75" customHeight="1">
      <c r="A843" s="6">
        <v>0.004492236903299147</v>
      </c>
      <c r="B843" s="6">
        <v>0.009736448516499392</v>
      </c>
      <c r="C843" s="6">
        <v>-0.0015372026448692384</v>
      </c>
      <c r="D843" s="6">
        <v>0.0014304437640937013</v>
      </c>
      <c r="E843" s="6">
        <v>-0.0026457666218314196</v>
      </c>
    </row>
    <row r="844" ht="15.75" customHeight="1">
      <c r="A844" s="6">
        <v>0.02328925768954227</v>
      </c>
      <c r="B844" s="6">
        <v>0.026052712193692595</v>
      </c>
      <c r="C844" s="6">
        <v>0.008308592349303413</v>
      </c>
      <c r="D844" s="6">
        <v>0.005416925177067491</v>
      </c>
      <c r="E844" s="6">
        <v>0.016031321290358932</v>
      </c>
    </row>
    <row r="845" ht="15.75" customHeight="1">
      <c r="A845" s="6">
        <v>0.022147407317092423</v>
      </c>
      <c r="B845" s="6">
        <v>0.005518630163811731</v>
      </c>
      <c r="C845" s="6">
        <v>0.011365190233353008</v>
      </c>
      <c r="D845" s="6">
        <v>0.006011196401584781</v>
      </c>
      <c r="E845" s="6">
        <v>-0.005981631527726823</v>
      </c>
    </row>
    <row r="846" ht="15.75" customHeight="1">
      <c r="A846" s="6">
        <v>0.004686052238500785</v>
      </c>
      <c r="B846" s="6">
        <v>9.706998114172823E-4</v>
      </c>
      <c r="C846" s="6">
        <v>-6.935585813727678E-4</v>
      </c>
      <c r="D846" s="6">
        <v>0.013042458862945241</v>
      </c>
      <c r="E846" s="6">
        <v>-0.013067767364445093</v>
      </c>
    </row>
    <row r="847" ht="15.75" customHeight="1">
      <c r="A847" s="6">
        <v>0.006744161995785065</v>
      </c>
      <c r="B847" s="6">
        <v>0.0064475590455627535</v>
      </c>
      <c r="C847" s="6">
        <v>0.0011093378852413782</v>
      </c>
      <c r="D847" s="6">
        <v>0.010089636019128004</v>
      </c>
      <c r="E847" s="6">
        <v>-0.030658539259113316</v>
      </c>
    </row>
    <row r="848" ht="15.75" customHeight="1">
      <c r="A848" s="6">
        <v>-4.889333896068998E-4</v>
      </c>
      <c r="B848" s="6">
        <v>0.003208067670785642</v>
      </c>
      <c r="C848" s="6">
        <v>-0.0038880866305682636</v>
      </c>
      <c r="D848" s="6">
        <v>-0.004751945957799316</v>
      </c>
      <c r="E848" s="6">
        <v>-0.02704325177376744</v>
      </c>
    </row>
    <row r="849" ht="15.75" customHeight="1">
      <c r="A849" s="6">
        <v>0.002808140646974715</v>
      </c>
      <c r="B849" s="6">
        <v>-0.005138053809322338</v>
      </c>
      <c r="C849" s="6">
        <v>0.006172535751107034</v>
      </c>
      <c r="D849" s="6">
        <v>-2.8014701136548826E-4</v>
      </c>
      <c r="E849" s="6">
        <v>0.008060920527955748</v>
      </c>
    </row>
    <row r="850" ht="15.75" customHeight="1">
      <c r="A850" s="6">
        <v>-0.0017084820071955565</v>
      </c>
      <c r="B850" s="6">
        <v>-0.00808165427679795</v>
      </c>
      <c r="C850" s="6">
        <v>-8.9922888500799E-4</v>
      </c>
      <c r="D850" s="6">
        <v>8.405032005408471E-4</v>
      </c>
      <c r="E850" s="6">
        <v>-0.006794884348159785</v>
      </c>
    </row>
    <row r="851" ht="15.75" customHeight="1">
      <c r="A851" s="6">
        <v>-0.007108746759622574</v>
      </c>
      <c r="B851" s="6">
        <v>-0.01801237252705339</v>
      </c>
      <c r="C851" s="6">
        <v>-0.0029108070459800306</v>
      </c>
      <c r="D851" s="6">
        <v>-0.0019620754549259274</v>
      </c>
      <c r="E851" s="6">
        <v>-0.027506419451244817</v>
      </c>
    </row>
    <row r="852" ht="15.75" customHeight="1">
      <c r="A852" s="6">
        <v>0.01198216682523735</v>
      </c>
      <c r="B852" s="6">
        <v>0.00953783419855637</v>
      </c>
      <c r="C852" s="6">
        <v>0.009738464652781461</v>
      </c>
      <c r="D852" s="6">
        <v>0.004479288731678539</v>
      </c>
      <c r="E852" s="6">
        <v>0.027330646644437566</v>
      </c>
    </row>
    <row r="853" ht="15.75" customHeight="1">
      <c r="A853" s="6">
        <v>-0.007808948136257362</v>
      </c>
      <c r="B853" s="6">
        <v>0.01106791988685171</v>
      </c>
      <c r="C853" s="6">
        <v>-0.002753232495798252</v>
      </c>
      <c r="D853" s="6">
        <v>-0.0022372024578856953</v>
      </c>
      <c r="E853" s="6">
        <v>-0.03389064352779872</v>
      </c>
    </row>
    <row r="854" ht="15.75" customHeight="1">
      <c r="A854" s="6">
        <v>0.006227615172670497</v>
      </c>
      <c r="B854" s="6">
        <v>-0.014674997860473972</v>
      </c>
      <c r="C854" s="6">
        <v>-0.0028985942775471398</v>
      </c>
      <c r="D854" s="6">
        <v>0.006974712253620859</v>
      </c>
      <c r="E854" s="6">
        <v>0.01465518603227254</v>
      </c>
    </row>
    <row r="855" ht="15.75" customHeight="1">
      <c r="A855" s="6">
        <v>-0.02315090667648821</v>
      </c>
      <c r="B855" s="6">
        <v>-0.007584535069194821</v>
      </c>
      <c r="C855" s="6">
        <v>-0.00415604828552115</v>
      </c>
      <c r="D855" s="6">
        <v>-0.0022268143160380973</v>
      </c>
      <c r="E855" s="6">
        <v>-0.004381228766978893</v>
      </c>
    </row>
    <row r="856" ht="15.75" customHeight="1">
      <c r="A856" s="6">
        <v>-0.019625775918723328</v>
      </c>
      <c r="B856" s="6">
        <v>-0.0016566609711400407</v>
      </c>
      <c r="C856" s="6">
        <v>-0.0029892465164537323</v>
      </c>
      <c r="D856" s="6">
        <v>-0.005868411956990648</v>
      </c>
      <c r="E856" s="6">
        <v>0.0035926031096325246</v>
      </c>
    </row>
    <row r="857" ht="15.75" customHeight="1">
      <c r="A857" s="6">
        <v>-0.0036911028099483934</v>
      </c>
      <c r="B857" s="6">
        <v>-0.04060089131614797</v>
      </c>
      <c r="C857" s="6">
        <v>-0.01699107120896822</v>
      </c>
      <c r="D857" s="6">
        <v>5.604470188656013E-4</v>
      </c>
      <c r="E857" s="6">
        <v>0.01745479000927908</v>
      </c>
    </row>
    <row r="858" ht="15.75" customHeight="1">
      <c r="A858" s="6">
        <v>0.03852406500666493</v>
      </c>
      <c r="B858" s="6">
        <v>0.01813584177872431</v>
      </c>
      <c r="C858" s="6">
        <v>0.009864652983221492</v>
      </c>
      <c r="D858" s="6">
        <v>0.00975638393031626</v>
      </c>
      <c r="E858" s="6">
        <v>0.027665679550635935</v>
      </c>
    </row>
    <row r="859" ht="15.75" customHeight="1">
      <c r="A859" s="6">
        <v>-0.0031952767355224324</v>
      </c>
      <c r="B859" s="6">
        <v>-0.01129969198950992</v>
      </c>
      <c r="C859" s="6">
        <v>-0.00922764772719401</v>
      </c>
      <c r="D859" s="6">
        <v>-0.003334391996550449</v>
      </c>
      <c r="E859" s="6">
        <v>-0.024253127145463408</v>
      </c>
    </row>
    <row r="860" ht="15.75" customHeight="1">
      <c r="A860" s="6">
        <v>0.007236184781817</v>
      </c>
      <c r="B860" s="6">
        <v>0.012320603599140098</v>
      </c>
      <c r="C860" s="6">
        <v>0.004518644005228627</v>
      </c>
      <c r="D860" s="6">
        <v>0.008866841097059068</v>
      </c>
      <c r="E860" s="6">
        <v>0.024595794318162077</v>
      </c>
    </row>
    <row r="861" ht="15.75" customHeight="1">
      <c r="A861" s="6">
        <v>-0.010565208877235142</v>
      </c>
      <c r="B861" s="6">
        <v>0.0</v>
      </c>
      <c r="C861" s="6">
        <v>0.007649629982550075</v>
      </c>
      <c r="D861" s="6">
        <v>0.005502106590696824</v>
      </c>
      <c r="E861" s="6">
        <v>0.016719194954470943</v>
      </c>
    </row>
    <row r="862" ht="15.75" customHeight="1">
      <c r="A862" s="6">
        <v>-0.0035881290196872404</v>
      </c>
      <c r="B862" s="6">
        <v>-0.00956951896392848</v>
      </c>
      <c r="C862" s="6">
        <v>0.004603372091894121</v>
      </c>
      <c r="D862" s="6">
        <v>-2.74596466705742E-4</v>
      </c>
      <c r="E862" s="6">
        <v>-0.019086397363598274</v>
      </c>
    </row>
    <row r="863" ht="15.75" customHeight="1">
      <c r="A863" s="6">
        <v>0.0169598900005089</v>
      </c>
      <c r="B863" s="6">
        <v>0.03110478132558602</v>
      </c>
      <c r="C863" s="6">
        <v>0.007004056259072202</v>
      </c>
      <c r="D863" s="6">
        <v>-0.001647768925424491</v>
      </c>
      <c r="E863" s="6">
        <v>0.09298736795744414</v>
      </c>
    </row>
    <row r="864" ht="15.75" customHeight="1">
      <c r="A864" s="6">
        <v>0.009943313613397776</v>
      </c>
      <c r="B864" s="6">
        <v>0.001662809649553369</v>
      </c>
      <c r="C864" s="6">
        <v>0.004481812691440242</v>
      </c>
      <c r="D864" s="6">
        <v>0.0030189950178005007</v>
      </c>
      <c r="E864" s="6">
        <v>-0.010730337771983641</v>
      </c>
    </row>
    <row r="865" ht="15.75" customHeight="1">
      <c r="A865" s="6">
        <v>0.008649749462750402</v>
      </c>
      <c r="B865" s="6">
        <v>-0.002662173943915182</v>
      </c>
      <c r="C865" s="6">
        <v>0.005351392637485323</v>
      </c>
      <c r="D865" s="6">
        <v>0.004920697459419008</v>
      </c>
      <c r="E865" s="6">
        <v>0.0049546768025985595</v>
      </c>
    </row>
    <row r="866" ht="15.75" customHeight="1">
      <c r="A866" s="6">
        <v>-0.005999043552819748</v>
      </c>
      <c r="B866" s="6">
        <v>0.0016647558567144467</v>
      </c>
      <c r="C866" s="6">
        <v>0.0030064115743482175</v>
      </c>
      <c r="D866" s="6">
        <v>-0.010141123223757006</v>
      </c>
      <c r="E866" s="6">
        <v>0.044454454124179865</v>
      </c>
    </row>
    <row r="867" ht="15.75" customHeight="1">
      <c r="A867" s="6">
        <v>-0.00821635879999548</v>
      </c>
      <c r="B867" s="6">
        <v>-0.005336895992797903</v>
      </c>
      <c r="C867" s="6">
        <v>0.001976208740243835</v>
      </c>
      <c r="D867" s="6">
        <v>0.0</v>
      </c>
      <c r="E867" s="6">
        <v>0.031623584623988094</v>
      </c>
    </row>
    <row r="868" ht="15.75" customHeight="1">
      <c r="A868" s="6">
        <v>-0.011102536102786385</v>
      </c>
      <c r="B868" s="6">
        <v>-0.0020088859919817864</v>
      </c>
      <c r="C868" s="6">
        <v>-0.0035465584786297808</v>
      </c>
      <c r="D868" s="6">
        <v>-0.002206222557167566</v>
      </c>
      <c r="E868" s="6">
        <v>0.005846864073557443</v>
      </c>
    </row>
    <row r="869" ht="15.75" customHeight="1">
      <c r="A869" s="6">
        <v>0.004651282697935614</v>
      </c>
      <c r="B869" s="6">
        <v>-0.011459437901299361</v>
      </c>
      <c r="C869" s="6">
        <v>-0.00788888132912146</v>
      </c>
      <c r="D869" s="6">
        <v>-0.0016581445240326017</v>
      </c>
      <c r="E869" s="6">
        <v>0.036843996531733945</v>
      </c>
    </row>
    <row r="870" ht="15.75" customHeight="1">
      <c r="A870" s="6">
        <v>-0.015133989782259915</v>
      </c>
      <c r="B870" s="6">
        <v>-0.007485605000378477</v>
      </c>
      <c r="C870" s="6">
        <v>0.0013076209147767747</v>
      </c>
      <c r="D870" s="6">
        <v>0.005515764454689782</v>
      </c>
      <c r="E870" s="6">
        <v>0.0012572324043924222</v>
      </c>
    </row>
    <row r="871" ht="15.75" customHeight="1">
      <c r="A871" s="6">
        <v>0.0019814457670268427</v>
      </c>
      <c r="B871" s="6">
        <v>0.004090170962447216</v>
      </c>
      <c r="C871" s="6">
        <v>-0.0062787213739225155</v>
      </c>
      <c r="D871" s="6">
        <v>-0.005515764454689717</v>
      </c>
      <c r="E871" s="6">
        <v>0.03473596066288124</v>
      </c>
    </row>
    <row r="872" ht="15.75" customHeight="1">
      <c r="A872" s="6">
        <v>-0.0014857678080660375</v>
      </c>
      <c r="B872" s="6">
        <v>-0.004773367463839982</v>
      </c>
      <c r="C872" s="6">
        <v>-0.0040227114574079344</v>
      </c>
      <c r="D872" s="6">
        <v>0.001658144524032627</v>
      </c>
      <c r="E872" s="6">
        <v>-0.050551252038021265</v>
      </c>
    </row>
    <row r="873" ht="15.75" customHeight="1">
      <c r="A873" s="6">
        <v>-0.003102818281083882</v>
      </c>
      <c r="B873" s="6">
        <v>-6.838100777087606E-4</v>
      </c>
      <c r="C873" s="6">
        <v>-0.008864261005122694</v>
      </c>
      <c r="D873" s="6">
        <v>0.0066043131482603195</v>
      </c>
      <c r="E873" s="6">
        <v>0.0270592775065697</v>
      </c>
    </row>
    <row r="874" ht="15.75" customHeight="1">
      <c r="A874" s="6">
        <v>-0.009491666359015946</v>
      </c>
      <c r="B874" s="6">
        <v>0.0017085578438906577</v>
      </c>
      <c r="C874" s="6">
        <v>-0.00972272496923115</v>
      </c>
      <c r="D874" s="6">
        <v>-0.004398090591092715</v>
      </c>
      <c r="E874" s="6">
        <v>-0.04145833485525038</v>
      </c>
    </row>
    <row r="875" ht="15.75" customHeight="1">
      <c r="A875" s="6">
        <v>0.020985347455279524</v>
      </c>
      <c r="B875" s="6">
        <v>-0.01029526310776581</v>
      </c>
      <c r="C875" s="6">
        <v>2.1243882114188435E-4</v>
      </c>
      <c r="D875" s="6">
        <v>0.005768370762016943</v>
      </c>
      <c r="E875" s="6">
        <v>-0.04076086265560334</v>
      </c>
    </row>
    <row r="876" ht="15.75" customHeight="1">
      <c r="A876" s="6">
        <v>-0.020358226881899057</v>
      </c>
      <c r="B876" s="6">
        <v>-0.017748890295405058</v>
      </c>
      <c r="C876" s="6">
        <v>-0.01778180038713331</v>
      </c>
      <c r="D876" s="6">
        <v>-0.0035669400154794274</v>
      </c>
      <c r="E876" s="6">
        <v>-0.0018600900096480107</v>
      </c>
    </row>
    <row r="877" ht="15.75" customHeight="1">
      <c r="A877" s="6">
        <v>0.011223356000125502</v>
      </c>
      <c r="B877" s="6">
        <v>0.002104639919160231</v>
      </c>
      <c r="C877" s="6">
        <v>0.002087271584164036</v>
      </c>
      <c r="D877" s="6">
        <v>0.0</v>
      </c>
      <c r="E877" s="6">
        <v>0.026638291786482683</v>
      </c>
    </row>
    <row r="878" ht="15.75" customHeight="1">
      <c r="A878" s="6">
        <v>0.013181725883662896</v>
      </c>
      <c r="B878" s="6">
        <v>-0.01056724545073125</v>
      </c>
      <c r="C878" s="6">
        <v>-0.01157077315140008</v>
      </c>
      <c r="D878" s="6">
        <v>-0.004683863327165158</v>
      </c>
      <c r="E878" s="6">
        <v>0.007283353178918165</v>
      </c>
    </row>
    <row r="879" ht="15.75" customHeight="1">
      <c r="A879" s="6">
        <v>0.0031768250897678207</v>
      </c>
      <c r="B879" s="6">
        <v>0.015111810923151425</v>
      </c>
      <c r="C879" s="6">
        <v>0.018449350220683874</v>
      </c>
      <c r="D879" s="6">
        <v>0.004133829954117172</v>
      </c>
      <c r="E879" s="6">
        <v>0.015639014999503355</v>
      </c>
    </row>
    <row r="880" ht="15.75" customHeight="1">
      <c r="A880" s="6">
        <v>0.009229188242677811</v>
      </c>
      <c r="B880" s="6">
        <v>-0.016883875536445332</v>
      </c>
      <c r="C880" s="6">
        <v>-0.0024305568813584276</v>
      </c>
      <c r="D880" s="6">
        <v>-0.0022024480552595665</v>
      </c>
      <c r="E880" s="6">
        <v>-0.02014852885300273</v>
      </c>
    </row>
    <row r="881" ht="15.75" customHeight="1">
      <c r="A881" s="6">
        <v>-0.011794056176471956</v>
      </c>
      <c r="B881" s="6">
        <v>0.0031875194063713114</v>
      </c>
      <c r="C881" s="6">
        <v>0.0011444510107365955</v>
      </c>
      <c r="D881" s="6">
        <v>0.0013771389953726174</v>
      </c>
      <c r="E881" s="6">
        <v>-0.02324514040694487</v>
      </c>
    </row>
    <row r="882" ht="15.75" customHeight="1">
      <c r="A882" s="6">
        <v>0.005853346714147297</v>
      </c>
      <c r="B882" s="6">
        <v>-0.017838492088165063</v>
      </c>
      <c r="C882" s="6">
        <v>-0.0020754201307596467</v>
      </c>
      <c r="D882" s="6">
        <v>5.502925393039556E-4</v>
      </c>
      <c r="E882" s="6">
        <v>-0.07499679908168207</v>
      </c>
    </row>
    <row r="883" ht="15.75" customHeight="1">
      <c r="A883" s="6">
        <v>8.509172298188267E-4</v>
      </c>
      <c r="B883" s="6">
        <v>0.005026880506521568</v>
      </c>
      <c r="C883" s="6">
        <v>0.013238373728677099</v>
      </c>
      <c r="D883" s="6">
        <v>0.014204098589368242</v>
      </c>
      <c r="E883" s="6">
        <v>-0.0054837077276372595</v>
      </c>
    </row>
    <row r="884" ht="15.75" customHeight="1">
      <c r="A884" s="6">
        <v>2.4327780535270138E-4</v>
      </c>
      <c r="B884" s="6">
        <v>0.003932237000076992</v>
      </c>
      <c r="C884" s="6">
        <v>0.007396929711443406</v>
      </c>
      <c r="D884" s="6">
        <v>0.006488545897064287</v>
      </c>
      <c r="E884" s="6">
        <v>-8.41374673457853E-4</v>
      </c>
    </row>
    <row r="885" ht="15.75" customHeight="1">
      <c r="A885" s="6">
        <v>0.006899175049764426</v>
      </c>
      <c r="B885" s="6">
        <v>0.03574303145090787</v>
      </c>
      <c r="C885" s="6">
        <v>0.013316288166599329</v>
      </c>
      <c r="D885" s="6">
        <v>0.0013461042806262537</v>
      </c>
      <c r="E885" s="6">
        <v>0.030636287955523724</v>
      </c>
    </row>
    <row r="886" ht="15.75" customHeight="1">
      <c r="A886" s="6">
        <v>0.009126136326606046</v>
      </c>
      <c r="B886" s="6">
        <v>-0.007601927980531112</v>
      </c>
      <c r="C886" s="6">
        <v>0.0022138593623468993</v>
      </c>
      <c r="D886" s="6">
        <v>0.00723958899421513</v>
      </c>
      <c r="E886" s="6">
        <v>0.012356283475444462</v>
      </c>
    </row>
    <row r="887" ht="15.75" customHeight="1">
      <c r="A887" s="6">
        <v>-0.012872705104344666</v>
      </c>
      <c r="B887" s="6">
        <v>-0.005216518377327012</v>
      </c>
      <c r="C887" s="6">
        <v>0.001588132394739328</v>
      </c>
      <c r="D887" s="6">
        <v>-0.005895040487430742</v>
      </c>
      <c r="E887" s="6">
        <v>-0.010944452095936157</v>
      </c>
    </row>
    <row r="888" ht="15.75" customHeight="1">
      <c r="A888" s="6">
        <v>0.0012101797666784887</v>
      </c>
      <c r="B888" s="6">
        <v>0.00313318277985176</v>
      </c>
      <c r="C888" s="6">
        <v>0.010364049832150382</v>
      </c>
      <c r="D888" s="6">
        <v>0.00829653157330687</v>
      </c>
      <c r="E888" s="6">
        <v>-0.007079190190699821</v>
      </c>
    </row>
    <row r="889" ht="15.75" customHeight="1">
      <c r="A889" s="6">
        <v>0.007469926670167466</v>
      </c>
      <c r="B889" s="6">
        <v>-0.007676347081611163</v>
      </c>
      <c r="C889" s="6">
        <v>-0.003762725300234112</v>
      </c>
      <c r="D889" s="6">
        <v>2.666304632102814E-4</v>
      </c>
      <c r="E889" s="6">
        <v>0.0067969519704571615</v>
      </c>
    </row>
    <row r="890" ht="15.75" customHeight="1">
      <c r="A890" s="6">
        <v>-0.009891420279113725</v>
      </c>
      <c r="B890" s="6">
        <v>0.042180143476516115</v>
      </c>
      <c r="C890" s="6">
        <v>-0.0030200240763870326</v>
      </c>
      <c r="D890" s="6">
        <v>-0.004004761920690283</v>
      </c>
      <c r="E890" s="6">
        <v>-0.027888638746453587</v>
      </c>
    </row>
    <row r="891" ht="15.75" customHeight="1">
      <c r="A891" s="6">
        <v>-0.002184570235110783</v>
      </c>
      <c r="B891" s="6">
        <v>0.00769363222037872</v>
      </c>
      <c r="C891" s="6">
        <v>-0.01363587579348033</v>
      </c>
      <c r="D891" s="6">
        <v>0.007196913450035372</v>
      </c>
      <c r="E891" s="6">
        <v>0.03979731492661002</v>
      </c>
    </row>
    <row r="892" ht="15.75" customHeight="1">
      <c r="A892" s="6">
        <v>-0.0010940266346313406</v>
      </c>
      <c r="B892" s="6">
        <v>0.003990661249912714</v>
      </c>
      <c r="C892" s="6">
        <v>0.007152553385669371</v>
      </c>
      <c r="D892" s="6">
        <v>2.654905514642134E-4</v>
      </c>
      <c r="E892" s="6">
        <v>0.00358825827817194</v>
      </c>
    </row>
    <row r="893" ht="15.75" customHeight="1">
      <c r="A893" s="6">
        <v>-0.0025573930438631165</v>
      </c>
      <c r="B893" s="6">
        <v>-0.015384883296396487</v>
      </c>
      <c r="C893" s="6">
        <v>0.032137831199703135</v>
      </c>
      <c r="D893" s="6">
        <v>-0.007997655589863028</v>
      </c>
      <c r="E893" s="6">
        <v>-0.011240942922047652</v>
      </c>
    </row>
    <row r="894" ht="15.75" customHeight="1">
      <c r="A894" s="6">
        <v>-0.007465701278866844</v>
      </c>
      <c r="B894" s="6">
        <v>0.015384883296396465</v>
      </c>
      <c r="C894" s="6">
        <v>-0.019554674477273055</v>
      </c>
      <c r="D894" s="6">
        <v>-8.030512965453455E-4</v>
      </c>
      <c r="E894" s="6">
        <v>-0.02098494545683333</v>
      </c>
    </row>
    <row r="895" ht="15.75" customHeight="1">
      <c r="A895" s="6">
        <v>0.0</v>
      </c>
      <c r="B895" s="6">
        <v>0.020368634255992262</v>
      </c>
      <c r="C895" s="6">
        <v>-0.00445130097302158</v>
      </c>
      <c r="D895" s="6">
        <v>-0.003220097230917909</v>
      </c>
      <c r="E895" s="6">
        <v>-0.03366187365485301</v>
      </c>
    </row>
    <row r="896" ht="15.75" customHeight="1">
      <c r="A896" s="6">
        <v>0.01958581559877783</v>
      </c>
      <c r="B896" s="6">
        <v>0.0025982613479240795</v>
      </c>
      <c r="C896" s="6">
        <v>0.004656037153439886</v>
      </c>
      <c r="D896" s="6">
        <v>0.013082688253644304</v>
      </c>
      <c r="E896" s="6">
        <v>-0.0192137340954179</v>
      </c>
    </row>
    <row r="897" ht="15.75" customHeight="1">
      <c r="A897" s="6">
        <v>0.006962828324987756</v>
      </c>
      <c r="B897" s="6">
        <v>0.007754556658447435</v>
      </c>
      <c r="C897" s="6">
        <v>0.001638354813772851</v>
      </c>
      <c r="D897" s="6">
        <v>0.007662822313209519</v>
      </c>
      <c r="E897" s="6">
        <v>0.037320611766518276</v>
      </c>
    </row>
    <row r="898" ht="15.75" customHeight="1">
      <c r="A898" s="6">
        <v>0.0077457565977009655</v>
      </c>
      <c r="B898" s="6">
        <v>-0.004192887094207322</v>
      </c>
      <c r="C898" s="6">
        <v>6.138513787895638E-4</v>
      </c>
      <c r="D898" s="6">
        <v>0.004464769105636508</v>
      </c>
      <c r="E898" s="6">
        <v>-0.006792450266091459</v>
      </c>
    </row>
    <row r="899" ht="15.75" customHeight="1">
      <c r="A899" s="6">
        <v>-0.02792673012774519</v>
      </c>
      <c r="B899" s="6">
        <v>0.003870940949579116</v>
      </c>
      <c r="C899" s="6">
        <v>-0.010690309878299378</v>
      </c>
      <c r="D899" s="6">
        <v>0.006530008929159665</v>
      </c>
      <c r="E899" s="6">
        <v>-0.03136903202943905</v>
      </c>
    </row>
    <row r="900" ht="15.75" customHeight="1">
      <c r="A900" s="6">
        <v>-0.002199466756069415</v>
      </c>
      <c r="B900" s="6">
        <v>0.008016661059684526</v>
      </c>
      <c r="C900" s="6">
        <v>0.002339585529947261</v>
      </c>
      <c r="D900" s="6">
        <v>0.0046751785983803855</v>
      </c>
      <c r="E900" s="6">
        <v>-0.023871074528094244</v>
      </c>
    </row>
    <row r="901" ht="15.75" customHeight="1">
      <c r="A901" s="6">
        <v>-0.002817992471935771</v>
      </c>
      <c r="B901" s="6">
        <v>-0.013828758112153228</v>
      </c>
      <c r="C901" s="6">
        <v>-0.003856351344238178</v>
      </c>
      <c r="D901" s="6">
        <v>0.034134975352678065</v>
      </c>
      <c r="E901" s="6">
        <v>0.027096183176067424</v>
      </c>
    </row>
    <row r="902" ht="15.75" customHeight="1">
      <c r="A902" s="6">
        <v>-0.0138359312861579</v>
      </c>
      <c r="B902" s="6">
        <v>0.011910700176859556</v>
      </c>
      <c r="C902" s="6">
        <v>-0.009915950317948218</v>
      </c>
      <c r="D902" s="6">
        <v>0.008478879481929637</v>
      </c>
      <c r="E902" s="6">
        <v>0.009015404037077672</v>
      </c>
    </row>
    <row r="903" ht="15.75" customHeight="1">
      <c r="A903" s="6">
        <v>-0.005988690865875387</v>
      </c>
      <c r="B903" s="6">
        <v>9.593861267975881E-4</v>
      </c>
      <c r="C903" s="6">
        <v>-0.003770134251082087</v>
      </c>
      <c r="D903" s="6">
        <v>-0.007037006639348531</v>
      </c>
      <c r="E903" s="6">
        <v>0.15003941608659857</v>
      </c>
    </row>
    <row r="904" ht="15.75" customHeight="1">
      <c r="A904" s="6">
        <v>0.0036224030120559497</v>
      </c>
      <c r="B904" s="6">
        <v>0.007326176787582546</v>
      </c>
      <c r="C904" s="6">
        <v>0.03261830482750925</v>
      </c>
      <c r="D904" s="6">
        <v>0.02219817144754386</v>
      </c>
      <c r="E904" s="6">
        <v>-0.0039270521007563645</v>
      </c>
    </row>
    <row r="905" ht="15.75" customHeight="1">
      <c r="A905" s="6">
        <v>-2.4939801505390345E-4</v>
      </c>
      <c r="B905" s="6">
        <v>3.172471671878797E-4</v>
      </c>
      <c r="C905" s="6">
        <v>-0.011371229440841185</v>
      </c>
      <c r="D905" s="6">
        <v>0.012258149113216075</v>
      </c>
      <c r="E905" s="6">
        <v>-0.017909368593950464</v>
      </c>
    </row>
    <row r="906" ht="15.75" customHeight="1">
      <c r="A906" s="6">
        <v>0.01350284674866768</v>
      </c>
      <c r="B906" s="6">
        <v>-3.1724716718786896E-4</v>
      </c>
      <c r="C906" s="6">
        <v>0.00668857101020792</v>
      </c>
      <c r="D906" s="6">
        <v>-0.004885157034499766</v>
      </c>
      <c r="E906" s="6">
        <v>0.10425750549704818</v>
      </c>
    </row>
    <row r="907" ht="15.75" customHeight="1">
      <c r="A907" s="6">
        <v>-0.0066665802423015235</v>
      </c>
      <c r="B907" s="6">
        <v>0.009161200465153806</v>
      </c>
      <c r="C907" s="6">
        <v>-8.167553959688089E-4</v>
      </c>
      <c r="D907" s="6">
        <v>0.013860308170435926</v>
      </c>
      <c r="E907" s="6">
        <v>-0.024617530116235</v>
      </c>
    </row>
    <row r="908" ht="15.75" customHeight="1">
      <c r="A908" s="6">
        <v>-0.005091829683507548</v>
      </c>
      <c r="B908" s="6">
        <v>-0.006309016583246362</v>
      </c>
      <c r="C908" s="6">
        <v>-0.003791721602556128</v>
      </c>
      <c r="D908" s="6">
        <v>-0.00995032661338932</v>
      </c>
      <c r="E908" s="6">
        <v>-0.049512776263711394</v>
      </c>
    </row>
    <row r="909" ht="15.75" customHeight="1">
      <c r="A909" s="6">
        <v>-0.0010063788562490775</v>
      </c>
      <c r="B909" s="6">
        <v>-0.013059593754366225</v>
      </c>
      <c r="C909" s="6">
        <v>-0.0020052697908346144</v>
      </c>
      <c r="D909" s="6">
        <v>-0.001708705719675229</v>
      </c>
      <c r="E909" s="6">
        <v>0.00858837960537341</v>
      </c>
    </row>
    <row r="910" ht="15.75" customHeight="1">
      <c r="A910" s="6">
        <v>-0.010887824491158351</v>
      </c>
      <c r="B910" s="6">
        <v>-0.023026881144460595</v>
      </c>
      <c r="C910" s="6">
        <v>-0.012326312952817097</v>
      </c>
      <c r="D910" s="6">
        <v>-0.0029362368549498896</v>
      </c>
      <c r="E910" s="6">
        <v>0.0025846060544041797</v>
      </c>
    </row>
    <row r="911" ht="15.75" customHeight="1">
      <c r="A911" s="6">
        <v>-0.0031873977469028597</v>
      </c>
      <c r="B911" s="6">
        <v>0.010119349394571838</v>
      </c>
      <c r="C911" s="6">
        <v>0.0045442633639267175</v>
      </c>
      <c r="D911" s="6">
        <v>-0.0024535486028400533</v>
      </c>
      <c r="E911" s="6">
        <v>-0.024914263937583572</v>
      </c>
    </row>
    <row r="912" ht="15.75" customHeight="1">
      <c r="A912" s="6">
        <v>-0.017649511079026525</v>
      </c>
      <c r="B912" s="6">
        <v>-0.014064025058226305</v>
      </c>
      <c r="C912" s="6">
        <v>0.0038291818839819615</v>
      </c>
      <c r="D912" s="6">
        <v>0.010993158991675273</v>
      </c>
      <c r="E912" s="6">
        <v>-0.026082241597242324</v>
      </c>
    </row>
    <row r="913" ht="15.75" customHeight="1">
      <c r="A913" s="6">
        <v>0.013683112057571958</v>
      </c>
      <c r="B913" s="6">
        <v>0.011787859437990815</v>
      </c>
      <c r="C913" s="6">
        <v>0.00988775069210637</v>
      </c>
      <c r="D913" s="6">
        <v>0.006297268737037215</v>
      </c>
      <c r="E913" s="6">
        <v>-0.009612365584525896</v>
      </c>
    </row>
    <row r="914" ht="15.75" customHeight="1">
      <c r="A914" s="6">
        <v>0.003327668375050622</v>
      </c>
      <c r="B914" s="6">
        <v>6.508419652282134E-4</v>
      </c>
      <c r="C914" s="6">
        <v>0.00494168907277977</v>
      </c>
      <c r="D914" s="6">
        <v>0.016046165046133837</v>
      </c>
      <c r="E914" s="6">
        <v>-0.09352310850906591</v>
      </c>
    </row>
    <row r="915" ht="15.75" customHeight="1">
      <c r="A915" s="6">
        <v>0.007003518627626897</v>
      </c>
      <c r="B915" s="6">
        <v>0.004220109510868188</v>
      </c>
      <c r="C915" s="6">
        <v>0.003076146816620936</v>
      </c>
      <c r="D915" s="6">
        <v>0.005685780382233981</v>
      </c>
      <c r="E915" s="6">
        <v>0.009577589086334617</v>
      </c>
    </row>
    <row r="916" ht="15.75" customHeight="1">
      <c r="A916" s="6">
        <v>2.537759624669059E-4</v>
      </c>
      <c r="B916" s="6">
        <v>0.004847409317009865</v>
      </c>
      <c r="C916" s="6">
        <v>-0.0036924819699694186</v>
      </c>
      <c r="D916" s="6">
        <v>-0.004024127331656614</v>
      </c>
      <c r="E916" s="6">
        <v>0.04271355674167905</v>
      </c>
    </row>
    <row r="917" ht="15.75" customHeight="1">
      <c r="A917" s="6">
        <v>0.014232646780260361</v>
      </c>
      <c r="B917" s="6">
        <v>-0.0012903466964241813</v>
      </c>
      <c r="C917" s="6">
        <v>-0.005013457558857293</v>
      </c>
      <c r="D917" s="6">
        <v>-0.0021369027477978722</v>
      </c>
      <c r="E917" s="6">
        <v>-8.079373905012394E-4</v>
      </c>
    </row>
    <row r="918" ht="15.75" customHeight="1">
      <c r="A918" s="6">
        <v>-0.011066585138851833</v>
      </c>
      <c r="B918" s="6">
        <v>-0.00452944001083724</v>
      </c>
      <c r="C918" s="6">
        <v>8.944054307162819E-4</v>
      </c>
      <c r="D918" s="6">
        <v>0.0030853430268486456</v>
      </c>
      <c r="E918" s="6">
        <v>-0.004799554200477548</v>
      </c>
    </row>
    <row r="919" ht="15.75" customHeight="1">
      <c r="A919" s="6">
        <v>0.0068052472621536195</v>
      </c>
      <c r="B919" s="6">
        <v>0.0016200578682472081</v>
      </c>
      <c r="C919" s="6">
        <v>0.004598410586235098</v>
      </c>
      <c r="D919" s="6">
        <v>0.004728009711332966</v>
      </c>
      <c r="E919" s="6">
        <v>0.008461538695194854</v>
      </c>
    </row>
    <row r="920" ht="15.75" customHeight="1">
      <c r="A920" s="6">
        <v>0.00974898938601357</v>
      </c>
      <c r="B920" s="6">
        <v>0.013504970309404648</v>
      </c>
      <c r="C920" s="6">
        <v>0.004440984384206878</v>
      </c>
      <c r="D920" s="6">
        <v>-0.019529016856440325</v>
      </c>
      <c r="E920" s="6">
        <v>-0.011057799031732762</v>
      </c>
    </row>
    <row r="921" ht="15.75" customHeight="1">
      <c r="A921" s="6">
        <v>-0.0014935252995259144</v>
      </c>
      <c r="B921" s="6">
        <v>-0.0012782850155499063</v>
      </c>
      <c r="C921" s="6">
        <v>-6.820654982102085E-4</v>
      </c>
      <c r="D921" s="6">
        <v>-0.0019257395423293937</v>
      </c>
      <c r="E921" s="6">
        <v>-0.02348273855651301</v>
      </c>
    </row>
    <row r="922" ht="15.75" customHeight="1">
      <c r="A922" s="6">
        <v>0.007198630924411338</v>
      </c>
      <c r="B922" s="6">
        <v>-0.004166048307437364</v>
      </c>
      <c r="C922" s="6">
        <v>0.006459678438805546</v>
      </c>
      <c r="D922" s="6">
        <v>0.0</v>
      </c>
      <c r="E922" s="6">
        <v>-0.02220985466013539</v>
      </c>
    </row>
    <row r="923" ht="15.75" customHeight="1">
      <c r="A923" s="6">
        <v>-0.0043377460665099225</v>
      </c>
      <c r="B923" s="6">
        <v>-0.004183304227398123</v>
      </c>
      <c r="C923" s="6">
        <v>-0.010972096872463423</v>
      </c>
      <c r="D923" s="6">
        <v>0.0</v>
      </c>
      <c r="E923" s="6">
        <v>-0.006116797551049415</v>
      </c>
    </row>
    <row r="924" ht="15.75" customHeight="1">
      <c r="A924" s="6">
        <v>-0.004231943894177064</v>
      </c>
      <c r="B924" s="6">
        <v>-0.002583228916180796</v>
      </c>
      <c r="C924" s="6">
        <v>0.003761754788055655</v>
      </c>
      <c r="D924" s="6">
        <v>4.815782867347625E-4</v>
      </c>
      <c r="E924" s="6">
        <v>-0.004927177096166698</v>
      </c>
    </row>
    <row r="925" ht="15.75" customHeight="1">
      <c r="A925" s="6">
        <v>0.0014955728837542756</v>
      </c>
      <c r="B925" s="6">
        <v>0.006766533143578975</v>
      </c>
      <c r="C925" s="6">
        <v>-0.005476444638305266</v>
      </c>
      <c r="D925" s="6">
        <v>-0.0036192711609232273</v>
      </c>
      <c r="E925" s="6">
        <v>-0.04304689184723941</v>
      </c>
    </row>
    <row r="926" ht="15.75" customHeight="1">
      <c r="A926" s="6">
        <v>0.013238686532670239</v>
      </c>
      <c r="B926" s="6">
        <v>0.0012837554820893534</v>
      </c>
      <c r="C926" s="6">
        <v>0.00670461936411617</v>
      </c>
      <c r="D926" s="6">
        <v>0.011536052801062392</v>
      </c>
      <c r="E926" s="6">
        <v>-0.0288247237717123</v>
      </c>
    </row>
    <row r="927" ht="15.75" customHeight="1">
      <c r="A927" s="6">
        <v>-0.011123586840146272</v>
      </c>
      <c r="B927" s="6">
        <v>-0.005817818444286148</v>
      </c>
      <c r="C927" s="6">
        <v>-0.0018425623801367626</v>
      </c>
      <c r="D927" s="6">
        <v>-0.001674083689573165</v>
      </c>
      <c r="E927" s="6">
        <v>7.477434653397552E-4</v>
      </c>
    </row>
    <row r="928" ht="15.75" customHeight="1">
      <c r="A928" s="6">
        <v>0.016883734848962266</v>
      </c>
      <c r="B928" s="6">
        <v>3.2416686335214317E-4</v>
      </c>
      <c r="C928" s="6">
        <v>-0.006442203780325294</v>
      </c>
      <c r="D928" s="6">
        <v>0.010002470450135657</v>
      </c>
      <c r="E928" s="6">
        <v>-0.06511055516760177</v>
      </c>
    </row>
    <row r="929" ht="15.75" customHeight="1">
      <c r="A929" s="6">
        <v>-0.0014674062975380516</v>
      </c>
      <c r="B929" s="6">
        <v>-0.0012970563743578908</v>
      </c>
      <c r="C929" s="6">
        <v>0.001374346916264729</v>
      </c>
      <c r="D929" s="6">
        <v>-0.003322996943902709</v>
      </c>
      <c r="E929" s="6">
        <v>0.0811758494759502</v>
      </c>
    </row>
    <row r="930" ht="15.75" customHeight="1">
      <c r="A930" s="6">
        <v>0.013976083413781681</v>
      </c>
      <c r="B930" s="6">
        <v>9.72889511005711E-4</v>
      </c>
      <c r="C930" s="6">
        <v>0.005750322443141789</v>
      </c>
      <c r="D930" s="6">
        <v>0.0059261294340212005</v>
      </c>
      <c r="E930" s="6">
        <v>-0.021454393571218096</v>
      </c>
    </row>
    <row r="931" ht="15.75" customHeight="1">
      <c r="A931" s="6">
        <v>0.0032530690349892224</v>
      </c>
      <c r="B931" s="6">
        <v>-0.013707732868680402</v>
      </c>
      <c r="C931" s="6">
        <v>5.464088284780645E-4</v>
      </c>
      <c r="D931" s="6">
        <v>0.0023606256911939795</v>
      </c>
      <c r="E931" s="6">
        <v>0.03895369436482909</v>
      </c>
    </row>
    <row r="932" ht="15.75" customHeight="1">
      <c r="A932" s="6">
        <v>-0.009791557459727852</v>
      </c>
      <c r="B932" s="6">
        <v>-0.009575700013060713</v>
      </c>
      <c r="C932" s="6">
        <v>0.016107448845033394</v>
      </c>
      <c r="D932" s="6">
        <v>0.010321761974323423</v>
      </c>
      <c r="E932" s="6">
        <v>-0.0037242112010352985</v>
      </c>
    </row>
    <row r="933" ht="15.75" customHeight="1">
      <c r="A933" s="6">
        <v>0.007262220818607216</v>
      </c>
      <c r="B933" s="6">
        <v>0.007601972803972306</v>
      </c>
      <c r="C933" s="6">
        <v>-0.004171285038521911</v>
      </c>
      <c r="D933" s="6">
        <v>0.002563777129369175</v>
      </c>
      <c r="E933" s="6">
        <v>0.019636026001616284</v>
      </c>
    </row>
    <row r="934" ht="15.75" customHeight="1">
      <c r="A934" s="6">
        <v>0.005891713597563763</v>
      </c>
      <c r="B934" s="6">
        <v>-0.002967826347784805</v>
      </c>
      <c r="C934" s="6">
        <v>-0.002632590636318447</v>
      </c>
      <c r="D934" s="6">
        <v>0.0011632729657111561</v>
      </c>
      <c r="E934" s="6">
        <v>-0.0012202903012489483</v>
      </c>
    </row>
    <row r="935" ht="15.75" customHeight="1">
      <c r="A935" s="6">
        <v>0.0026342634000793164</v>
      </c>
      <c r="B935" s="6">
        <v>-0.002314441733957101</v>
      </c>
      <c r="C935" s="6">
        <v>0.004182142266629847</v>
      </c>
      <c r="D935" s="6">
        <v>0.011558016257669411</v>
      </c>
      <c r="E935" s="6">
        <v>-0.034083982275063915</v>
      </c>
    </row>
    <row r="936" ht="15.75" customHeight="1">
      <c r="A936" s="6">
        <v>0.011886454055820103</v>
      </c>
      <c r="B936" s="6">
        <v>0.025814234726012995</v>
      </c>
      <c r="C936" s="6">
        <v>0.0033598920400097513</v>
      </c>
      <c r="D936" s="6">
        <v>-0.005762404451837528</v>
      </c>
      <c r="E936" s="6">
        <v>0.04816164041939737</v>
      </c>
    </row>
    <row r="937" ht="15.75" customHeight="1">
      <c r="A937" s="6">
        <v>0.0022425941126886038</v>
      </c>
      <c r="B937" s="6">
        <v>0.006110416883369354</v>
      </c>
      <c r="C937" s="6">
        <v>0.013923863292614722</v>
      </c>
      <c r="D937" s="6">
        <v>0.011263238772495597</v>
      </c>
      <c r="E937" s="6">
        <v>-0.002310221147103513</v>
      </c>
    </row>
    <row r="938" ht="15.75" customHeight="1">
      <c r="A938" s="6">
        <v>0.0041179912185435015</v>
      </c>
      <c r="B938" s="6">
        <v>-0.005143173697891799</v>
      </c>
      <c r="C938" s="6">
        <v>0.0013222127564318784</v>
      </c>
      <c r="D938" s="6">
        <v>0.007060681008286594</v>
      </c>
      <c r="E938" s="6">
        <v>0.0025777092759347586</v>
      </c>
    </row>
    <row r="939" ht="15.75" customHeight="1">
      <c r="A939" s="6">
        <v>0.016650420008556526</v>
      </c>
      <c r="B939" s="6">
        <v>-0.00938974067385938</v>
      </c>
      <c r="C939" s="6">
        <v>-0.008759800613413011</v>
      </c>
      <c r="D939" s="6">
        <v>-0.002954742336509806</v>
      </c>
      <c r="E939" s="6">
        <v>0.0019372897443393662</v>
      </c>
    </row>
    <row r="940" ht="15.75" customHeight="1">
      <c r="A940" s="6">
        <v>-0.0011553488552025805</v>
      </c>
      <c r="B940" s="6">
        <v>-0.002279768451182726</v>
      </c>
      <c r="C940" s="6">
        <v>-0.00749297446828615</v>
      </c>
      <c r="D940" s="6">
        <v>-0.003192245833075352</v>
      </c>
      <c r="E940" s="6">
        <v>0.004361819449084011</v>
      </c>
    </row>
    <row r="941" ht="15.75" customHeight="1">
      <c r="A941" s="6">
        <v>-0.008358453714955099</v>
      </c>
      <c r="B941" s="6">
        <v>-0.017763691622347474</v>
      </c>
      <c r="C941" s="6">
        <v>0.01796934641095851</v>
      </c>
      <c r="D941" s="6">
        <v>-0.0025152028101275647</v>
      </c>
      <c r="E941" s="6">
        <v>0.028139465316405692</v>
      </c>
    </row>
    <row r="942" ht="15.75" customHeight="1">
      <c r="A942" s="6">
        <v>-1.1675063244890806E-4</v>
      </c>
      <c r="B942" s="6">
        <v>-0.0063259625726868945</v>
      </c>
      <c r="C942" s="6">
        <v>-7.257461534307616E-4</v>
      </c>
      <c r="D942" s="6">
        <v>0.005024015257643902</v>
      </c>
      <c r="E942" s="6">
        <v>-0.006676381845594004</v>
      </c>
    </row>
    <row r="943" ht="15.75" customHeight="1">
      <c r="A943" s="6">
        <v>-0.00878258467070033</v>
      </c>
      <c r="B943" s="6">
        <v>-0.016161884729180943</v>
      </c>
      <c r="C943" s="6">
        <v>-0.0019161049748994913</v>
      </c>
      <c r="D943" s="6">
        <v>0.0038651493754928035</v>
      </c>
      <c r="E943" s="6">
        <v>-0.14967865259110105</v>
      </c>
    </row>
    <row r="944" ht="15.75" customHeight="1">
      <c r="A944" s="6">
        <v>0.0092487907340823</v>
      </c>
      <c r="B944" s="6">
        <v>0.00642870211044331</v>
      </c>
      <c r="C944" s="6">
        <v>0.011768241879772646</v>
      </c>
      <c r="D944" s="6">
        <v>0.004527921197171552</v>
      </c>
      <c r="E944" s="6">
        <v>0.1599662945972715</v>
      </c>
    </row>
    <row r="945" ht="15.75" customHeight="1">
      <c r="A945" s="6">
        <v>0.007546389243063842</v>
      </c>
      <c r="B945" s="6">
        <v>-0.00236371295224645</v>
      </c>
      <c r="C945" s="6">
        <v>0.004889902970378174</v>
      </c>
      <c r="D945" s="6">
        <v>-0.0011301457055305688</v>
      </c>
      <c r="E945" s="6">
        <v>-0.03165110919228326</v>
      </c>
    </row>
    <row r="946" ht="15.75" customHeight="1">
      <c r="A946" s="6">
        <v>-0.0035918410603827944</v>
      </c>
      <c r="B946" s="6">
        <v>0.014098870262754373</v>
      </c>
      <c r="C946" s="6">
        <v>-0.0034531517025800204</v>
      </c>
      <c r="D946" s="6">
        <v>0.013254242209320703</v>
      </c>
      <c r="E946" s="6">
        <v>-0.020879547759494327</v>
      </c>
    </row>
    <row r="947" ht="15.75" customHeight="1">
      <c r="A947" s="6">
        <v>-0.006638495465523972</v>
      </c>
      <c r="B947" s="6">
        <v>0.014231706007646077</v>
      </c>
      <c r="C947" s="6">
        <v>-0.012543881433967891</v>
      </c>
      <c r="D947" s="6">
        <v>-0.0024578005145373537</v>
      </c>
      <c r="E947" s="6">
        <v>-0.044993073333868684</v>
      </c>
    </row>
    <row r="948" ht="15.75" customHeight="1">
      <c r="A948" s="6">
        <v>-0.00280819127894887</v>
      </c>
      <c r="B948" s="6">
        <v>-0.006594320467686337</v>
      </c>
      <c r="C948" s="6">
        <v>-0.015183094519541581</v>
      </c>
      <c r="D948" s="6">
        <v>0.004687001030094533</v>
      </c>
      <c r="E948" s="6">
        <v>-0.07315044325404506</v>
      </c>
    </row>
    <row r="949" ht="15.75" customHeight="1">
      <c r="A949" s="6">
        <v>0.009214366558675937</v>
      </c>
      <c r="B949" s="6">
        <v>0.0013224249457937842</v>
      </c>
      <c r="C949" s="6">
        <v>-0.0043037869970340694</v>
      </c>
      <c r="D949" s="6">
        <v>0.008204904910132899</v>
      </c>
      <c r="E949" s="6">
        <v>-0.04445521396417814</v>
      </c>
    </row>
    <row r="950" ht="15.75" customHeight="1">
      <c r="A950" s="6">
        <v>0.004402440240642767</v>
      </c>
      <c r="B950" s="6">
        <v>-0.009626488714862855</v>
      </c>
      <c r="C950" s="6">
        <v>-0.007779849061534473</v>
      </c>
      <c r="D950" s="6">
        <v>0.004187356528253125</v>
      </c>
      <c r="E950" s="6">
        <v>0.04769489283389221</v>
      </c>
    </row>
    <row r="951" ht="15.75" customHeight="1">
      <c r="A951" s="6">
        <v>-0.02327186703274424</v>
      </c>
      <c r="B951" s="6">
        <v>-0.024993021556888907</v>
      </c>
      <c r="C951" s="6">
        <v>-0.031389627507812025</v>
      </c>
      <c r="D951" s="6">
        <v>-0.021338904021229586</v>
      </c>
      <c r="E951" s="6">
        <v>-0.022784275319413527</v>
      </c>
    </row>
    <row r="952" ht="15.75" customHeight="1">
      <c r="A952" s="6">
        <v>-0.03515897104629957</v>
      </c>
      <c r="B952" s="6">
        <v>-0.030557936970483323</v>
      </c>
      <c r="C952" s="6">
        <v>-0.02605666781431754</v>
      </c>
      <c r="D952" s="6">
        <v>-0.03894217736137173</v>
      </c>
      <c r="E952" s="6">
        <v>-0.018267680471910817</v>
      </c>
    </row>
    <row r="953" ht="15.75" customHeight="1">
      <c r="A953" s="6">
        <v>-0.002699755304539906</v>
      </c>
      <c r="B953" s="6">
        <v>0.0035199790975571766</v>
      </c>
      <c r="C953" s="6">
        <v>0.01307786513011671</v>
      </c>
      <c r="D953" s="6">
        <v>0.02240542862421324</v>
      </c>
      <c r="E953" s="6">
        <v>0.025636949364231693</v>
      </c>
    </row>
    <row r="954" ht="15.75" customHeight="1">
      <c r="A954" s="6">
        <v>-0.006905058464200234</v>
      </c>
      <c r="B954" s="6">
        <v>-0.019156423918423475</v>
      </c>
      <c r="C954" s="6">
        <v>0.0019858726374070487</v>
      </c>
      <c r="D954" s="6">
        <v>-0.015190406109665846</v>
      </c>
      <c r="E954" s="6">
        <v>0.0031251448163764463</v>
      </c>
    </row>
    <row r="955" ht="15.75" customHeight="1">
      <c r="A955" s="6">
        <v>0.0046907771081653995</v>
      </c>
      <c r="B955" s="6">
        <v>0.021612968130565388</v>
      </c>
      <c r="C955" s="6">
        <v>0.02787931905327561</v>
      </c>
      <c r="D955" s="6">
        <v>0.01861086322321505</v>
      </c>
      <c r="E955" s="6">
        <v>0.06343283933884644</v>
      </c>
    </row>
    <row r="956" ht="15.75" customHeight="1">
      <c r="A956" s="6">
        <v>0.0036880680628167553</v>
      </c>
      <c r="B956" s="6">
        <v>0.01288529285273943</v>
      </c>
      <c r="C956" s="6">
        <v>-0.0793478474396495</v>
      </c>
      <c r="D956" s="6">
        <v>0.014463688935090212</v>
      </c>
      <c r="E956" s="6">
        <v>-0.01754338626934285</v>
      </c>
    </row>
    <row r="957" ht="15.75" customHeight="1">
      <c r="A957" s="6">
        <v>0.004284950150101381</v>
      </c>
      <c r="B957" s="6">
        <v>-0.02274803714067089</v>
      </c>
      <c r="C957" s="6">
        <v>-0.02645669568658245</v>
      </c>
      <c r="D957" s="6">
        <v>-0.012871765036575378</v>
      </c>
      <c r="E957" s="6">
        <v>-0.029384742216572626</v>
      </c>
    </row>
    <row r="958" ht="15.75" customHeight="1">
      <c r="A958" s="6">
        <v>0.0014648984993546068</v>
      </c>
      <c r="B958" s="6">
        <v>0.0024748957303817923</v>
      </c>
      <c r="C958" s="6">
        <v>-0.011169072709094596</v>
      </c>
      <c r="D958" s="6">
        <v>0.011299638047058795</v>
      </c>
      <c r="E958" s="6">
        <v>-0.014926523863017722</v>
      </c>
    </row>
    <row r="959" ht="15.75" customHeight="1">
      <c r="A959" s="6">
        <v>-0.010054008919050386</v>
      </c>
      <c r="B959" s="6">
        <v>-0.03375549643918268</v>
      </c>
      <c r="C959" s="6">
        <v>0.007101074612298294</v>
      </c>
      <c r="D959" s="6">
        <v>-0.002925563351410259</v>
      </c>
      <c r="E959" s="6">
        <v>0.0036471679131356684</v>
      </c>
    </row>
    <row r="960" ht="15.75" customHeight="1">
      <c r="A960" s="6">
        <v>-0.01627442460348492</v>
      </c>
      <c r="B960" s="6">
        <v>-0.013235497153089784</v>
      </c>
      <c r="C960" s="6">
        <v>0.009110752781800367</v>
      </c>
      <c r="D960" s="6">
        <v>-0.006103803287972401</v>
      </c>
      <c r="E960" s="6">
        <v>0.11972702854479601</v>
      </c>
    </row>
    <row r="961" ht="15.75" customHeight="1">
      <c r="A961" s="6">
        <v>-0.028199443129968114</v>
      </c>
      <c r="B961" s="6">
        <v>-0.03119966943404392</v>
      </c>
      <c r="C961" s="6">
        <v>-0.03095971103057288</v>
      </c>
      <c r="D961" s="6">
        <v>-0.03742645039153453</v>
      </c>
      <c r="E961" s="6">
        <v>-0.01936072419428272</v>
      </c>
    </row>
    <row r="962" ht="15.75" customHeight="1">
      <c r="A962" s="6">
        <v>0.008849982355478587</v>
      </c>
      <c r="B962" s="6">
        <v>0.015157482198174381</v>
      </c>
      <c r="C962" s="6">
        <v>-0.005992524409636308</v>
      </c>
      <c r="D962" s="6">
        <v>0.021656390168809558</v>
      </c>
      <c r="E962" s="6">
        <v>0.0874329923073064</v>
      </c>
    </row>
    <row r="963" ht="15.75" customHeight="1">
      <c r="A963" s="6">
        <v>-0.010010256595671783</v>
      </c>
      <c r="B963" s="6">
        <v>-0.007550042908200172</v>
      </c>
      <c r="C963" s="6">
        <v>-0.01321452205733304</v>
      </c>
      <c r="D963" s="6">
        <v>-0.018835504280553004</v>
      </c>
      <c r="E963" s="6">
        <v>0.04968811934108367</v>
      </c>
    </row>
    <row r="964" ht="15.75" customHeight="1">
      <c r="A964" s="6">
        <v>-0.006210555542061134</v>
      </c>
      <c r="B964" s="6">
        <v>0.008302005576923767</v>
      </c>
      <c r="C964" s="6">
        <v>-0.042145100453354976</v>
      </c>
      <c r="D964" s="6">
        <v>0.014680467579199143</v>
      </c>
      <c r="E964" s="6">
        <v>0.011866470360551594</v>
      </c>
    </row>
    <row r="965" ht="15.75" customHeight="1">
      <c r="A965" s="6">
        <v>0.022204860292592703</v>
      </c>
      <c r="B965" s="6">
        <v>0.0063683184609233875</v>
      </c>
      <c r="C965" s="6">
        <v>-0.03608300864549443</v>
      </c>
      <c r="D965" s="6">
        <v>-0.007895953992212502</v>
      </c>
      <c r="E965" s="6">
        <v>-0.014893061585259828</v>
      </c>
    </row>
    <row r="966" ht="15.75" customHeight="1">
      <c r="A966" s="6">
        <v>0.011359234158909529</v>
      </c>
      <c r="B966" s="6">
        <v>0.026530642962585685</v>
      </c>
      <c r="C966" s="6">
        <v>2.601164023164464E-4</v>
      </c>
      <c r="D966" s="6">
        <v>0.003955661508606185</v>
      </c>
      <c r="E966" s="6">
        <v>0.022242366535420697</v>
      </c>
    </row>
    <row r="967" ht="15.75" customHeight="1">
      <c r="A967" s="6">
        <v>0.012348134261628566</v>
      </c>
      <c r="B967" s="6">
        <v>0.01120966585878888</v>
      </c>
      <c r="C967" s="6">
        <v>0.012055611807846056</v>
      </c>
      <c r="D967" s="6">
        <v>0.01406693258953053</v>
      </c>
      <c r="E967" s="6">
        <v>0.020423333112181533</v>
      </c>
    </row>
    <row r="968" ht="15.75" customHeight="1">
      <c r="A968" s="6">
        <v>0.015742740793867244</v>
      </c>
      <c r="B968" s="6">
        <v>0.0028723145583541007</v>
      </c>
      <c r="C968" s="6">
        <v>-0.009978715755402707</v>
      </c>
      <c r="D968" s="6">
        <v>-0.017090561803665742</v>
      </c>
      <c r="E968" s="6">
        <v>0.006167692413886215</v>
      </c>
    </row>
    <row r="969" ht="15.75" customHeight="1">
      <c r="A969" s="6">
        <v>-0.00379010398346751</v>
      </c>
      <c r="B969" s="6">
        <v>0.006077086325142128</v>
      </c>
      <c r="C969" s="6">
        <v>0.03725030349559133</v>
      </c>
      <c r="D969" s="6">
        <v>0.013649704498854718</v>
      </c>
      <c r="E969" s="6">
        <v>-0.014568220049583623</v>
      </c>
    </row>
    <row r="970" ht="15.75" customHeight="1">
      <c r="A970" s="6">
        <v>0.004277935601641819</v>
      </c>
      <c r="B970" s="6">
        <v>0.005331318609318451</v>
      </c>
      <c r="C970" s="6">
        <v>0.025167959093518218</v>
      </c>
      <c r="D970" s="6">
        <v>-0.011787670433329256</v>
      </c>
      <c r="E970" s="6">
        <v>-9.964101503496274E-4</v>
      </c>
    </row>
    <row r="971" ht="15.75" customHeight="1">
      <c r="A971" s="6">
        <v>0.012604611008529503</v>
      </c>
      <c r="B971" s="6">
        <v>0.011630130718222281</v>
      </c>
      <c r="C971" s="6">
        <v>0.013873357243857496</v>
      </c>
      <c r="D971" s="6">
        <v>0.0318065886904661</v>
      </c>
      <c r="E971" s="6">
        <v>0.02060381610796081</v>
      </c>
    </row>
    <row r="972" ht="15.75" customHeight="1">
      <c r="A972" s="6">
        <v>-0.016025320970802538</v>
      </c>
      <c r="B972" s="6">
        <v>0.011496498142673272</v>
      </c>
      <c r="C972" s="6">
        <v>8.920586673992754E-4</v>
      </c>
      <c r="D972" s="6">
        <v>-0.0047775193454042365</v>
      </c>
      <c r="E972" s="6">
        <v>0.009262959851823344</v>
      </c>
    </row>
    <row r="973" ht="15.75" customHeight="1">
      <c r="A973" s="6">
        <v>-2.473567040118084E-4</v>
      </c>
      <c r="B973" s="6">
        <v>-0.01219744252616305</v>
      </c>
      <c r="C973" s="6">
        <v>0.001295935527680447</v>
      </c>
      <c r="D973" s="6">
        <v>0.009758299897437704</v>
      </c>
      <c r="E973" s="6">
        <v>-0.0025359675808596244</v>
      </c>
    </row>
    <row r="974" ht="15.75" customHeight="1">
      <c r="A974" s="6">
        <v>-0.0129435039467767</v>
      </c>
      <c r="B974" s="6">
        <v>-0.027369780158524072</v>
      </c>
      <c r="C974" s="6">
        <v>-0.02160114602444532</v>
      </c>
      <c r="D974" s="6">
        <v>-0.003846471739497367</v>
      </c>
      <c r="E974" s="6">
        <v>-0.05642529998494547</v>
      </c>
    </row>
    <row r="975" ht="15.75" customHeight="1">
      <c r="A975" s="6">
        <v>-0.02319056431636324</v>
      </c>
      <c r="B975" s="6">
        <v>3.602199903676839E-4</v>
      </c>
      <c r="C975" s="6">
        <v>-4.965657329414656E-4</v>
      </c>
      <c r="D975" s="6">
        <v>-0.013466031865609887</v>
      </c>
      <c r="E975" s="6">
        <v>0.022239465424185815</v>
      </c>
    </row>
    <row r="976" ht="15.75" customHeight="1">
      <c r="A976" s="6">
        <v>-0.007851460529066417</v>
      </c>
      <c r="B976" s="6">
        <v>-0.020011698061709444</v>
      </c>
      <c r="C976" s="6">
        <v>-0.005310207722241949</v>
      </c>
      <c r="D976" s="6">
        <v>-0.01411585066568189</v>
      </c>
      <c r="E976" s="6">
        <v>0.015438341595470206</v>
      </c>
    </row>
    <row r="977" ht="15.75" customHeight="1">
      <c r="A977" s="6">
        <v>0.010284321765714099</v>
      </c>
      <c r="B977" s="6">
        <v>0.025042346528570143</v>
      </c>
      <c r="C977" s="6">
        <v>0.010263259003846188</v>
      </c>
      <c r="D977" s="6">
        <v>0.006967025106230306</v>
      </c>
      <c r="E977" s="6">
        <v>0.01282440537133231</v>
      </c>
    </row>
    <row r="978" ht="15.75" customHeight="1">
      <c r="A978" s="6">
        <v>0.009799623073585674</v>
      </c>
      <c r="B978" s="6">
        <v>-0.005390868457228411</v>
      </c>
      <c r="C978" s="6">
        <v>0.001069978270381549</v>
      </c>
      <c r="D978" s="6">
        <v>0.0069188213108193845</v>
      </c>
      <c r="E978" s="6">
        <v>0.016706129792096958</v>
      </c>
    </row>
    <row r="979" ht="15.75" customHeight="1">
      <c r="A979" s="6">
        <v>0.0032873110767503437</v>
      </c>
      <c r="B979" s="6">
        <v>0.0</v>
      </c>
      <c r="C979" s="6">
        <v>-0.010418555575920757</v>
      </c>
      <c r="D979" s="6">
        <v>0.015281562939871351</v>
      </c>
      <c r="E979" s="6">
        <v>-0.0023736200355617735</v>
      </c>
    </row>
    <row r="980" ht="15.75" customHeight="1">
      <c r="A980" s="6">
        <v>-0.028812786826716064</v>
      </c>
      <c r="B980" s="6">
        <v>-0.01342303123108598</v>
      </c>
      <c r="C980" s="6">
        <v>-0.026189964063831166</v>
      </c>
      <c r="D980" s="6">
        <v>-0.014821794111392428</v>
      </c>
      <c r="E980" s="6">
        <v>-0.017062714104648546</v>
      </c>
    </row>
    <row r="981" ht="15.75" customHeight="1">
      <c r="A981" s="6">
        <v>0.007635738949383265</v>
      </c>
      <c r="B981" s="6">
        <v>-0.004025755164446089</v>
      </c>
      <c r="C981" s="6">
        <v>0.011621735753704747</v>
      </c>
      <c r="D981" s="6">
        <v>-0.009927402391218863</v>
      </c>
      <c r="E981" s="6">
        <v>-0.02712803427671793</v>
      </c>
    </row>
    <row r="982" ht="15.75" customHeight="1">
      <c r="A982" s="6">
        <v>-0.027051470330376054</v>
      </c>
      <c r="B982" s="6">
        <v>-0.011062102308958701</v>
      </c>
      <c r="C982" s="6">
        <v>-0.011706934419953074</v>
      </c>
      <c r="D982" s="6">
        <v>9.275559330901932E-4</v>
      </c>
      <c r="E982" s="6">
        <v>-0.0372320947644954</v>
      </c>
    </row>
    <row r="983" ht="15.75" customHeight="1">
      <c r="A983" s="6">
        <v>0.019545570260832777</v>
      </c>
      <c r="B983" s="6">
        <v>0.02164050791001693</v>
      </c>
      <c r="C983" s="6">
        <v>0.020021706989048194</v>
      </c>
      <c r="D983" s="6">
        <v>0.004625480783966822</v>
      </c>
      <c r="E983" s="6">
        <v>0.0600629587450677</v>
      </c>
    </row>
    <row r="984" ht="15.75" customHeight="1">
      <c r="A984" s="6">
        <v>9.086580440243E-4</v>
      </c>
      <c r="B984" s="6">
        <v>0.0065099925792551335</v>
      </c>
      <c r="C984" s="6">
        <v>0.0039234049693216986</v>
      </c>
      <c r="D984" s="6">
        <v>0.016703378475368895</v>
      </c>
      <c r="E984" s="6">
        <v>-0.006029703131891091</v>
      </c>
    </row>
    <row r="985" ht="15.75" customHeight="1">
      <c r="A985" s="6">
        <v>0.01800685198026124</v>
      </c>
      <c r="B985" s="6">
        <v>0.024569524384590015</v>
      </c>
      <c r="C985" s="6">
        <v>0.024442649355889183</v>
      </c>
      <c r="D985" s="6">
        <v>0.018658564966514187</v>
      </c>
      <c r="E985" s="6">
        <v>0.011419775071174648</v>
      </c>
    </row>
    <row r="986" ht="15.75" customHeight="1">
      <c r="A986" s="6">
        <v>0.007745901857204983</v>
      </c>
      <c r="B986" s="6">
        <v>-0.013812838054956618</v>
      </c>
      <c r="C986" s="6">
        <v>-0.012434700288634162</v>
      </c>
      <c r="D986" s="6">
        <v>0.013494296374980569</v>
      </c>
      <c r="E986" s="6">
        <v>-0.019447902207749883</v>
      </c>
    </row>
    <row r="987" ht="15.75" customHeight="1">
      <c r="A987" s="6">
        <v>0.00554986108767271</v>
      </c>
      <c r="B987" s="6">
        <v>0.012756978664489283</v>
      </c>
      <c r="C987" s="6">
        <v>0.022707056998327577</v>
      </c>
      <c r="D987" s="6">
        <v>0.0156967580744115</v>
      </c>
      <c r="E987" s="6">
        <v>0.02692275633513625</v>
      </c>
    </row>
    <row r="988" ht="15.75" customHeight="1">
      <c r="A988" s="6">
        <v>0.021404709638621542</v>
      </c>
      <c r="B988" s="6">
        <v>0.004917447763109975</v>
      </c>
      <c r="C988" s="6">
        <v>0.008333918122330882</v>
      </c>
      <c r="D988" s="6">
        <v>-0.00520499150438751</v>
      </c>
      <c r="E988" s="6">
        <v>0.022597079981267264</v>
      </c>
    </row>
    <row r="989" ht="15.75" customHeight="1">
      <c r="A989" s="6">
        <v>-0.022285352542921747</v>
      </c>
      <c r="B989" s="6">
        <v>-0.05584024152402658</v>
      </c>
      <c r="C989" s="6">
        <v>-0.030053671658917574</v>
      </c>
      <c r="D989" s="6">
        <v>-0.018655256907984613</v>
      </c>
      <c r="E989" s="6">
        <v>0.003369640749463674</v>
      </c>
    </row>
    <row r="990" ht="15.75" customHeight="1">
      <c r="A990" s="6">
        <v>-0.013180036977281026</v>
      </c>
      <c r="B990" s="6">
        <v>-0.021085136457683333</v>
      </c>
      <c r="C990" s="6">
        <v>0.018818625721408147</v>
      </c>
      <c r="D990" s="6">
        <v>-0.003550719931915462</v>
      </c>
      <c r="E990" s="6">
        <v>0.00929773135976181</v>
      </c>
    </row>
    <row r="991" ht="15.75" customHeight="1">
      <c r="A991" s="6">
        <v>-0.009613625335104622</v>
      </c>
      <c r="B991" s="6">
        <v>-0.032878563339360074</v>
      </c>
      <c r="C991" s="6">
        <v>-0.03757898501370043</v>
      </c>
      <c r="D991" s="6">
        <v>-0.02384811916830339</v>
      </c>
      <c r="E991" s="6">
        <v>-0.014118897920287268</v>
      </c>
    </row>
    <row r="992" ht="15.75" customHeight="1">
      <c r="A992" s="6">
        <v>-0.014269379794265003</v>
      </c>
      <c r="B992" s="6">
        <v>-0.026700088577534132</v>
      </c>
      <c r="C992" s="6">
        <v>0.014887773630044673</v>
      </c>
      <c r="D992" s="6">
        <v>0.010869430365230161</v>
      </c>
      <c r="E992" s="6">
        <v>0.019859002431118156</v>
      </c>
    </row>
    <row r="993" ht="15.75" customHeight="1">
      <c r="A993" s="6">
        <v>0.001827609613725237</v>
      </c>
      <c r="B993" s="6">
        <v>-0.0072962030054825365</v>
      </c>
      <c r="C993" s="6">
        <v>-0.0019833304958650666</v>
      </c>
      <c r="D993" s="6">
        <v>-0.008822402393208823</v>
      </c>
      <c r="E993" s="6">
        <v>0.004399427909902985</v>
      </c>
    </row>
    <row r="994" ht="15.75" customHeight="1">
      <c r="A994" s="6">
        <v>-0.00864466276324437</v>
      </c>
      <c r="B994" s="6">
        <v>-0.0024442338759838294</v>
      </c>
      <c r="C994" s="6">
        <v>0.002231021757526938</v>
      </c>
      <c r="D994" s="6">
        <v>0.0034024025983467234</v>
      </c>
      <c r="E994" s="6">
        <v>-4.363068774143129E-4</v>
      </c>
    </row>
    <row r="995" ht="15.75" customHeight="1">
      <c r="A995" s="6">
        <v>0.012549465191306779</v>
      </c>
      <c r="B995" s="6">
        <v>-0.004905942702101773</v>
      </c>
      <c r="C995" s="6">
        <v>-0.003555449519841363</v>
      </c>
      <c r="D995" s="6">
        <v>0.00924170979012034</v>
      </c>
      <c r="E995" s="6">
        <v>0.02741669420628111</v>
      </c>
    </row>
    <row r="996" ht="15.75" customHeight="1">
      <c r="A996" s="6">
        <v>-0.018354124446327686</v>
      </c>
      <c r="B996" s="6">
        <v>0.003273315692526883</v>
      </c>
      <c r="C996" s="6">
        <v>-0.006898622372868781</v>
      </c>
      <c r="D996" s="6">
        <v>-0.017427072142240967</v>
      </c>
      <c r="E996" s="6">
        <v>-0.029847387356326686</v>
      </c>
    </row>
    <row r="997" ht="15.75" customHeight="1">
      <c r="A997" s="6">
        <v>-0.020586143299500256</v>
      </c>
      <c r="B997" s="6">
        <v>-4.0851943280668284E-4</v>
      </c>
      <c r="C997" s="6">
        <v>-0.03220615122253258</v>
      </c>
      <c r="D997" s="6">
        <v>-0.015879011981153747</v>
      </c>
      <c r="E997" s="6">
        <v>-0.048432022344538854</v>
      </c>
    </row>
    <row r="998" ht="15.75" customHeight="1">
      <c r="A998" s="6">
        <v>-0.027939298594393955</v>
      </c>
      <c r="B998" s="6">
        <v>0.0</v>
      </c>
      <c r="C998" s="6">
        <v>0.004726275383756329</v>
      </c>
      <c r="D998" s="6">
        <v>-0.016606620535282553</v>
      </c>
      <c r="E998" s="6">
        <v>-0.033236702420208375</v>
      </c>
    </row>
    <row r="999" ht="15.75" customHeight="1">
      <c r="A999" s="6">
        <v>-0.01708963534228238</v>
      </c>
      <c r="B999" s="6">
        <v>-0.011922089372072946</v>
      </c>
      <c r="C999" s="6">
        <v>-0.0018878246548042713</v>
      </c>
      <c r="D999" s="6">
        <v>-0.010193191908715692</v>
      </c>
      <c r="E999" s="6">
        <v>-0.012119491626078525</v>
      </c>
    </row>
    <row r="1000" ht="15.75" customHeight="1">
      <c r="A1000" s="6">
        <v>-0.030846740015848032</v>
      </c>
      <c r="B1000" s="6">
        <v>-0.002899073003012554</v>
      </c>
      <c r="C1000" s="6">
        <v>-0.02972558853488161</v>
      </c>
      <c r="D1000" s="6">
        <v>-4.7677914342291724E-4</v>
      </c>
      <c r="E1000" s="6">
        <v>-0.05427416488729232</v>
      </c>
    </row>
    <row r="1001" ht="15.75" customHeight="1">
      <c r="A1001" s="6">
        <v>-0.007458886463685867</v>
      </c>
      <c r="B1001" s="6">
        <v>-0.03117359516228768</v>
      </c>
      <c r="C1001" s="6">
        <v>-0.01857514956796892</v>
      </c>
      <c r="D1001" s="6">
        <v>-4.768680657051661E-4</v>
      </c>
      <c r="E1001" s="6">
        <v>0.013823710755475643</v>
      </c>
    </row>
    <row r="1002" ht="15.75" customHeight="1">
      <c r="A1002" s="6">
        <v>-0.039068135892700404</v>
      </c>
      <c r="B1002" s="6">
        <v>-0.02776752014345305</v>
      </c>
      <c r="C1002" s="6">
        <v>-0.03084772166732723</v>
      </c>
      <c r="D1002" s="6">
        <v>-0.03346571952215289</v>
      </c>
      <c r="E1002" s="6">
        <v>-0.07930547153893819</v>
      </c>
    </row>
    <row r="1003" ht="15.75" customHeight="1">
      <c r="A1003" s="6">
        <v>0.04667263828215398</v>
      </c>
      <c r="B1003" s="6">
        <v>0.0589411153057408</v>
      </c>
      <c r="C1003" s="6">
        <v>0.03489576433357069</v>
      </c>
      <c r="D1003" s="6">
        <v>0.039647529815160655</v>
      </c>
      <c r="E1003" s="6">
        <v>0.0988769473574318</v>
      </c>
    </row>
    <row r="1004" ht="15.75" customHeight="1">
      <c r="A1004" s="6">
        <v>0.004361001110432398</v>
      </c>
      <c r="B1004" s="6">
        <v>0.010726154014970018</v>
      </c>
      <c r="C1004" s="6">
        <v>0.021229218630304178</v>
      </c>
      <c r="D1004" s="6">
        <v>0.015522460906332776</v>
      </c>
      <c r="E1004" s="6">
        <v>-0.031019894525533085</v>
      </c>
    </row>
    <row r="1005" ht="15.75" customHeight="1">
      <c r="A1005" s="6">
        <v>-0.011232051417744254</v>
      </c>
      <c r="B1005" s="6">
        <v>8.203529890473057E-4</v>
      </c>
      <c r="C1005" s="6">
        <v>-0.006613469728904506</v>
      </c>
      <c r="D1005" s="6">
        <v>0.0025636633290588066</v>
      </c>
      <c r="E1005" s="6">
        <v>0.05459817257934354</v>
      </c>
    </row>
    <row r="1006" ht="15.75" customHeight="1">
      <c r="A1006" s="6">
        <v>2.9351792590606073E-4</v>
      </c>
      <c r="B1006" s="6">
        <v>0.010197879721130822</v>
      </c>
      <c r="C1006" s="6">
        <v>0.005646108685222531</v>
      </c>
      <c r="D1006" s="6">
        <v>0.015933802985657237</v>
      </c>
      <c r="E1006" s="6">
        <v>-0.0032100467062445583</v>
      </c>
    </row>
    <row r="1007" ht="15.75" customHeight="1">
      <c r="A1007" s="6">
        <v>0.021759027284511425</v>
      </c>
      <c r="B1007" s="6">
        <v>0.012903409247488454</v>
      </c>
      <c r="C1007" s="6">
        <v>0.013457209800246398</v>
      </c>
      <c r="D1007" s="6">
        <v>-0.009205950806851028</v>
      </c>
      <c r="E1007" s="6">
        <v>-0.07058239179380062</v>
      </c>
    </row>
    <row r="1008" ht="15.75" customHeight="1">
      <c r="A1008" s="6">
        <v>-0.015472764976649626</v>
      </c>
      <c r="B1008" s="6">
        <v>-0.01615547811948812</v>
      </c>
      <c r="C1008" s="6">
        <v>-0.020165519546202472</v>
      </c>
      <c r="D1008" s="6">
        <v>-0.02837575292354415</v>
      </c>
      <c r="E1008" s="6">
        <v>-0.031977548520183065</v>
      </c>
    </row>
    <row r="1009" ht="15.75" customHeight="1">
      <c r="A1009" s="6">
        <v>0.03620629140054039</v>
      </c>
      <c r="B1009" s="6">
        <v>0.04069164836914729</v>
      </c>
      <c r="C1009" s="6">
        <v>0.03831406585655353</v>
      </c>
      <c r="D1009" s="6">
        <v>0.022578478009865146</v>
      </c>
      <c r="E1009" s="6">
        <v>0.056094294482422084</v>
      </c>
    </row>
    <row r="1010" ht="15.75" customHeight="1">
      <c r="A1010" s="6">
        <v>0.005186608580050421</v>
      </c>
      <c r="B1010" s="6">
        <v>-7.821747462725951E-4</v>
      </c>
      <c r="C1010" s="6">
        <v>0.007049797144287453</v>
      </c>
      <c r="D1010" s="6">
        <v>0.005334609485212438</v>
      </c>
      <c r="E1010" s="6">
        <v>0.05293504386200594</v>
      </c>
    </row>
    <row r="1011" ht="15.75" customHeight="1">
      <c r="A1011" s="6">
        <v>0.007244411505271663</v>
      </c>
      <c r="B1011" s="6">
        <v>-0.001957972262527842</v>
      </c>
      <c r="C1011" s="6">
        <v>0.014119021030527458</v>
      </c>
      <c r="D1011" s="6">
        <v>0.004615659054066923</v>
      </c>
      <c r="E1011" s="6">
        <v>0.0011636856163258213</v>
      </c>
    </row>
    <row r="1012" ht="15.75" customHeight="1">
      <c r="A1012" s="6">
        <v>0.005261017934538937</v>
      </c>
      <c r="B1012" s="6">
        <v>0.00975228332932057</v>
      </c>
      <c r="C1012" s="6">
        <v>0.007151284823794482</v>
      </c>
      <c r="D1012" s="6">
        <v>-0.0020742872954577387</v>
      </c>
      <c r="E1012" s="6">
        <v>0.009437966941712134</v>
      </c>
    </row>
    <row r="1013" ht="15.75" customHeight="1">
      <c r="A1013" s="6">
        <v>-0.005121986325367828</v>
      </c>
      <c r="B1013" s="6">
        <v>-0.0011651428154783902</v>
      </c>
      <c r="C1013" s="6">
        <v>0.009072939332366314</v>
      </c>
      <c r="D1013" s="6">
        <v>-0.024052603623293305</v>
      </c>
      <c r="E1013" s="6">
        <v>0.018844770723265864</v>
      </c>
    </row>
    <row r="1014" ht="15.75" customHeight="1">
      <c r="A1014" s="6">
        <v>-0.004590710095090427</v>
      </c>
      <c r="B1014" s="6">
        <v>0.01159200662841794</v>
      </c>
      <c r="C1014" s="6">
        <v>-0.002713137200956917</v>
      </c>
      <c r="D1014" s="6">
        <v>0.013382288625723014</v>
      </c>
      <c r="E1014" s="6">
        <v>0.006616321900567143</v>
      </c>
    </row>
    <row r="1015" ht="15.75" customHeight="1">
      <c r="A1015" s="6">
        <v>-0.0012556588287939055</v>
      </c>
      <c r="B1015" s="6">
        <v>0.012977253149324549</v>
      </c>
      <c r="C1015" s="6">
        <v>-0.008848575922787486</v>
      </c>
      <c r="D1015" s="6">
        <v>-0.01196514475827911</v>
      </c>
      <c r="E1015" s="6">
        <v>-0.037735985757205014</v>
      </c>
    </row>
    <row r="1016" ht="15.75" customHeight="1">
      <c r="A1016" s="6">
        <v>5.581494054263924E-4</v>
      </c>
      <c r="B1016" s="6">
        <v>0.006802777295743692</v>
      </c>
      <c r="C1016" s="6">
        <v>0.011068990508773434</v>
      </c>
      <c r="D1016" s="6">
        <v>0.008460891826003484</v>
      </c>
      <c r="E1016" s="6">
        <v>0.029553069453219234</v>
      </c>
    </row>
    <row r="1017" ht="15.75" customHeight="1">
      <c r="A1017" s="6">
        <v>-4.1869692893706684E-4</v>
      </c>
      <c r="B1017" s="6">
        <v>0.06911846606238571</v>
      </c>
      <c r="C1017" s="6">
        <v>-9.040812680162821E-4</v>
      </c>
      <c r="D1017" s="6">
        <v>-0.014616249392072398</v>
      </c>
      <c r="E1017" s="6">
        <v>0.004692353031787624</v>
      </c>
    </row>
    <row r="1018" ht="15.75" customHeight="1">
      <c r="A1018" s="6">
        <v>0.006816288760920897</v>
      </c>
      <c r="B1018" s="6">
        <v>0.018802716928131926</v>
      </c>
      <c r="C1018" s="6">
        <v>0.004675903322830182</v>
      </c>
      <c r="D1018" s="6">
        <v>0.008512801128774198</v>
      </c>
      <c r="E1018" s="6">
        <v>0.003634465253931959</v>
      </c>
    </row>
    <row r="1019" ht="15.75" customHeight="1">
      <c r="A1019" s="6">
        <v>0.011852701310470512</v>
      </c>
      <c r="B1019" s="6">
        <v>0.010636591543515756</v>
      </c>
      <c r="C1019" s="6">
        <v>0.013251494335981865</v>
      </c>
      <c r="D1019" s="6">
        <v>0.0014117812736932453</v>
      </c>
      <c r="E1019" s="6">
        <v>-0.1389301499510505</v>
      </c>
    </row>
    <row r="1020" ht="15.75" customHeight="1">
      <c r="A1020" s="6">
        <v>-0.015185361743086549</v>
      </c>
      <c r="B1020" s="6">
        <v>-0.007192880860277299</v>
      </c>
      <c r="C1020" s="6">
        <v>-0.010554609013558182</v>
      </c>
      <c r="D1020" s="6">
        <v>-0.0061320192497196675</v>
      </c>
      <c r="E1020" s="6">
        <v>-0.01111159507988524</v>
      </c>
    </row>
    <row r="1021" ht="15.75" customHeight="1">
      <c r="A1021" s="6">
        <v>-0.008241032743170536</v>
      </c>
      <c r="B1021" s="6">
        <v>-0.0058612995596158185</v>
      </c>
      <c r="C1021" s="6">
        <v>0.08124736800778512</v>
      </c>
      <c r="D1021" s="6">
        <v>-0.0026058688790120067</v>
      </c>
      <c r="E1021" s="6">
        <v>-0.03864008956258665</v>
      </c>
    </row>
    <row r="1022" ht="15.75" customHeight="1">
      <c r="A1022" s="6">
        <v>0.0014016500853310777</v>
      </c>
      <c r="B1022" s="6">
        <v>0.005517312235946185</v>
      </c>
      <c r="C1022" s="6">
        <v>-0.002712552834398535</v>
      </c>
      <c r="D1022" s="6">
        <v>-0.02912016382099136</v>
      </c>
      <c r="E1022" s="6">
        <v>0.01353838671581341</v>
      </c>
    </row>
    <row r="1023" ht="15.75" customHeight="1">
      <c r="A1023" s="6">
        <v>0.004471960681839187</v>
      </c>
      <c r="B1023" s="6">
        <v>0.0170478708551838</v>
      </c>
      <c r="C1023" s="6">
        <v>0.010806923214657111</v>
      </c>
      <c r="D1023" s="6">
        <v>-0.007598963010480983</v>
      </c>
      <c r="E1023" s="6">
        <v>0.01879255048625821</v>
      </c>
    </row>
    <row r="1024" ht="15.75" customHeight="1">
      <c r="A1024" s="6">
        <v>-0.006715331748567282</v>
      </c>
      <c r="B1024" s="6">
        <v>0.0016887963425655935</v>
      </c>
      <c r="C1024" s="6">
        <v>0.002236913363471608</v>
      </c>
      <c r="D1024" s="6">
        <v>-0.027692812920609586</v>
      </c>
      <c r="E1024" s="6">
        <v>-0.002224395069307843</v>
      </c>
    </row>
    <row r="1025" ht="15.75" customHeight="1">
      <c r="A1025" s="6">
        <v>0.003782895917210011</v>
      </c>
      <c r="B1025" s="6">
        <v>-0.008132821178438844</v>
      </c>
      <c r="C1025" s="6">
        <v>4.464631427413205E-4</v>
      </c>
      <c r="D1025" s="6">
        <v>0.030886601678903544</v>
      </c>
      <c r="E1025" s="6">
        <v>0.003637347341167999</v>
      </c>
    </row>
    <row r="1026" ht="15.75" customHeight="1">
      <c r="A1026" s="6">
        <v>0.010848433568333617</v>
      </c>
      <c r="B1026" s="6">
        <v>-0.010947696503984273</v>
      </c>
      <c r="C1026" s="6">
        <v>3.7222420244126383E-4</v>
      </c>
      <c r="D1026" s="6">
        <v>0.01967268420141211</v>
      </c>
      <c r="E1026" s="6">
        <v>0.037316916585292674</v>
      </c>
    </row>
    <row r="1027" ht="15.75" customHeight="1">
      <c r="A1027" s="6">
        <v>0.013601799788923957</v>
      </c>
      <c r="B1027" s="6">
        <v>-0.020855953581287744</v>
      </c>
      <c r="C1027" s="6">
        <v>2.976056507302839E-4</v>
      </c>
      <c r="D1027" s="6">
        <v>0.029403463718920213</v>
      </c>
      <c r="E1027" s="6">
        <v>-0.00568381979925595</v>
      </c>
    </row>
    <row r="1028" ht="15.75" customHeight="1">
      <c r="A1028" s="6">
        <v>0.03539251979559194</v>
      </c>
      <c r="B1028" s="6">
        <v>-0.003166243645876041</v>
      </c>
      <c r="C1028" s="6">
        <v>-0.0023832529888383044</v>
      </c>
      <c r="D1028" s="6">
        <v>0.01007858579977886</v>
      </c>
      <c r="E1028" s="6">
        <v>0.01676317857326805</v>
      </c>
    </row>
    <row r="1029" ht="15.75" customHeight="1">
      <c r="A1029" s="6">
        <v>-0.01459490450241344</v>
      </c>
      <c r="B1029" s="6">
        <v>0.01746467459420876</v>
      </c>
      <c r="C1029" s="6">
        <v>0.008095167069184615</v>
      </c>
      <c r="D1029" s="6">
        <v>-0.010314326979409694</v>
      </c>
      <c r="E1029" s="6">
        <v>0.0021756207589755535</v>
      </c>
    </row>
    <row r="1030" ht="15.75" customHeight="1">
      <c r="A1030" s="6">
        <v>0.01023865221649815</v>
      </c>
      <c r="B1030" s="6">
        <v>-0.003468574745299616</v>
      </c>
      <c r="C1030" s="6">
        <v>0.0026595102905312444</v>
      </c>
      <c r="D1030" s="6">
        <v>-0.007806097884764298</v>
      </c>
      <c r="E1030" s="6">
        <v>0.026679150047502265</v>
      </c>
    </row>
    <row r="1031" ht="15.75" customHeight="1">
      <c r="A1031" s="6">
        <v>-0.004375079574165413</v>
      </c>
      <c r="B1031" s="6">
        <v>-0.0017387172352544581</v>
      </c>
      <c r="C1031" s="6">
        <v>0.00566443142089634</v>
      </c>
      <c r="D1031" s="6">
        <v>0.0052109840886802195</v>
      </c>
      <c r="E1031" s="6">
        <v>-0.01293528566380338</v>
      </c>
    </row>
    <row r="1032" ht="15.75" customHeight="1">
      <c r="A1032" s="6">
        <v>-0.007736643067575923</v>
      </c>
      <c r="B1032" s="6">
        <v>-0.017202693003141815</v>
      </c>
      <c r="C1032" s="6">
        <v>-0.011644513589796748</v>
      </c>
      <c r="D1032" s="6">
        <v>-0.014994901461931512</v>
      </c>
      <c r="E1032" s="6">
        <v>-0.03108794869204639</v>
      </c>
    </row>
    <row r="1033" ht="15.75" customHeight="1">
      <c r="A1033" s="6">
        <v>0.0016236250100248337</v>
      </c>
      <c r="B1033" s="6">
        <v>0.0017691596470000661</v>
      </c>
      <c r="C1033" s="6">
        <v>0.003896531559179658</v>
      </c>
      <c r="D1033" s="6">
        <v>0.012629541367516648</v>
      </c>
      <c r="E1033" s="6">
        <v>-0.005576297288405594</v>
      </c>
    </row>
    <row r="1034" ht="15.75" customHeight="1">
      <c r="A1034" s="6">
        <v>0.0016207593706504518</v>
      </c>
      <c r="B1034" s="6">
        <v>0.004232779062837999</v>
      </c>
      <c r="C1034" s="6">
        <v>0.0020920798345654495</v>
      </c>
      <c r="D1034" s="6">
        <v>-0.013109341228483496</v>
      </c>
      <c r="E1034" s="6">
        <v>0.022760600221059628</v>
      </c>
    </row>
    <row r="1035" ht="15.75" customHeight="1">
      <c r="A1035" s="6">
        <v>0.01739167151098216</v>
      </c>
      <c r="B1035" s="6">
        <v>0.00980738630278216</v>
      </c>
      <c r="C1035" s="6">
        <v>0.015257181544618924</v>
      </c>
      <c r="D1035" s="6">
        <v>0.00454814319595067</v>
      </c>
      <c r="E1035" s="6">
        <v>-0.0032978657657122016</v>
      </c>
    </row>
    <row r="1036" ht="15.75" customHeight="1">
      <c r="A1036" s="6">
        <v>0.011210097561738791</v>
      </c>
      <c r="B1036" s="6">
        <v>3.4858867738969565E-4</v>
      </c>
      <c r="C1036" s="6">
        <v>0.010747038000615902</v>
      </c>
      <c r="D1036" s="6">
        <v>-0.004068343334983905</v>
      </c>
      <c r="E1036" s="6">
        <v>-0.0117424654168974</v>
      </c>
    </row>
    <row r="1037" ht="15.75" customHeight="1">
      <c r="A1037" s="6">
        <v>2.6224775640123577E-4</v>
      </c>
      <c r="B1037" s="6">
        <v>-0.010860244906762687</v>
      </c>
      <c r="C1037" s="6">
        <v>-0.007591322962337669</v>
      </c>
      <c r="D1037" s="6">
        <v>0.006453989002269269</v>
      </c>
      <c r="E1037" s="6">
        <v>-0.01438069350520805</v>
      </c>
    </row>
    <row r="1038" ht="15.75" customHeight="1">
      <c r="A1038" s="6">
        <v>0.018704429313980343</v>
      </c>
      <c r="B1038" s="6">
        <v>0.02504482320619782</v>
      </c>
      <c r="C1038" s="6">
        <v>0.011292964397258265</v>
      </c>
      <c r="D1038" s="6">
        <v>0.010193048538241505</v>
      </c>
      <c r="E1038" s="6">
        <v>0.013439227637912698</v>
      </c>
    </row>
    <row r="1039" ht="15.75" customHeight="1">
      <c r="A1039" s="6">
        <v>0.006669163883624657</v>
      </c>
      <c r="B1039" s="6">
        <v>6.867838674041222E-4</v>
      </c>
      <c r="C1039" s="6">
        <v>0.00484218508619779</v>
      </c>
      <c r="D1039" s="6">
        <v>0.004705967535050774</v>
      </c>
      <c r="E1039" s="6">
        <v>-0.00730219060498194</v>
      </c>
    </row>
    <row r="1040" ht="15.75" customHeight="1">
      <c r="A1040" s="6">
        <v>0.0038275877761129646</v>
      </c>
      <c r="B1040" s="6">
        <v>0.009566063229035675</v>
      </c>
      <c r="C1040" s="6">
        <v>-0.005059621718487943</v>
      </c>
      <c r="D1040" s="6">
        <v>-0.009433994956170349</v>
      </c>
      <c r="E1040" s="6">
        <v>-0.010128284625339764</v>
      </c>
    </row>
    <row r="1041" ht="15.75" customHeight="1">
      <c r="A1041" s="6">
        <v>-0.009082221625030973</v>
      </c>
      <c r="B1041" s="6">
        <v>-0.004088489583426797</v>
      </c>
      <c r="C1041" s="6">
        <v>-0.0011600532698396054</v>
      </c>
      <c r="D1041" s="6">
        <v>-0.00142282477404635</v>
      </c>
      <c r="E1041" s="6">
        <v>-0.038166322778764056</v>
      </c>
    </row>
    <row r="1042" ht="15.75" customHeight="1">
      <c r="A1042" s="6">
        <v>0.007680371668367586</v>
      </c>
      <c r="B1042" s="6">
        <v>-0.00719549140113355</v>
      </c>
      <c r="C1042" s="6">
        <v>0.010177474151278879</v>
      </c>
      <c r="D1042" s="6">
        <v>0.019272061427272853</v>
      </c>
      <c r="E1042" s="6">
        <v>0.011878540289774017</v>
      </c>
    </row>
    <row r="1043" ht="15.75" customHeight="1">
      <c r="A1043" s="6">
        <v>0.0010195629573080572</v>
      </c>
      <c r="B1043" s="6">
        <v>0.00651256906725676</v>
      </c>
      <c r="C1043" s="6">
        <v>0.0015065712684390672</v>
      </c>
      <c r="D1043" s="6">
        <v>0.002789292114533299</v>
      </c>
      <c r="E1043" s="6">
        <v>0.013682241135414882</v>
      </c>
    </row>
    <row r="1044" ht="15.75" customHeight="1">
      <c r="A1044" s="6">
        <v>0.0020363503224845336</v>
      </c>
      <c r="B1044" s="6">
        <v>6.829223338767945E-4</v>
      </c>
      <c r="C1044" s="6">
        <v>0.0018627517000738133</v>
      </c>
      <c r="D1044" s="6">
        <v>-0.0013936333908475531</v>
      </c>
      <c r="E1044" s="6">
        <v>-0.0030505194109083024</v>
      </c>
    </row>
    <row r="1045" ht="15.75" customHeight="1">
      <c r="A1045" s="6">
        <v>0.010244822155363957</v>
      </c>
      <c r="B1045" s="6">
        <v>0.008160546801990388</v>
      </c>
      <c r="C1045" s="6">
        <v>-0.003944034772492525</v>
      </c>
      <c r="D1045" s="6">
        <v>-0.0020942460359389637</v>
      </c>
      <c r="E1045" s="6">
        <v>0.0551233722736627</v>
      </c>
    </row>
    <row r="1046" ht="15.75" customHeight="1">
      <c r="A1046" s="6">
        <v>-0.005552154682032562</v>
      </c>
      <c r="B1046" s="6">
        <v>-0.010263472143896371</v>
      </c>
      <c r="C1046" s="6">
        <v>-0.007501045997858265</v>
      </c>
      <c r="D1046" s="6">
        <v>0.009735770688368306</v>
      </c>
      <c r="E1046" s="6">
        <v>0.01619902378043754</v>
      </c>
    </row>
    <row r="1047" ht="15.75" customHeight="1">
      <c r="A1047" s="6">
        <v>0.012199093497569253</v>
      </c>
      <c r="B1047" s="6">
        <v>0.007878201065518484</v>
      </c>
      <c r="C1047" s="6">
        <v>0.007716349836409011</v>
      </c>
      <c r="D1047" s="6">
        <v>2.3079308334045782E-4</v>
      </c>
      <c r="E1047" s="6">
        <v>-0.08168271828814876</v>
      </c>
    </row>
    <row r="1048" ht="15.75" customHeight="1">
      <c r="A1048" s="6">
        <v>0.003867472005152432</v>
      </c>
      <c r="B1048" s="6">
        <v>-0.009599080053549496</v>
      </c>
      <c r="C1048" s="6">
        <v>-0.005546820280156943</v>
      </c>
      <c r="D1048" s="6">
        <v>-0.00671054994474867</v>
      </c>
      <c r="E1048" s="6">
        <v>-0.03251171490835416</v>
      </c>
    </row>
    <row r="1049" ht="15.75" customHeight="1">
      <c r="A1049" s="6">
        <v>-0.0014952247894566056</v>
      </c>
      <c r="B1049" s="6">
        <v>0.0017208789880310453</v>
      </c>
      <c r="C1049" s="6">
        <v>-0.003981039559068427</v>
      </c>
      <c r="D1049" s="6">
        <v>-0.004188223374228834</v>
      </c>
      <c r="E1049" s="6">
        <v>-0.03139606564900413</v>
      </c>
    </row>
    <row r="1050" ht="15.75" customHeight="1">
      <c r="A1050" s="6">
        <v>-0.011413068030270437</v>
      </c>
      <c r="B1050" s="6">
        <v>-0.008287236999266631</v>
      </c>
      <c r="C1050" s="6">
        <v>-0.0065489302605275775</v>
      </c>
      <c r="D1050" s="6">
        <v>-0.02430800372046951</v>
      </c>
      <c r="E1050" s="6">
        <v>-0.0010853866979652672</v>
      </c>
    </row>
    <row r="1051" ht="15.75" customHeight="1">
      <c r="A1051" s="6">
        <v>0.011038912243874384</v>
      </c>
      <c r="B1051" s="6">
        <v>-0.010106497002081929</v>
      </c>
      <c r="C1051" s="6">
        <v>-0.011897034736065883</v>
      </c>
      <c r="D1051" s="6">
        <v>-0.011291336950472177</v>
      </c>
      <c r="E1051" s="6">
        <v>0.0012662121825213473</v>
      </c>
    </row>
    <row r="1052" ht="15.75" customHeight="1">
      <c r="A1052" s="6">
        <v>-0.01445025829810314</v>
      </c>
      <c r="B1052" s="6">
        <v>0.0034964791490371292</v>
      </c>
      <c r="C1052" s="6">
        <v>-0.0019965627550979958</v>
      </c>
      <c r="D1052" s="6">
        <v>-0.012153659303941184</v>
      </c>
      <c r="E1052" s="6">
        <v>0.02693077348251072</v>
      </c>
    </row>
    <row r="1053" ht="15.75" customHeight="1">
      <c r="A1053" s="6">
        <v>0.00969834107207522</v>
      </c>
      <c r="B1053" s="6">
        <v>0.010071325720823986</v>
      </c>
      <c r="C1053" s="6">
        <v>0.019208676200491534</v>
      </c>
      <c r="D1053" s="6">
        <v>0.014807548947650509</v>
      </c>
      <c r="E1053" s="6">
        <v>0.023581224065656915</v>
      </c>
    </row>
    <row r="1054" ht="15.75" customHeight="1">
      <c r="A1054" s="6">
        <v>0.0027538257967279264</v>
      </c>
      <c r="B1054" s="6">
        <v>0.0</v>
      </c>
      <c r="C1054" s="6">
        <v>0.004130621783511244</v>
      </c>
      <c r="D1054" s="6">
        <v>0.00552696602227714</v>
      </c>
      <c r="E1054" s="6">
        <v>-0.02633008923270706</v>
      </c>
    </row>
    <row r="1055" ht="15.75" customHeight="1">
      <c r="A1055" s="6">
        <v>0.00883582228505925</v>
      </c>
      <c r="B1055" s="6">
        <v>0.012021325850345009</v>
      </c>
      <c r="C1055" s="6">
        <v>0.0020228232002005983</v>
      </c>
      <c r="D1055" s="6">
        <v>0.006687356686320778</v>
      </c>
      <c r="E1055" s="6">
        <v>0.019570078548699334</v>
      </c>
    </row>
    <row r="1056" ht="15.75" customHeight="1">
      <c r="A1056" s="6">
        <v>-0.003350702628529051</v>
      </c>
      <c r="B1056" s="6">
        <v>0.005787258284567769</v>
      </c>
      <c r="C1056" s="6">
        <v>0.0016585115262386064</v>
      </c>
      <c r="D1056" s="6">
        <v>-0.019711976341189662</v>
      </c>
      <c r="E1056" s="6">
        <v>0.003454729447814035</v>
      </c>
    </row>
    <row r="1057" ht="15.75" customHeight="1">
      <c r="A1057" s="6">
        <v>-0.0036118883944861505</v>
      </c>
      <c r="B1057" s="6">
        <v>-0.005445815827621796</v>
      </c>
      <c r="C1057" s="6">
        <v>0.004600647417705088</v>
      </c>
      <c r="D1057" s="6">
        <v>0.01422225226366981</v>
      </c>
      <c r="E1057" s="6">
        <v>-0.051409505006149346</v>
      </c>
    </row>
    <row r="1058" ht="15.75" customHeight="1">
      <c r="A1058" s="6">
        <v>0.011536453418995396</v>
      </c>
      <c r="B1058" s="6">
        <v>0.017591760076972638</v>
      </c>
      <c r="C1058" s="6">
        <v>0.005578699814967233</v>
      </c>
      <c r="D1058" s="6">
        <v>7.176989147863568E-4</v>
      </c>
      <c r="E1058" s="6">
        <v>-0.021802229314624767</v>
      </c>
    </row>
    <row r="1059" ht="15.75" customHeight="1">
      <c r="A1059" s="6">
        <v>-0.002593444817177031</v>
      </c>
      <c r="B1059" s="6">
        <v>-0.005717191620919292</v>
      </c>
      <c r="C1059" s="6">
        <v>0.001995070277041631</v>
      </c>
      <c r="D1059" s="6">
        <v>0.011651508065601657</v>
      </c>
      <c r="E1059" s="6">
        <v>-0.007523873535224131</v>
      </c>
    </row>
    <row r="1060" ht="15.75" customHeight="1">
      <c r="A1060" s="6">
        <v>0.005549136750703579</v>
      </c>
      <c r="B1060" s="6">
        <v>-0.03465781599659855</v>
      </c>
      <c r="C1060" s="6">
        <v>-0.006355257959637711</v>
      </c>
      <c r="D1060" s="6">
        <v>-0.003078049277908448</v>
      </c>
      <c r="E1060" s="6">
        <v>0.02265981220281255</v>
      </c>
    </row>
    <row r="1061" ht="15.75" customHeight="1">
      <c r="A1061" s="6">
        <v>0.005763060167078543</v>
      </c>
      <c r="B1061" s="6">
        <v>-0.016191706407730957</v>
      </c>
      <c r="C1061" s="6">
        <v>0.01309445087680837</v>
      </c>
      <c r="D1061" s="6">
        <v>0.004259580236792887</v>
      </c>
      <c r="E1061" s="6">
        <v>0.0015339106485567288</v>
      </c>
    </row>
    <row r="1062" ht="15.75" customHeight="1">
      <c r="A1062" s="6">
        <v>-0.016146200300548648</v>
      </c>
      <c r="B1062" s="6">
        <v>-0.04240543913223899</v>
      </c>
      <c r="C1062" s="6">
        <v>-0.014169379814937924</v>
      </c>
      <c r="D1062" s="6">
        <v>-0.011876843491427735</v>
      </c>
      <c r="E1062" s="6">
        <v>-0.03524648605799129</v>
      </c>
    </row>
    <row r="1063" ht="15.75" customHeight="1">
      <c r="A1063" s="6">
        <v>-0.00698267296565551</v>
      </c>
      <c r="B1063" s="6">
        <v>-0.006313825025138521</v>
      </c>
      <c r="C1063" s="6">
        <v>-0.0019381884076867843</v>
      </c>
      <c r="D1063" s="6">
        <v>9.552546092259174E-4</v>
      </c>
      <c r="E1063" s="6">
        <v>-0.01565891631323215</v>
      </c>
    </row>
    <row r="1064" ht="15.75" customHeight="1">
      <c r="A1064" s="6">
        <v>0.012929106792464657</v>
      </c>
      <c r="B1064" s="6">
        <v>0.013691306631505232</v>
      </c>
      <c r="C1064" s="6">
        <v>0.007444667945793863</v>
      </c>
      <c r="D1064" s="6">
        <v>0.012572945263834286</v>
      </c>
      <c r="E1064" s="6">
        <v>0.027832709455654005</v>
      </c>
    </row>
    <row r="1065" ht="15.75" customHeight="1">
      <c r="A1065" s="6">
        <v>-0.0076878417846132875</v>
      </c>
      <c r="B1065" s="6">
        <v>-0.006637138958723238</v>
      </c>
      <c r="C1065" s="6">
        <v>-0.0070135918623119645</v>
      </c>
      <c r="D1065" s="6">
        <v>-0.009474134162690709</v>
      </c>
      <c r="E1065" s="6">
        <v>0.026024302938990704</v>
      </c>
    </row>
    <row r="1066" ht="15.75" customHeight="1">
      <c r="A1066" s="6">
        <v>0.004966485956042512</v>
      </c>
      <c r="B1066" s="6">
        <v>0.011037512214377222</v>
      </c>
      <c r="C1066" s="6">
        <v>0.004871667561319903</v>
      </c>
      <c r="D1066" s="6">
        <v>0.006404887370782969</v>
      </c>
      <c r="E1066" s="6">
        <v>0.013696103637262603</v>
      </c>
    </row>
    <row r="1067" ht="15.75" customHeight="1">
      <c r="A1067" s="6">
        <v>7.43027949857358E-4</v>
      </c>
      <c r="B1067" s="6">
        <v>0.009468427864406012</v>
      </c>
      <c r="C1067" s="6">
        <v>0.008398193505389579</v>
      </c>
      <c r="D1067" s="6">
        <v>0.00424722041629996</v>
      </c>
      <c r="E1067" s="6">
        <v>0.004440649795077546</v>
      </c>
    </row>
    <row r="1068" ht="15.75" customHeight="1">
      <c r="A1068" s="6">
        <v>0.011444176524121802</v>
      </c>
      <c r="B1068" s="6">
        <v>0.033853308291708434</v>
      </c>
      <c r="C1068" s="6">
        <v>0.015471423941027372</v>
      </c>
      <c r="D1068" s="6">
        <v>0.008674352889754738</v>
      </c>
      <c r="E1068" s="6">
        <v>0.03275983618214373</v>
      </c>
    </row>
    <row r="1069" ht="15.75" customHeight="1">
      <c r="A1069" s="6">
        <v>-0.004291738443728101</v>
      </c>
      <c r="B1069" s="6">
        <v>0.011496307400317917</v>
      </c>
      <c r="C1069" s="6">
        <v>-0.002095659222538348</v>
      </c>
      <c r="D1069" s="6">
        <v>0.0016326986293492144</v>
      </c>
      <c r="E1069" s="6">
        <v>-0.011477189447789011</v>
      </c>
    </row>
    <row r="1070" ht="15.75" customHeight="1">
      <c r="A1070" s="6">
        <v>-0.005915554917294689</v>
      </c>
      <c r="B1070" s="6">
        <v>-0.0010395815130077985</v>
      </c>
      <c r="C1070" s="6">
        <v>0.004396080610790843</v>
      </c>
      <c r="D1070" s="6">
        <v>-0.0016326986293492458</v>
      </c>
      <c r="E1070" s="6">
        <v>0.02053078068753668</v>
      </c>
    </row>
    <row r="1071" ht="15.75" customHeight="1">
      <c r="A1071" s="6">
        <v>0.014115152726707252</v>
      </c>
      <c r="B1071" s="6">
        <v>0.010691459800198118</v>
      </c>
      <c r="C1071" s="6">
        <v>-0.005935821733406113</v>
      </c>
      <c r="D1071" s="6">
        <v>-0.0023369258215174085</v>
      </c>
      <c r="E1071" s="6">
        <v>-0.08593715768022527</v>
      </c>
    </row>
    <row r="1072" ht="15.75" customHeight="1">
      <c r="A1072" s="6">
        <v>0.005348020054607729</v>
      </c>
      <c r="B1072" s="6">
        <v>-0.002404222800931502</v>
      </c>
      <c r="C1072" s="6">
        <v>0.0034958621465089094</v>
      </c>
      <c r="D1072" s="6">
        <v>0.005832227086873765</v>
      </c>
      <c r="E1072" s="6">
        <v>0.026459902856807917</v>
      </c>
    </row>
    <row r="1073" ht="15.75" customHeight="1">
      <c r="A1073" s="6">
        <v>0.006163557880107998</v>
      </c>
      <c r="B1073" s="6">
        <v>0.003090124563864575</v>
      </c>
      <c r="C1073" s="6">
        <v>7.675386774992767E-4</v>
      </c>
      <c r="D1073" s="6">
        <v>0.0034830199126066374</v>
      </c>
      <c r="E1073" s="6">
        <v>-0.006421541331017141</v>
      </c>
    </row>
    <row r="1074" ht="15.75" customHeight="1">
      <c r="A1074" s="6">
        <v>-0.01297539472810842</v>
      </c>
      <c r="B1074" s="6">
        <v>-0.009645301295835412</v>
      </c>
      <c r="C1074" s="6">
        <v>-0.008966837517295054</v>
      </c>
      <c r="D1074" s="6">
        <v>-0.006978321177962994</v>
      </c>
      <c r="E1074" s="6">
        <v>-0.0032629494655268126</v>
      </c>
    </row>
    <row r="1075" ht="15.75" customHeight="1">
      <c r="A1075" s="6">
        <v>-0.004526316619182247</v>
      </c>
      <c r="B1075" s="6">
        <v>0.006211259530554022</v>
      </c>
      <c r="C1075" s="6">
        <v>0.006382989216190973</v>
      </c>
      <c r="D1075" s="6">
        <v>-0.0025709594722919844</v>
      </c>
      <c r="E1075" s="6">
        <v>0.013677109689943378</v>
      </c>
    </row>
    <row r="1076" ht="15.75" customHeight="1">
      <c r="A1076" s="6">
        <v>0.004770385617976435</v>
      </c>
      <c r="B1076" s="6">
        <v>0.0</v>
      </c>
      <c r="C1076" s="6">
        <v>0.005299876733962857</v>
      </c>
      <c r="D1076" s="6">
        <v>-0.010823718321387735</v>
      </c>
      <c r="E1076" s="6">
        <v>-0.028065388904829614</v>
      </c>
    </row>
    <row r="1077" ht="15.75" customHeight="1">
      <c r="A1077" s="6">
        <v>-0.01264822890340554</v>
      </c>
      <c r="B1077" s="6">
        <v>0.03714129031640821</v>
      </c>
      <c r="C1077" s="6">
        <v>0.003956458637694016</v>
      </c>
      <c r="D1077" s="6">
        <v>-0.013336720169533627</v>
      </c>
      <c r="E1077" s="6">
        <v>-0.002685911510680328</v>
      </c>
    </row>
    <row r="1078" ht="15.75" customHeight="1">
      <c r="A1078" s="6">
        <v>-0.003342207087804791</v>
      </c>
      <c r="B1078" s="6">
        <v>-0.010998348532737734</v>
      </c>
      <c r="C1078" s="6">
        <v>-0.0031222908630358375</v>
      </c>
      <c r="D1078" s="6">
        <v>0.009069279092625528</v>
      </c>
      <c r="E1078" s="6">
        <v>-0.004943089660868476</v>
      </c>
    </row>
    <row r="1079" ht="15.75" customHeight="1">
      <c r="A1079" s="6">
        <v>0.006796541896450317</v>
      </c>
      <c r="B1079" s="6">
        <v>0.0013396449119943137</v>
      </c>
      <c r="C1079" s="6">
        <v>0.008580186854485307</v>
      </c>
      <c r="D1079" s="6">
        <v>-0.0281912477359738</v>
      </c>
      <c r="E1079" s="6">
        <v>0.02586574655487235</v>
      </c>
    </row>
    <row r="1080" ht="15.75" customHeight="1">
      <c r="A1080" s="6">
        <v>0.002828432382908074</v>
      </c>
      <c r="B1080" s="6">
        <v>0.00500756967659285</v>
      </c>
      <c r="C1080" s="6">
        <v>-0.04243369291145968</v>
      </c>
      <c r="D1080" s="6">
        <v>-0.025743969572556872</v>
      </c>
      <c r="E1080" s="6">
        <v>-0.007822493549628537</v>
      </c>
    </row>
    <row r="1081" ht="15.75" customHeight="1">
      <c r="A1081" s="6">
        <v>-0.0036908233394466025</v>
      </c>
      <c r="B1081" s="6">
        <v>0.0</v>
      </c>
      <c r="C1081" s="6">
        <v>0.008731842503837016</v>
      </c>
      <c r="D1081" s="6">
        <v>-0.012616785587225536</v>
      </c>
      <c r="E1081" s="6">
        <v>0.007456590362035629</v>
      </c>
    </row>
    <row r="1082" ht="15.75" customHeight="1">
      <c r="A1082" s="6">
        <v>0.021582027129991486</v>
      </c>
      <c r="B1082" s="6">
        <v>6.656332859229583E-4</v>
      </c>
      <c r="C1082" s="6">
        <v>-0.010314617951205616</v>
      </c>
      <c r="D1082" s="6">
        <v>-0.010209338040569291</v>
      </c>
      <c r="E1082" s="6">
        <v>-0.039220732182777246</v>
      </c>
    </row>
    <row r="1083" ht="15.75" customHeight="1">
      <c r="A1083" s="6">
        <v>0.005773361961243055</v>
      </c>
      <c r="B1083" s="6">
        <v>6.654710463053793E-4</v>
      </c>
      <c r="C1083" s="6">
        <v>0.011098166064796855</v>
      </c>
      <c r="D1083" s="6">
        <v>0.011224390154289823</v>
      </c>
      <c r="E1083" s="6">
        <v>0.004367233835142946</v>
      </c>
    </row>
    <row r="1084" ht="15.75" customHeight="1">
      <c r="A1084" s="6">
        <v>-0.01962035885042947</v>
      </c>
      <c r="B1084" s="6">
        <v>-0.0016642803872114714</v>
      </c>
      <c r="C1084" s="6">
        <v>-0.003495125676833711</v>
      </c>
      <c r="D1084" s="6">
        <v>-0.0012690566414900308</v>
      </c>
      <c r="E1084" s="6">
        <v>-0.020055805236400263</v>
      </c>
    </row>
    <row r="1085" ht="15.75" customHeight="1">
      <c r="A1085" s="6">
        <v>0.0056106289841715935</v>
      </c>
      <c r="B1085" s="6">
        <v>0.0019968323871126102</v>
      </c>
      <c r="C1085" s="6">
        <v>-0.009476619963597931</v>
      </c>
      <c r="D1085" s="6">
        <v>0.006077529146669736</v>
      </c>
      <c r="E1085" s="6">
        <v>-0.043578702497717926</v>
      </c>
    </row>
    <row r="1086" ht="15.75" customHeight="1">
      <c r="A1086" s="6">
        <v>-0.021265649559184654</v>
      </c>
      <c r="B1086" s="6">
        <v>0.008935859838945662</v>
      </c>
      <c r="C1086" s="6">
        <v>0.00582573473621326</v>
      </c>
      <c r="D1086" s="6">
        <v>0.009047378228722756</v>
      </c>
      <c r="E1086" s="6">
        <v>-0.05175463538899421</v>
      </c>
    </row>
    <row r="1087" ht="15.75" customHeight="1">
      <c r="A1087" s="6">
        <v>-0.006481298657592235</v>
      </c>
      <c r="B1087" s="6">
        <v>0.01374383809197234</v>
      </c>
      <c r="C1087" s="6">
        <v>-0.0028009229795202557</v>
      </c>
      <c r="D1087" s="6">
        <v>-0.009552500893228157</v>
      </c>
      <c r="E1087" s="6">
        <v>0.026564139627650817</v>
      </c>
    </row>
    <row r="1088" ht="15.75" customHeight="1">
      <c r="A1088" s="6">
        <v>0.0038688188708603595</v>
      </c>
      <c r="B1088" s="6">
        <v>-0.00619402489496015</v>
      </c>
      <c r="C1088" s="6">
        <v>0.008735714532851739</v>
      </c>
      <c r="D1088" s="6">
        <v>0.02543768358039772</v>
      </c>
      <c r="E1088" s="6">
        <v>-0.011579603137976107</v>
      </c>
    </row>
    <row r="1089" ht="15.75" customHeight="1">
      <c r="A1089" s="6">
        <v>-0.020258528611450072</v>
      </c>
      <c r="B1089" s="6">
        <v>-0.010519476871155823</v>
      </c>
      <c r="C1089" s="6">
        <v>0.0020650979046055082</v>
      </c>
      <c r="D1089" s="6">
        <v>0.003932312645115903</v>
      </c>
      <c r="E1089" s="6">
        <v>-0.01980181117516681</v>
      </c>
    </row>
    <row r="1090" ht="15.75" customHeight="1">
      <c r="A1090" s="6">
        <v>-0.017697395535425434</v>
      </c>
      <c r="B1090" s="6">
        <v>0.007899911912533445</v>
      </c>
      <c r="C1090" s="6">
        <v>-0.00692475537760261</v>
      </c>
      <c r="D1090" s="6">
        <v>0.0058694443279191195</v>
      </c>
      <c r="E1090" s="6">
        <v>0.04221417064481138</v>
      </c>
    </row>
    <row r="1091" ht="15.75" customHeight="1">
      <c r="A1091" s="6">
        <v>0.0023261433766632983</v>
      </c>
      <c r="B1091" s="6">
        <v>0.006861682068120453</v>
      </c>
      <c r="C1091" s="6">
        <v>0.004716857951824506</v>
      </c>
      <c r="D1091" s="6">
        <v>0.009223370148677214</v>
      </c>
      <c r="E1091" s="6">
        <v>0.04380322750399911</v>
      </c>
    </row>
    <row r="1092" ht="15.75" customHeight="1">
      <c r="A1092" s="6">
        <v>-0.004398387022227159</v>
      </c>
      <c r="B1092" s="6">
        <v>-0.007845816730340996</v>
      </c>
      <c r="C1092" s="6">
        <v>9.266826760880299E-4</v>
      </c>
      <c r="D1092" s="6">
        <v>0.006262069771978492</v>
      </c>
      <c r="E1092" s="6">
        <v>0.0012148050710252697</v>
      </c>
    </row>
    <row r="1093" ht="15.75" customHeight="1">
      <c r="A1093" s="6">
        <v>-0.00532987886140081</v>
      </c>
      <c r="B1093" s="6">
        <v>-0.018215241032236852</v>
      </c>
      <c r="C1093" s="6">
        <v>-0.01971148007120961</v>
      </c>
      <c r="D1093" s="6">
        <v>-0.0198842832352746</v>
      </c>
      <c r="E1093" s="6">
        <v>-0.0329648081032701</v>
      </c>
    </row>
    <row r="1094" ht="15.75" customHeight="1">
      <c r="A1094" s="6">
        <v>0.0015628001475431915</v>
      </c>
      <c r="B1094" s="6">
        <v>-0.004019009887379489</v>
      </c>
      <c r="C1094" s="6">
        <v>0.0026120736893416275</v>
      </c>
      <c r="D1094" s="6">
        <v>0.002934729883545404</v>
      </c>
      <c r="E1094" s="6">
        <v>-0.009026286309299553</v>
      </c>
    </row>
    <row r="1095" ht="15.75" customHeight="1">
      <c r="A1095" s="6">
        <v>-9.113315671136143E-4</v>
      </c>
      <c r="B1095" s="6">
        <v>-0.003024697879411582</v>
      </c>
      <c r="C1095" s="6">
        <v>-0.007654815292020264</v>
      </c>
      <c r="D1095" s="6">
        <v>0.0012309339107377927</v>
      </c>
      <c r="E1095" s="6">
        <v>-0.011749837448037363</v>
      </c>
    </row>
    <row r="1096" ht="15.75" customHeight="1">
      <c r="A1096" s="6">
        <v>0.008658217438241448</v>
      </c>
      <c r="B1096" s="6">
        <v>-0.004385108367308952</v>
      </c>
      <c r="C1096" s="6">
        <v>-1.4781420897702619E-4</v>
      </c>
      <c r="D1096" s="6">
        <v>0.00196658911061776</v>
      </c>
      <c r="E1096" s="6">
        <v>-0.010218178317097268</v>
      </c>
    </row>
    <row r="1097" ht="15.75" customHeight="1">
      <c r="A1097" s="6">
        <v>-0.011164579835084362</v>
      </c>
      <c r="B1097" s="6">
        <v>-0.0460049766738738</v>
      </c>
      <c r="C1097" s="6">
        <v>-0.02924426099962019</v>
      </c>
      <c r="D1097" s="6">
        <v>-0.003690416803923256</v>
      </c>
      <c r="E1097" s="6">
        <v>-0.05364283042169453</v>
      </c>
    </row>
    <row r="1098" ht="15.75" customHeight="1">
      <c r="A1098" s="6">
        <v>0.0013199742297873834</v>
      </c>
      <c r="B1098" s="6">
        <v>0.013012267811437562</v>
      </c>
      <c r="C1098" s="6">
        <v>0.014278944438657527</v>
      </c>
      <c r="D1098" s="6">
        <v>0.002215956962189491</v>
      </c>
      <c r="E1098" s="6">
        <v>0.023078660304262588</v>
      </c>
    </row>
    <row r="1099" ht="15.75" customHeight="1">
      <c r="A1099" s="6">
        <v>0.00735965279575566</v>
      </c>
      <c r="B1099" s="6">
        <v>-0.011597351463639237</v>
      </c>
      <c r="C1099" s="6">
        <v>0.00814332643866474</v>
      </c>
      <c r="D1099" s="6">
        <v>0.011979076555492353</v>
      </c>
      <c r="E1099" s="6">
        <v>-0.0015509200374198423</v>
      </c>
    </row>
    <row r="1100" ht="15.75" customHeight="1">
      <c r="A1100" s="6">
        <v>-1.3082757459387424E-4</v>
      </c>
      <c r="B1100" s="6">
        <v>0.010548610499810587</v>
      </c>
      <c r="C1100" s="6">
        <v>0.010951803854724097</v>
      </c>
      <c r="D1100" s="6">
        <v>0.011837439708720867</v>
      </c>
      <c r="E1100" s="6">
        <v>-0.015729858693972774</v>
      </c>
    </row>
    <row r="1101" ht="15.75" customHeight="1">
      <c r="A1101" s="6">
        <v>-0.005910711343783973</v>
      </c>
      <c r="B1101" s="6">
        <v>-0.0066679745790203335</v>
      </c>
      <c r="C1101" s="6">
        <v>-0.011547230686415352</v>
      </c>
      <c r="D1101" s="6">
        <v>-0.004090904022295515</v>
      </c>
      <c r="E1101" s="6">
        <v>-0.07879162378987482</v>
      </c>
    </row>
    <row r="1102" ht="15.75" customHeight="1">
      <c r="A1102" s="6">
        <v>-1.3162041908488256E-4</v>
      </c>
      <c r="B1102" s="6">
        <v>0.0</v>
      </c>
      <c r="C1102" s="6">
        <v>0.005938063751505663</v>
      </c>
      <c r="D1102" s="6">
        <v>0.0028893299178641228</v>
      </c>
      <c r="E1102" s="6">
        <v>-0.027235814942137702</v>
      </c>
    </row>
    <row r="1103" ht="15.75" customHeight="1">
      <c r="A1103" s="6">
        <v>0.004600630351566232</v>
      </c>
      <c r="B1103" s="6">
        <v>0.010159533524349737</v>
      </c>
      <c r="C1103" s="6">
        <v>0.009795084165439795</v>
      </c>
      <c r="D1103" s="6">
        <v>0.0019215194003989534</v>
      </c>
      <c r="E1103" s="6">
        <v>-0.001364389680627195</v>
      </c>
    </row>
    <row r="1104" ht="15.75" customHeight="1">
      <c r="A1104" s="6">
        <v>-0.00909015826071432</v>
      </c>
      <c r="B1104" s="6">
        <v>-0.006995388613112964</v>
      </c>
      <c r="C1104" s="6">
        <v>-7.329334928927353E-4</v>
      </c>
      <c r="D1104" s="6">
        <v>0.007650236493890652</v>
      </c>
      <c r="E1104" s="6">
        <v>-0.062109850880781234</v>
      </c>
    </row>
    <row r="1105" ht="15.75" customHeight="1">
      <c r="A1105" s="6">
        <v>-0.023703942232568824</v>
      </c>
      <c r="B1105" s="6">
        <v>-0.025957010098025448</v>
      </c>
      <c r="C1105" s="6">
        <v>-0.029473188707240985</v>
      </c>
      <c r="D1105" s="6">
        <v>-0.0016683592653940517</v>
      </c>
      <c r="E1105" s="6">
        <v>0.014218955568039206</v>
      </c>
    </row>
    <row r="1106" ht="15.75" customHeight="1">
      <c r="A1106" s="6">
        <v>0.004192234856616473</v>
      </c>
      <c r="B1106" s="6">
        <v>0.01501636306785232</v>
      </c>
      <c r="C1106" s="6">
        <v>-8.3106471222926E-4</v>
      </c>
      <c r="D1106" s="6">
        <v>7.152470280331766E-4</v>
      </c>
      <c r="E1106" s="6">
        <v>-0.025174876924963417</v>
      </c>
    </row>
    <row r="1107" ht="15.75" customHeight="1">
      <c r="A1107" s="6">
        <v>-0.020312917695776974</v>
      </c>
      <c r="B1107" s="6">
        <v>-0.009985925875348847</v>
      </c>
      <c r="C1107" s="6">
        <v>-0.01385426186894683</v>
      </c>
      <c r="D1107" s="6">
        <v>-0.0011924989440878632</v>
      </c>
      <c r="E1107" s="6">
        <v>-0.010175844928391043</v>
      </c>
    </row>
    <row r="1108" ht="15.75" customHeight="1">
      <c r="A1108" s="6">
        <v>-0.006216625720705551</v>
      </c>
      <c r="B1108" s="6">
        <v>-0.005390862731044338</v>
      </c>
      <c r="C1108" s="6">
        <v>-0.005919640346890182</v>
      </c>
      <c r="D1108" s="6">
        <v>-0.004305247029916409</v>
      </c>
      <c r="E1108" s="6">
        <v>0.006128453084978709</v>
      </c>
    </row>
    <row r="1109" ht="15.75" customHeight="1">
      <c r="A1109" s="6">
        <v>-0.00263654739699816</v>
      </c>
      <c r="B1109" s="6">
        <v>-0.021490501280384097</v>
      </c>
      <c r="C1109" s="6">
        <v>-9.257295405276157E-4</v>
      </c>
      <c r="D1109" s="6">
        <v>0.004305247029916361</v>
      </c>
      <c r="E1109" s="6">
        <v>-0.008675440458352604</v>
      </c>
    </row>
    <row r="1110" ht="15.75" customHeight="1">
      <c r="A1110" s="6">
        <v>-0.01681423086626188</v>
      </c>
      <c r="B1110" s="6">
        <v>-0.02083407791206549</v>
      </c>
      <c r="C1110" s="6">
        <v>-0.02011295887727503</v>
      </c>
      <c r="D1110" s="6">
        <v>-0.009110755717106608</v>
      </c>
      <c r="E1110" s="6">
        <v>-0.01639117482855798</v>
      </c>
    </row>
    <row r="1111" ht="15.75" customHeight="1">
      <c r="A1111" s="6">
        <v>0.01556258942565599</v>
      </c>
      <c r="B1111" s="6">
        <v>0.0030029813681011898</v>
      </c>
      <c r="C1111" s="6">
        <v>0.010028999889052526</v>
      </c>
      <c r="D1111" s="6">
        <v>0.009588007633161196</v>
      </c>
      <c r="E1111" s="6">
        <v>-0.034002177075068564</v>
      </c>
    </row>
    <row r="1112" ht="15.75" customHeight="1">
      <c r="A1112" s="6">
        <v>0.02351126569766528</v>
      </c>
      <c r="B1112" s="6">
        <v>0.045429119470887576</v>
      </c>
      <c r="C1112" s="6">
        <v>0.03387820122887292</v>
      </c>
      <c r="D1112" s="6">
        <v>0.0073676018143204345</v>
      </c>
      <c r="E1112" s="6">
        <v>0.07857603457724935</v>
      </c>
    </row>
    <row r="1113" ht="15.75" customHeight="1">
      <c r="A1113" s="6">
        <v>-0.008323690306347118</v>
      </c>
      <c r="B1113" s="6">
        <v>-3.583219285461192E-4</v>
      </c>
      <c r="C1113" s="6">
        <v>-0.009084626463896482</v>
      </c>
      <c r="D1113" s="6">
        <v>0.005902464178276888</v>
      </c>
      <c r="E1113" s="6">
        <v>0.015326166484235841</v>
      </c>
    </row>
    <row r="1114" ht="15.75" customHeight="1">
      <c r="A1114" s="6">
        <v>0.018060064219747138</v>
      </c>
      <c r="B1114" s="6">
        <v>0.004313456649849635</v>
      </c>
      <c r="C1114" s="6">
        <v>0.005536354433440444</v>
      </c>
      <c r="D1114" s="6">
        <v>0.005399973773768406</v>
      </c>
      <c r="E1114" s="6">
        <v>0.04651302945119367</v>
      </c>
    </row>
    <row r="1115" ht="15.75" customHeight="1">
      <c r="A1115" s="6">
        <v>0.0036269321540390994</v>
      </c>
      <c r="B1115" s="6">
        <v>-0.012633203007342693</v>
      </c>
      <c r="C1115" s="6">
        <v>0.00820980093461406</v>
      </c>
      <c r="D1115" s="6">
        <v>0.004904632658161119</v>
      </c>
      <c r="E1115" s="6">
        <v>-0.007065372221741392</v>
      </c>
    </row>
    <row r="1116" ht="15.75" customHeight="1">
      <c r="A1116" s="6">
        <v>0.004415043834557195</v>
      </c>
      <c r="B1116" s="6">
        <v>0.019425098457967475</v>
      </c>
      <c r="C1116" s="6">
        <v>0.010669786975195768</v>
      </c>
      <c r="D1116" s="6">
        <v>0.003488813600174362</v>
      </c>
      <c r="E1116" s="6">
        <v>0.040160602286823006</v>
      </c>
    </row>
    <row r="1117" ht="15.75" customHeight="1">
      <c r="A1117" s="6">
        <v>-9.349473572841141E-4</v>
      </c>
      <c r="B1117" s="6">
        <v>0.006037838729220599</v>
      </c>
      <c r="C1117" s="6">
        <v>0.008940332286229738</v>
      </c>
      <c r="D1117" s="6">
        <v>-0.009330617168194132</v>
      </c>
      <c r="E1117" s="6">
        <v>0.019629404153088538</v>
      </c>
    </row>
    <row r="1118" ht="15.75" customHeight="1">
      <c r="A1118" s="6">
        <v>-0.010881861525834785</v>
      </c>
      <c r="B1118" s="6">
        <v>-0.01032203546398813</v>
      </c>
      <c r="C1118" s="6">
        <v>-0.00797590844157675</v>
      </c>
      <c r="D1118" s="6">
        <v>0.009562696588779195</v>
      </c>
      <c r="E1118" s="6">
        <v>-0.03678050897590068</v>
      </c>
    </row>
    <row r="1119" ht="15.75" customHeight="1">
      <c r="A1119" s="6">
        <v>0.008741725562405999</v>
      </c>
      <c r="B1119" s="6">
        <v>-3.577774533698757E-4</v>
      </c>
      <c r="C1119" s="6">
        <v>0.0065770710798379595</v>
      </c>
      <c r="D1119" s="6">
        <v>-0.01355454720867568</v>
      </c>
      <c r="E1119" s="6">
        <v>0.021977867341408233</v>
      </c>
    </row>
    <row r="1120" ht="15.75" customHeight="1">
      <c r="A1120" s="6">
        <v>-0.004428671512168832</v>
      </c>
      <c r="B1120" s="6">
        <v>0.0035725883901030374</v>
      </c>
      <c r="C1120" s="6">
        <v>-0.004503297644106195</v>
      </c>
      <c r="D1120" s="6">
        <v>0.006098997854273981</v>
      </c>
      <c r="E1120" s="6">
        <v>0.004710499937060948</v>
      </c>
    </row>
    <row r="1121" ht="15.75" customHeight="1">
      <c r="A1121" s="6">
        <v>0.00990368831948312</v>
      </c>
      <c r="B1121" s="6">
        <v>-0.003930606545702707</v>
      </c>
      <c r="C1121" s="6">
        <v>-0.001480839466665616</v>
      </c>
      <c r="D1121" s="6">
        <v>0.0028023921871702024</v>
      </c>
      <c r="E1121" s="6">
        <v>0.04596785974382312</v>
      </c>
    </row>
    <row r="1122" ht="15.75" customHeight="1">
      <c r="A1122" s="6">
        <v>0.008619082298023873</v>
      </c>
      <c r="B1122" s="6">
        <v>0.024404408892303005</v>
      </c>
      <c r="C1122" s="6">
        <v>0.010540801273044971</v>
      </c>
      <c r="D1122" s="6">
        <v>0.004421077746646319</v>
      </c>
      <c r="E1122" s="6">
        <v>-0.001289525893296721</v>
      </c>
    </row>
    <row r="1123" ht="15.75" customHeight="1">
      <c r="A1123" s="6">
        <v>-0.005560763456561916</v>
      </c>
      <c r="B1123" s="6">
        <v>-0.010537593732780284</v>
      </c>
      <c r="C1123" s="6">
        <v>0.005119600326350466</v>
      </c>
      <c r="D1123" s="6">
        <v>0.009934297144069477</v>
      </c>
      <c r="E1123" s="6">
        <v>0.0074916013269328</v>
      </c>
    </row>
    <row r="1124" ht="15.75" customHeight="1">
      <c r="A1124" s="6">
        <v>0.01698191776521605</v>
      </c>
      <c r="B1124" s="6">
        <v>-0.0017670192934304738</v>
      </c>
      <c r="C1124" s="6">
        <v>0.01282943776500243</v>
      </c>
      <c r="D1124" s="6">
        <v>0.0022961373397980597</v>
      </c>
      <c r="E1124" s="6">
        <v>-0.030537044132983027</v>
      </c>
    </row>
    <row r="1125" ht="15.75" customHeight="1">
      <c r="A1125" s="6">
        <v>0.01399914326841473</v>
      </c>
      <c r="B1125" s="6">
        <v>-0.005320056106938376</v>
      </c>
      <c r="C1125" s="6">
        <v>0.0025177813473064945</v>
      </c>
      <c r="D1125" s="6">
        <v>0.0016043347804014078</v>
      </c>
      <c r="E1125" s="6">
        <v>0.01014781721441522</v>
      </c>
    </row>
    <row r="1126" ht="15.75" customHeight="1">
      <c r="A1126" s="6">
        <v>-0.009570773429346808</v>
      </c>
      <c r="B1126" s="6">
        <v>-0.004991229243848301</v>
      </c>
      <c r="C1126" s="6">
        <v>0.0010769237108868405</v>
      </c>
      <c r="D1126" s="6">
        <v>0.0020588146311623576</v>
      </c>
      <c r="E1126" s="6">
        <v>0.007991041131821936</v>
      </c>
    </row>
    <row r="1127" ht="15.75" customHeight="1">
      <c r="A1127" s="6">
        <v>-0.008876212869139588</v>
      </c>
      <c r="B1127" s="6">
        <v>-0.007893719149923225</v>
      </c>
      <c r="C1127" s="6">
        <v>-0.007129804164023806</v>
      </c>
      <c r="D1127" s="6">
        <v>0.0</v>
      </c>
      <c r="E1127" s="6">
        <v>-0.017501596728785936</v>
      </c>
    </row>
    <row r="1128" ht="15.75" customHeight="1">
      <c r="A1128" s="6">
        <v>0.004317425331178215</v>
      </c>
      <c r="B1128" s="6">
        <v>0.005388787562818461</v>
      </c>
      <c r="C1128" s="6">
        <v>0.0011558215487462256</v>
      </c>
      <c r="D1128" s="6">
        <v>-0.017752877613987403</v>
      </c>
      <c r="E1128" s="6">
        <v>-0.0022321946266084074</v>
      </c>
    </row>
    <row r="1129" ht="15.75" customHeight="1">
      <c r="A1129" s="6">
        <v>-0.010235011842577938</v>
      </c>
      <c r="B1129" s="6">
        <v>0.010691567339927578</v>
      </c>
      <c r="C1129" s="6">
        <v>0.0</v>
      </c>
      <c r="D1129" s="6">
        <v>0.010182981147465067</v>
      </c>
      <c r="E1129" s="6">
        <v>0.016150200429827854</v>
      </c>
    </row>
    <row r="1130" ht="15.75" customHeight="1">
      <c r="A1130" s="6">
        <v>0.010626333110564145</v>
      </c>
      <c r="B1130" s="6">
        <v>0.02761927597383678</v>
      </c>
      <c r="C1130" s="6">
        <v>-0.0044861173085560145</v>
      </c>
      <c r="D1130" s="6">
        <v>-0.00253579686430892</v>
      </c>
      <c r="E1130" s="6">
        <v>0.0027784019043227263</v>
      </c>
    </row>
    <row r="1131" ht="15.75" customHeight="1">
      <c r="A1131" s="6">
        <v>-9.136095758423264E-4</v>
      </c>
      <c r="B1131" s="6">
        <v>0.014378905150141442</v>
      </c>
      <c r="C1131" s="6">
        <v>0.014256189219242365</v>
      </c>
      <c r="D1131" s="6">
        <v>0.010334218054788225</v>
      </c>
      <c r="E1131" s="6">
        <v>0.01646614236067065</v>
      </c>
    </row>
    <row r="1132" ht="15.75" customHeight="1">
      <c r="A1132" s="6">
        <v>-0.011032402961245982</v>
      </c>
      <c r="B1132" s="6">
        <v>-0.009219797154822799</v>
      </c>
      <c r="C1132" s="6">
        <v>0.0024277840222634533</v>
      </c>
      <c r="D1132" s="6">
        <v>0.010228384385284069</v>
      </c>
      <c r="E1132" s="6">
        <v>-0.011600192321484484</v>
      </c>
    </row>
    <row r="1133" ht="15.75" customHeight="1">
      <c r="A1133" s="6">
        <v>0.00946355581694536</v>
      </c>
      <c r="B1133" s="6">
        <v>-0.003436602705526628</v>
      </c>
      <c r="C1133" s="6">
        <v>0.009369448891107279</v>
      </c>
      <c r="D1133" s="6">
        <v>0.004062264571484835</v>
      </c>
      <c r="E1133" s="6">
        <v>0.04506149213111999</v>
      </c>
    </row>
    <row r="1134" ht="15.75" customHeight="1">
      <c r="A1134" s="6">
        <v>-0.004063655375869169</v>
      </c>
      <c r="B1134" s="6">
        <v>0.007203013001989629</v>
      </c>
      <c r="C1134" s="6">
        <v>-0.00113084198645565</v>
      </c>
      <c r="D1134" s="6">
        <v>-0.010869679822104473</v>
      </c>
      <c r="E1134" s="6">
        <v>-0.007692367073177287</v>
      </c>
    </row>
    <row r="1135" ht="15.75" customHeight="1">
      <c r="A1135" s="6">
        <v>0.004586867995638825</v>
      </c>
      <c r="B1135" s="6">
        <v>-0.0020526174535916916</v>
      </c>
      <c r="C1135" s="6">
        <v>-0.0057456934301983115</v>
      </c>
      <c r="D1135" s="6">
        <v>-0.014217090967467297</v>
      </c>
      <c r="E1135" s="6">
        <v>-0.011911024643886842</v>
      </c>
    </row>
    <row r="1136" ht="15.75" customHeight="1">
      <c r="A1136" s="6">
        <v>-6.540398879405942E-4</v>
      </c>
      <c r="B1136" s="6">
        <v>0.005123754701952803</v>
      </c>
      <c r="C1136" s="6">
        <v>-0.008860299592490512</v>
      </c>
      <c r="D1136" s="6">
        <v>0.0016152306542312888</v>
      </c>
      <c r="E1136" s="6">
        <v>-0.0012163337464781813</v>
      </c>
    </row>
    <row r="1137" ht="15.75" customHeight="1">
      <c r="A1137" s="6">
        <v>0.014031765270237539</v>
      </c>
      <c r="B1137" s="6">
        <v>-0.01130722506011651</v>
      </c>
      <c r="C1137" s="6">
        <v>0.008148674764088685</v>
      </c>
      <c r="D1137" s="6">
        <v>0.015784404556933227</v>
      </c>
      <c r="E1137" s="6">
        <v>0.037788601662780336</v>
      </c>
    </row>
    <row r="1138" ht="15.75" customHeight="1">
      <c r="A1138" s="6">
        <v>7.738508797261774E-4</v>
      </c>
      <c r="B1138" s="6">
        <v>0.011648031869490396</v>
      </c>
      <c r="C1138" s="6">
        <v>0.005466655370440935</v>
      </c>
      <c r="D1138" s="6">
        <v>-0.024817560729980804</v>
      </c>
      <c r="E1138" s="6">
        <v>-0.0013402372447154413</v>
      </c>
    </row>
    <row r="1139" ht="15.75" customHeight="1">
      <c r="A1139" s="6">
        <v>7.732524975706973E-4</v>
      </c>
      <c r="B1139" s="6">
        <v>0.0030606569353311295</v>
      </c>
      <c r="C1139" s="6">
        <v>0.010564100360954553</v>
      </c>
      <c r="D1139" s="6">
        <v>-0.013586407739329395</v>
      </c>
      <c r="E1139" s="6">
        <v>0.026796136836562366</v>
      </c>
    </row>
    <row r="1140" ht="15.75" customHeight="1">
      <c r="A1140" s="6">
        <v>-0.00711036470851269</v>
      </c>
      <c r="B1140" s="6">
        <v>-0.007840472598890572</v>
      </c>
      <c r="C1140" s="6">
        <v>0.004055377740452368</v>
      </c>
      <c r="D1140" s="6">
        <v>0.008220953378232199</v>
      </c>
      <c r="E1140" s="6">
        <v>0.03377917529915152</v>
      </c>
    </row>
    <row r="1141" ht="15.75" customHeight="1">
      <c r="A1141" s="6">
        <v>-0.015031786556421057</v>
      </c>
      <c r="B1141" s="6">
        <v>-0.007902612605953081</v>
      </c>
      <c r="C1141" s="6">
        <v>0.001463962001984769</v>
      </c>
      <c r="D1141" s="6">
        <v>0.002336293400974204</v>
      </c>
      <c r="E1141" s="6">
        <v>-0.004427914907548758</v>
      </c>
    </row>
    <row r="1142" ht="15.75" customHeight="1">
      <c r="A1142" s="6">
        <v>-0.005944284284723571</v>
      </c>
      <c r="B1142" s="6">
        <v>0.0068754077493788255</v>
      </c>
      <c r="C1142" s="6">
        <v>-0.003209905479463022</v>
      </c>
      <c r="D1142" s="6">
        <v>-0.002570351404691742</v>
      </c>
      <c r="E1142" s="6">
        <v>0.00977844693657836</v>
      </c>
    </row>
    <row r="1143" ht="15.75" customHeight="1">
      <c r="A1143" s="6">
        <v>-0.008515170129219372</v>
      </c>
      <c r="B1143" s="6">
        <v>0.009885818274071255</v>
      </c>
      <c r="C1143" s="6">
        <v>0.04483138305851089</v>
      </c>
      <c r="D1143" s="6">
        <v>0.007459238287088452</v>
      </c>
      <c r="E1143" s="6">
        <v>-0.005192773273552518</v>
      </c>
    </row>
    <row r="1144" ht="15.75" customHeight="1">
      <c r="A1144" s="6">
        <v>0.002002363259997127</v>
      </c>
      <c r="B1144" s="6">
        <v>-0.0027173729376400624</v>
      </c>
      <c r="C1144" s="6">
        <v>3.3409349355831096E-4</v>
      </c>
      <c r="D1144" s="6">
        <v>-0.006757522096862316</v>
      </c>
      <c r="E1144" s="6">
        <v>0.018135453300649078</v>
      </c>
    </row>
    <row r="1145" ht="15.75" customHeight="1">
      <c r="A1145" s="6">
        <v>0.0010661560775042816</v>
      </c>
      <c r="B1145" s="6">
        <v>0.005765590465809291</v>
      </c>
      <c r="C1145" s="6">
        <v>4.0080472531735456E-4</v>
      </c>
      <c r="D1145" s="6">
        <v>0.0011683361259339673</v>
      </c>
      <c r="E1145" s="6">
        <v>-0.00973035312193139</v>
      </c>
    </row>
    <row r="1146" ht="15.75" customHeight="1">
      <c r="A1146" s="6">
        <v>0.003988476850474144</v>
      </c>
      <c r="B1146" s="6">
        <v>0.022735963535402193</v>
      </c>
      <c r="C1146" s="6">
        <v>0.0042651670108263505</v>
      </c>
      <c r="D1146" s="6">
        <v>0.0062856891818975245</v>
      </c>
      <c r="E1146" s="6">
        <v>0.017408561815809766</v>
      </c>
    </row>
    <row r="1147" ht="15.75" customHeight="1">
      <c r="A1147" s="6">
        <v>-1.3268466673778975E-4</v>
      </c>
      <c r="B1147" s="6">
        <v>0.013788674828537547</v>
      </c>
      <c r="C1147" s="6">
        <v>-0.0023303196488612464</v>
      </c>
      <c r="D1147" s="6">
        <v>-0.004652366975889538</v>
      </c>
      <c r="E1147" s="6">
        <v>0.017941667486826747</v>
      </c>
    </row>
    <row r="1148" ht="15.75" customHeight="1">
      <c r="A1148" s="6">
        <v>-0.0057223271710842415</v>
      </c>
      <c r="B1148" s="6">
        <v>-0.010818037049144275</v>
      </c>
      <c r="C1148" s="6">
        <v>0.0023967435063031632</v>
      </c>
      <c r="D1148" s="6">
        <v>-0.00514254059331631</v>
      </c>
      <c r="E1148" s="6">
        <v>-0.146341262719137</v>
      </c>
    </row>
    <row r="1149" ht="15.75" customHeight="1">
      <c r="A1149" s="6">
        <v>-0.0016030026823916361</v>
      </c>
      <c r="B1149" s="6">
        <v>0.014073377883413812</v>
      </c>
      <c r="C1149" s="6">
        <v>0.006429126269495586</v>
      </c>
      <c r="D1149" s="6">
        <v>0.00979490756920589</v>
      </c>
      <c r="E1149" s="6">
        <v>-0.0034145722574620047</v>
      </c>
    </row>
    <row r="1150" ht="15.75" customHeight="1">
      <c r="A1150" s="6">
        <v>0.007059695544931068</v>
      </c>
      <c r="B1150" s="6">
        <v>-0.008158068029031313</v>
      </c>
      <c r="C1150" s="6">
        <v>-0.0031764575525253464</v>
      </c>
      <c r="D1150" s="6">
        <v>-0.038802934883469475</v>
      </c>
      <c r="E1150" s="6">
        <v>0.03333563632374855</v>
      </c>
    </row>
    <row r="1151" ht="15.75" customHeight="1">
      <c r="A1151" s="6">
        <v>1.3271991468028762E-4</v>
      </c>
      <c r="B1151" s="6">
        <v>0.012050322774592013</v>
      </c>
      <c r="C1151" s="6">
        <v>-0.0073837958196976234</v>
      </c>
      <c r="D1151" s="6">
        <v>-0.06632550608786413</v>
      </c>
      <c r="E1151" s="6">
        <v>0.027154797249571757</v>
      </c>
    </row>
    <row r="1152" ht="15.75" customHeight="1">
      <c r="A1152" s="6">
        <v>-0.01322571759435651</v>
      </c>
      <c r="B1152" s="6">
        <v>-0.006821591043206338</v>
      </c>
      <c r="C1152" s="6">
        <v>-0.010268214259362552</v>
      </c>
      <c r="D1152" s="6">
        <v>0.0012881346011529126</v>
      </c>
      <c r="E1152" s="6">
        <v>-0.002686694350599932</v>
      </c>
    </row>
    <row r="1153" ht="15.75" customHeight="1">
      <c r="A1153" s="6">
        <v>-0.025883408697741736</v>
      </c>
      <c r="B1153" s="6">
        <v>-0.03955969852885347</v>
      </c>
      <c r="C1153" s="6">
        <v>0.013933811633949536</v>
      </c>
      <c r="D1153" s="6">
        <v>-0.005995082925588185</v>
      </c>
      <c r="E1153" s="6">
        <v>-0.03264495106616097</v>
      </c>
    </row>
    <row r="1154" ht="15.75" customHeight="1">
      <c r="A1154" s="6">
        <v>-0.009846645779573534</v>
      </c>
      <c r="B1154" s="6">
        <v>-0.0037371226529774085</v>
      </c>
      <c r="C1154" s="6">
        <v>-0.020634602945563397</v>
      </c>
      <c r="D1154" s="6">
        <v>-0.006557373123644005</v>
      </c>
      <c r="E1154" s="6">
        <v>0.0020931680681143244</v>
      </c>
    </row>
    <row r="1155" ht="15.75" customHeight="1">
      <c r="A1155" s="6">
        <v>-0.020700778821041287</v>
      </c>
      <c r="B1155" s="6">
        <v>-0.045256533745227576</v>
      </c>
      <c r="C1155" s="6">
        <v>-0.04507566123358649</v>
      </c>
      <c r="D1155" s="6">
        <v>-0.027749890345808714</v>
      </c>
      <c r="E1155" s="6">
        <v>-0.026024876612394485</v>
      </c>
    </row>
    <row r="1156" ht="15.75" customHeight="1">
      <c r="A1156" s="6">
        <v>0.009628977307473655</v>
      </c>
      <c r="B1156" s="6">
        <v>0.01203558464626302</v>
      </c>
      <c r="C1156" s="6">
        <v>-2.130457556291997E-4</v>
      </c>
      <c r="D1156" s="6">
        <v>-2.705456023529715E-4</v>
      </c>
      <c r="E1156" s="6">
        <v>0.010586741092290252</v>
      </c>
    </row>
    <row r="1157" ht="15.75" customHeight="1">
      <c r="A1157" s="6">
        <v>-0.00650351822275409</v>
      </c>
      <c r="B1157" s="6">
        <v>-0.018825053055238104</v>
      </c>
      <c r="C1157" s="6">
        <v>-0.011578184580191102</v>
      </c>
      <c r="D1157" s="6">
        <v>-0.01006418872903781</v>
      </c>
      <c r="E1157" s="6">
        <v>0.011504446423071015</v>
      </c>
    </row>
    <row r="1158" ht="15.75" customHeight="1">
      <c r="A1158" s="6">
        <v>0.02631719622312172</v>
      </c>
      <c r="B1158" s="6">
        <v>0.01741642777095052</v>
      </c>
      <c r="C1158" s="6">
        <v>0.018805183239090736</v>
      </c>
      <c r="D1158" s="6">
        <v>0.007896602148244667</v>
      </c>
      <c r="E1158" s="6">
        <v>0.020691020961720093</v>
      </c>
    </row>
    <row r="1159" ht="15.75" customHeight="1">
      <c r="A1159" s="6">
        <v>-0.021506198363088418</v>
      </c>
      <c r="B1159" s="6">
        <v>-0.0017632063119918677</v>
      </c>
      <c r="C1159" s="6">
        <v>-0.028746220418195367</v>
      </c>
      <c r="D1159" s="6">
        <v>-0.014203935632791742</v>
      </c>
      <c r="E1159" s="6">
        <v>-0.013902338950100101</v>
      </c>
    </row>
    <row r="1160" ht="15.75" customHeight="1">
      <c r="A1160" s="6">
        <v>-0.0048709812266507745</v>
      </c>
      <c r="B1160" s="6">
        <v>-0.024657443844617568</v>
      </c>
      <c r="C1160" s="6">
        <v>-0.018236235326923325</v>
      </c>
      <c r="D1160" s="6">
        <v>-0.026764855942945007</v>
      </c>
      <c r="E1160" s="6">
        <v>-0.025862418097727095</v>
      </c>
    </row>
    <row r="1161" ht="15.75" customHeight="1">
      <c r="A1161" s="6">
        <v>0.012275237358005356</v>
      </c>
      <c r="B1161" s="6">
        <v>0.0028901923412353596</v>
      </c>
      <c r="C1161" s="6">
        <v>0.01573557615500655</v>
      </c>
      <c r="D1161" s="6">
        <v>-0.005383295479111414</v>
      </c>
      <c r="E1161" s="6">
        <v>0.02581988708728975</v>
      </c>
    </row>
    <row r="1162" ht="15.75" customHeight="1">
      <c r="A1162" s="6">
        <v>-0.04112341902915631</v>
      </c>
      <c r="B1162" s="6">
        <v>-0.04803289490404057</v>
      </c>
      <c r="C1162" s="6">
        <v>-0.034005668934310083</v>
      </c>
      <c r="D1162" s="6">
        <v>-0.027651542738795096</v>
      </c>
      <c r="E1162" s="6">
        <v>-0.06768673397459181</v>
      </c>
    </row>
    <row r="1163" ht="15.75" customHeight="1">
      <c r="A1163" s="6">
        <v>-0.005930418238998083</v>
      </c>
      <c r="B1163" s="6">
        <v>-0.0064552331734357244</v>
      </c>
      <c r="C1163" s="6">
        <v>0.005091745135339464</v>
      </c>
      <c r="D1163" s="6">
        <v>0.006984954823282962</v>
      </c>
      <c r="E1163" s="6">
        <v>-0.018288475959685923</v>
      </c>
    </row>
    <row r="1164" ht="15.75" customHeight="1">
      <c r="A1164" s="6">
        <v>0.015492835677892775</v>
      </c>
      <c r="B1164" s="6">
        <v>0.02928148978183158</v>
      </c>
      <c r="C1164" s="6">
        <v>0.013851429644022398</v>
      </c>
      <c r="D1164" s="6">
        <v>0.004918186076690316</v>
      </c>
      <c r="E1164" s="6">
        <v>0.019744454939434195</v>
      </c>
    </row>
    <row r="1165" ht="15.75" customHeight="1">
      <c r="A1165" s="6">
        <v>0.016697257111001156</v>
      </c>
      <c r="B1165" s="6">
        <v>0.0088398480087799</v>
      </c>
      <c r="C1165" s="6">
        <v>0.009523968229293453</v>
      </c>
      <c r="D1165" s="6">
        <v>0.015180010770089094</v>
      </c>
      <c r="E1165" s="6">
        <v>0.030846101131912065</v>
      </c>
    </row>
    <row r="1166" ht="15.75" customHeight="1">
      <c r="A1166" s="6">
        <v>-0.0060657410029560654</v>
      </c>
      <c r="B1166" s="6">
        <v>-0.02037495975293545</v>
      </c>
      <c r="C1166" s="6">
        <v>-0.01522190138165157</v>
      </c>
      <c r="D1166" s="6">
        <v>-0.01633517593240572</v>
      </c>
      <c r="E1166" s="6">
        <v>-0.004285499848096192</v>
      </c>
    </row>
    <row r="1167" ht="15.75" customHeight="1">
      <c r="A1167" s="6">
        <v>0.009945993374706252</v>
      </c>
      <c r="B1167" s="6">
        <v>0.007828510654465737</v>
      </c>
      <c r="C1167" s="6">
        <v>0.009354607428345646</v>
      </c>
      <c r="D1167" s="6">
        <v>0.007484376701298201</v>
      </c>
      <c r="E1167" s="6">
        <v>-0.022522185694407233</v>
      </c>
    </row>
    <row r="1168" ht="15.75" customHeight="1">
      <c r="A1168" s="6">
        <v>-0.002153982564393229</v>
      </c>
      <c r="B1168" s="6">
        <v>0.009608455664522038</v>
      </c>
      <c r="C1168" s="6">
        <v>5.2130498127866E-4</v>
      </c>
      <c r="D1168" s="6">
        <v>0.00600427783703423</v>
      </c>
      <c r="E1168" s="6">
        <v>0.005959654643193393</v>
      </c>
    </row>
    <row r="1169" ht="15.75" customHeight="1">
      <c r="A1169" s="6">
        <v>-0.030353765961232102</v>
      </c>
      <c r="B1169" s="6">
        <v>-0.026837318574122433</v>
      </c>
      <c r="C1169" s="6">
        <v>-0.036003701218484986</v>
      </c>
      <c r="D1169" s="6">
        <v>-0.021320245972521697</v>
      </c>
      <c r="E1169" s="6">
        <v>-0.04960077959762539</v>
      </c>
    </row>
    <row r="1170" ht="15.75" customHeight="1">
      <c r="A1170" s="6">
        <v>0.005319819169102031</v>
      </c>
      <c r="B1170" s="6">
        <v>0.011643425312453479</v>
      </c>
      <c r="C1170" s="6">
        <v>0.0032361806597263733</v>
      </c>
      <c r="D1170" s="6">
        <v>0.014455170871352101</v>
      </c>
      <c r="E1170" s="6">
        <v>0.016885978343370696</v>
      </c>
    </row>
    <row r="1171" ht="15.75" customHeight="1">
      <c r="A1171" s="6">
        <v>-0.009774980314345684</v>
      </c>
      <c r="B1171" s="6">
        <v>-0.011643425312453505</v>
      </c>
      <c r="C1171" s="6">
        <v>0.009036576994047616</v>
      </c>
      <c r="D1171" s="6">
        <v>-0.014455170871351966</v>
      </c>
      <c r="E1171" s="6">
        <v>-0.004288204476290565</v>
      </c>
    </row>
    <row r="1172" ht="15.75" customHeight="1">
      <c r="A1172" s="6">
        <v>0.007266338302702508</v>
      </c>
      <c r="B1172" s="6">
        <v>0.014253915951870151</v>
      </c>
      <c r="C1172" s="6">
        <v>0.012048776317716257</v>
      </c>
      <c r="D1172" s="6">
        <v>0.021320245972521804</v>
      </c>
      <c r="E1172" s="6">
        <v>0.007028632118543656</v>
      </c>
    </row>
    <row r="1173" ht="15.75" customHeight="1">
      <c r="A1173" s="6">
        <v>0.011020548850126776</v>
      </c>
      <c r="B1173" s="6">
        <v>0.01771904846738502</v>
      </c>
      <c r="C1173" s="6">
        <v>0.015842706964792782</v>
      </c>
      <c r="D1173" s="6">
        <v>0.007101360404526376</v>
      </c>
      <c r="E1173" s="6">
        <v>0.02799174328222042</v>
      </c>
    </row>
    <row r="1174" ht="15.75" customHeight="1">
      <c r="A1174" s="6">
        <v>7.304808042211191E-4</v>
      </c>
      <c r="B1174" s="6">
        <v>0.006564660660117193</v>
      </c>
      <c r="C1174" s="6">
        <v>0.004807461083743856</v>
      </c>
      <c r="D1174" s="6">
        <v>0.006207641968454809</v>
      </c>
      <c r="E1174" s="6">
        <v>0.017437690154799134</v>
      </c>
    </row>
    <row r="1175" ht="15.75" customHeight="1">
      <c r="A1175" s="6">
        <v>0.0011674960534864942</v>
      </c>
      <c r="B1175" s="6">
        <v>-0.016862579735188718</v>
      </c>
      <c r="C1175" s="6">
        <v>-0.010607238738012621</v>
      </c>
      <c r="D1175" s="6">
        <v>0.015906724228452317</v>
      </c>
      <c r="E1175" s="6">
        <v>-0.0026630657669306154</v>
      </c>
    </row>
    <row r="1176" ht="15.75" customHeight="1">
      <c r="A1176" s="6">
        <v>0.010591476540639294</v>
      </c>
      <c r="B1176" s="6">
        <v>0.016135331425611823</v>
      </c>
      <c r="C1176" s="6">
        <v>0.016419520328353882</v>
      </c>
      <c r="D1176" s="6">
        <v>-0.008061355312750497</v>
      </c>
      <c r="E1176" s="6">
        <v>-0.01943108972129311</v>
      </c>
    </row>
    <row r="1177" ht="15.75" customHeight="1">
      <c r="A1177" s="6">
        <v>0.014044206605467199</v>
      </c>
      <c r="B1177" s="6">
        <v>0.029228026526383562</v>
      </c>
      <c r="C1177" s="6">
        <v>0.03354200965327385</v>
      </c>
      <c r="D1177" s="6">
        <v>0.014133575141801153</v>
      </c>
      <c r="E1177" s="6">
        <v>0.03953781891863911</v>
      </c>
    </row>
    <row r="1178" ht="15.75" customHeight="1">
      <c r="A1178" s="6">
        <v>0.00934848228870113</v>
      </c>
      <c r="B1178" s="6">
        <v>-0.013966211831110882</v>
      </c>
      <c r="C1178" s="6">
        <v>-0.002841717674642861</v>
      </c>
      <c r="D1178" s="6">
        <v>0.0043930391098394965</v>
      </c>
      <c r="E1178" s="6">
        <v>-0.00932107465563183</v>
      </c>
    </row>
    <row r="1179" ht="15.75" customHeight="1">
      <c r="A1179" s="6">
        <v>0.00786415648807159</v>
      </c>
      <c r="B1179" s="6">
        <v>0.031940342504191685</v>
      </c>
      <c r="C1179" s="6">
        <v>0.014338108888459862</v>
      </c>
      <c r="D1179" s="6">
        <v>0.009000809293994997</v>
      </c>
      <c r="E1179" s="6">
        <v>0.018901354497365776</v>
      </c>
    </row>
    <row r="1180" ht="15.75" customHeight="1">
      <c r="A1180" s="6">
        <v>0.008080118005649433</v>
      </c>
      <c r="B1180" s="6">
        <v>0.024837397616017304</v>
      </c>
      <c r="C1180" s="6">
        <v>0.017034662717277212</v>
      </c>
      <c r="D1180" s="6">
        <v>0.014822867714248742</v>
      </c>
      <c r="E1180" s="6">
        <v>0.016048960389950757</v>
      </c>
    </row>
    <row r="1181" ht="15.75" customHeight="1">
      <c r="A1181" s="6">
        <v>-0.0019443758870107072</v>
      </c>
      <c r="B1181" s="6">
        <v>0.0037408893548001366</v>
      </c>
      <c r="C1181" s="6">
        <v>-0.010046492619664895</v>
      </c>
      <c r="D1181" s="6">
        <v>8.022683590262535E-4</v>
      </c>
      <c r="E1181" s="6">
        <v>0.04791227965608258</v>
      </c>
    </row>
    <row r="1182" ht="15.75" customHeight="1">
      <c r="A1182" s="6">
        <v>6.949021540658342E-4</v>
      </c>
      <c r="B1182" s="6">
        <v>0.007102919669636096</v>
      </c>
      <c r="C1182" s="6">
        <v>1.3912852266814753E-4</v>
      </c>
      <c r="D1182" s="6">
        <v>-0.003481154246379062</v>
      </c>
      <c r="E1182" s="6">
        <v>-0.00499013155901448</v>
      </c>
    </row>
    <row r="1183" ht="15.75" customHeight="1">
      <c r="A1183" s="6">
        <v>0.009127451638703186</v>
      </c>
      <c r="B1183" s="6">
        <v>0.01671168224638127</v>
      </c>
      <c r="C1183" s="6">
        <v>3.4796069441283206E-4</v>
      </c>
      <c r="D1183" s="6">
        <v>-0.009974411866875057</v>
      </c>
      <c r="E1183" s="6">
        <v>-0.0027287165125303714</v>
      </c>
    </row>
    <row r="1184" ht="15.75" customHeight="1">
      <c r="A1184" s="6">
        <v>0.014894127881628059</v>
      </c>
      <c r="B1184" s="6">
        <v>-0.0013267119377674721</v>
      </c>
      <c r="C1184" s="6">
        <v>-0.008317445207855583</v>
      </c>
      <c r="D1184" s="6">
        <v>-0.0021695699600208897</v>
      </c>
      <c r="E1184" s="6">
        <v>-0.009794979954906947</v>
      </c>
    </row>
    <row r="1185" ht="15.75" customHeight="1">
      <c r="A1185" s="6">
        <v>-0.007624244141783178</v>
      </c>
      <c r="B1185" s="6">
        <v>-0.0063260572532786155</v>
      </c>
      <c r="C1185" s="6">
        <v>-0.001967118790202828</v>
      </c>
      <c r="D1185" s="6">
        <v>-0.009000809293995025</v>
      </c>
      <c r="E1185" s="6">
        <v>0.008121455631931472</v>
      </c>
    </row>
    <row r="1186" ht="15.75" customHeight="1">
      <c r="A1186" s="6">
        <v>-0.004794910769343063</v>
      </c>
      <c r="B1186" s="6">
        <v>0.002002107628304733</v>
      </c>
      <c r="C1186" s="6">
        <v>1.4072840442147706E-4</v>
      </c>
      <c r="D1186" s="6">
        <v>-0.003292836650322318</v>
      </c>
      <c r="E1186" s="6">
        <v>-0.005324785143616232</v>
      </c>
    </row>
    <row r="1187" ht="15.75" customHeight="1">
      <c r="A1187" s="6">
        <v>-0.006751708348314896</v>
      </c>
      <c r="B1187" s="6">
        <v>-0.006018143883331219</v>
      </c>
      <c r="C1187" s="6">
        <v>0.00525959315380667</v>
      </c>
      <c r="D1187" s="6">
        <v>0.0035669651140259255</v>
      </c>
      <c r="E1187" s="6">
        <v>0.012691675743262468</v>
      </c>
    </row>
    <row r="1188" ht="15.75" customHeight="1">
      <c r="A1188" s="6">
        <v>-0.0034622963671529015</v>
      </c>
      <c r="B1188" s="6">
        <v>-0.007742798691142731</v>
      </c>
      <c r="C1188" s="6">
        <v>-0.007653035488308538</v>
      </c>
      <c r="D1188" s="6">
        <v>0.00491780734238553</v>
      </c>
      <c r="E1188" s="6">
        <v>-0.024548644345213148</v>
      </c>
    </row>
    <row r="1189" ht="15.75" customHeight="1">
      <c r="A1189" s="6">
        <v>6.935658911502177E-4</v>
      </c>
      <c r="B1189" s="6">
        <v>-0.0023684438732208073</v>
      </c>
      <c r="C1189" s="6">
        <v>0.0013383142176027591</v>
      </c>
      <c r="D1189" s="6">
        <v>-0.012340632437556513</v>
      </c>
      <c r="E1189" s="6">
        <v>0.002531847388921873</v>
      </c>
    </row>
    <row r="1190" ht="15.75" customHeight="1">
      <c r="A1190" s="6">
        <v>-0.013820323106875613</v>
      </c>
      <c r="B1190" s="6">
        <v>-0.019843188180519764</v>
      </c>
      <c r="C1190" s="6">
        <v>-0.0027491662212815213</v>
      </c>
      <c r="D1190" s="6">
        <v>-0.00636688508317898</v>
      </c>
      <c r="E1190" s="6">
        <v>-0.07763780620389292</v>
      </c>
    </row>
    <row r="1191" ht="15.75" customHeight="1">
      <c r="A1191" s="6">
        <v>0.0029475114572362127</v>
      </c>
      <c r="B1191" s="6">
        <v>0.010654723898479643</v>
      </c>
      <c r="C1191" s="6">
        <v>0.010391898700290048</v>
      </c>
      <c r="D1191" s="6">
        <v>-0.003059309253818341</v>
      </c>
      <c r="E1191" s="6">
        <v>0.02429815718407905</v>
      </c>
    </row>
    <row r="1192" ht="15.75" customHeight="1">
      <c r="A1192" s="6">
        <v>-0.005340124606831768</v>
      </c>
      <c r="B1192" s="6">
        <v>-0.004111039795130851</v>
      </c>
      <c r="C1192" s="6">
        <v>0.002720669704634456</v>
      </c>
      <c r="D1192" s="6">
        <v>-0.0033480885208146062</v>
      </c>
      <c r="E1192" s="6">
        <v>0.05883797831332416</v>
      </c>
    </row>
    <row r="1193" ht="15.75" customHeight="1">
      <c r="A1193" s="6">
        <v>0.007160449877753694</v>
      </c>
      <c r="B1193" s="6">
        <v>0.007524060816789604</v>
      </c>
      <c r="C1193" s="6">
        <v>-0.0021618839296549675</v>
      </c>
      <c r="D1193" s="6">
        <v>0.012222207723747044</v>
      </c>
      <c r="E1193" s="6">
        <v>-0.001774371713136629</v>
      </c>
    </row>
    <row r="1194" ht="15.75" customHeight="1">
      <c r="A1194" s="6">
        <v>-0.012245865912178185</v>
      </c>
      <c r="B1194" s="6">
        <v>-0.006151764073932776</v>
      </c>
      <c r="C1194" s="6">
        <v>0.015104390740810882</v>
      </c>
      <c r="D1194" s="6">
        <v>-0.008038790586752342</v>
      </c>
      <c r="E1194" s="6">
        <v>-0.005217382489624081</v>
      </c>
    </row>
    <row r="1195" ht="15.75" customHeight="1">
      <c r="A1195" s="6">
        <v>-0.02379033495469417</v>
      </c>
      <c r="B1195" s="6">
        <v>-0.025344308092772484</v>
      </c>
      <c r="C1195" s="6">
        <v>-0.012176486722306508</v>
      </c>
      <c r="D1195" s="6">
        <v>-0.014013719350217991</v>
      </c>
      <c r="E1195" s="6">
        <v>0.01573473438189103</v>
      </c>
    </row>
    <row r="1196" ht="15.75" customHeight="1">
      <c r="A1196" s="6">
        <v>-0.026452709814184794</v>
      </c>
      <c r="B1196" s="6">
        <v>-0.02132274072871845</v>
      </c>
      <c r="C1196" s="6">
        <v>-0.013807844193158307</v>
      </c>
      <c r="D1196" s="6">
        <v>-0.02081912703802062</v>
      </c>
      <c r="E1196" s="6">
        <v>-0.00639584409778142</v>
      </c>
    </row>
    <row r="1197" ht="15.75" customHeight="1">
      <c r="A1197" s="6">
        <v>0.012284830015672073</v>
      </c>
      <c r="B1197" s="6">
        <v>-0.0010780926927318588</v>
      </c>
      <c r="C1197" s="6">
        <v>0.0023263113412940856</v>
      </c>
      <c r="D1197" s="6">
        <v>0.021383763748616096</v>
      </c>
      <c r="E1197" s="6">
        <v>-0.04242907996303019</v>
      </c>
    </row>
    <row r="1198" ht="15.75" customHeight="1">
      <c r="A1198" s="6">
        <v>0.014457997775971029</v>
      </c>
      <c r="B1198" s="6">
        <v>0.01993653752304314</v>
      </c>
      <c r="C1198" s="6">
        <v>0.006806810008310509</v>
      </c>
      <c r="D1198" s="6">
        <v>0.013449082639622413</v>
      </c>
      <c r="E1198" s="6">
        <v>-0.006889748799016235</v>
      </c>
    </row>
    <row r="1199" ht="15.75" customHeight="1">
      <c r="A1199" s="6">
        <v>-0.013869819046710528</v>
      </c>
      <c r="B1199" s="6">
        <v>-0.0021171136194661475</v>
      </c>
      <c r="C1199" s="6">
        <v>-0.012030968267893351</v>
      </c>
      <c r="D1199" s="6">
        <v>-0.0027870518993558624</v>
      </c>
      <c r="E1199" s="6">
        <v>0.02681605907854592</v>
      </c>
    </row>
    <row r="1200" ht="15.75" customHeight="1">
      <c r="A1200" s="6">
        <v>-0.01959701998155906</v>
      </c>
      <c r="B1200" s="6">
        <v>-0.02431287974724825</v>
      </c>
      <c r="C1200" s="6">
        <v>-0.020739996167200778</v>
      </c>
      <c r="D1200" s="6">
        <v>-0.01122666745086219</v>
      </c>
      <c r="E1200" s="6">
        <v>0.009753703853649223</v>
      </c>
    </row>
    <row r="1201" ht="15.75" customHeight="1">
      <c r="A1201" s="6">
        <v>0.011033419667631834</v>
      </c>
      <c r="B1201" s="6">
        <v>0.009365940285995397</v>
      </c>
      <c r="C1201" s="6">
        <v>0.009278737364154683</v>
      </c>
      <c r="D1201" s="6">
        <v>0.007311787587989893</v>
      </c>
      <c r="E1201" s="6">
        <v>0.018490766560736418</v>
      </c>
    </row>
    <row r="1202" ht="15.75" customHeight="1">
      <c r="A1202" s="6">
        <v>0.011939281837300227</v>
      </c>
      <c r="B1202" s="6">
        <v>0.019879990211408984</v>
      </c>
      <c r="C1202" s="6">
        <v>0.010398867052279336</v>
      </c>
      <c r="D1202" s="6">
        <v>0.0027979373844409464</v>
      </c>
      <c r="E1202" s="6">
        <v>8.585035375119101E-4</v>
      </c>
    </row>
    <row r="1203" ht="15.75" customHeight="1">
      <c r="A1203" s="6">
        <v>0.010639197649608103</v>
      </c>
      <c r="B1203" s="6">
        <v>0.016039376479422874</v>
      </c>
      <c r="C1203" s="6">
        <v>0.011483435921962567</v>
      </c>
      <c r="D1203" s="6">
        <v>0.008901083825437176</v>
      </c>
      <c r="E1203" s="6">
        <v>0.01278861579375649</v>
      </c>
    </row>
    <row r="1204" ht="15.75" customHeight="1">
      <c r="A1204" s="6">
        <v>0.0028951786511100474</v>
      </c>
      <c r="B1204" s="6">
        <v>0.007924271230899126</v>
      </c>
      <c r="C1204" s="6">
        <v>-0.0050560944038968705</v>
      </c>
      <c r="D1204" s="6">
        <v>0.005248050706397229</v>
      </c>
      <c r="E1204" s="6">
        <v>0.035935312630867675</v>
      </c>
    </row>
    <row r="1205" ht="15.75" customHeight="1">
      <c r="A1205" s="6">
        <v>0.0034631180140154635</v>
      </c>
      <c r="B1205" s="6">
        <v>0.020044830710620437</v>
      </c>
      <c r="C1205" s="6">
        <v>0.006735878144738137</v>
      </c>
      <c r="D1205" s="6">
        <v>0.005494422198237343</v>
      </c>
      <c r="E1205" s="6">
        <v>0.003612726186712213</v>
      </c>
    </row>
    <row r="1206" ht="15.75" customHeight="1">
      <c r="A1206" s="6">
        <v>-0.017290491512816447</v>
      </c>
      <c r="B1206" s="6">
        <v>0.014691443784297577</v>
      </c>
      <c r="C1206" s="6">
        <v>-0.006243217839645359</v>
      </c>
      <c r="D1206" s="6">
        <v>-0.0043930391098394575</v>
      </c>
      <c r="E1206" s="6">
        <v>0.007186531200069165</v>
      </c>
    </row>
    <row r="1207" ht="15.75" customHeight="1">
      <c r="A1207" s="6">
        <v>-0.0013200224325055968</v>
      </c>
      <c r="B1207" s="6">
        <v>0.002978690477456391</v>
      </c>
      <c r="C1207" s="6">
        <v>-0.056823282587339125</v>
      </c>
      <c r="D1207" s="6">
        <v>0.0032968276213995416</v>
      </c>
      <c r="E1207" s="6">
        <v>0.008510363245780389</v>
      </c>
    </row>
    <row r="1208" ht="15.75" customHeight="1">
      <c r="A1208" s="6">
        <v>-0.007808503454281868</v>
      </c>
      <c r="B1208" s="6">
        <v>0.002969844224224779</v>
      </c>
      <c r="C1208" s="6">
        <v>-0.0012668368295242823</v>
      </c>
      <c r="D1208" s="6">
        <v>0.0</v>
      </c>
      <c r="E1208" s="6">
        <v>-0.019348518495195463</v>
      </c>
    </row>
    <row r="1209" ht="15.75" customHeight="1">
      <c r="A1209" s="6">
        <v>0.016575097197470943</v>
      </c>
      <c r="B1209" s="6">
        <v>0.021835588957930023</v>
      </c>
      <c r="C1209" s="6">
        <v>-0.011325069594458873</v>
      </c>
      <c r="D1209" s="6">
        <v>0.0</v>
      </c>
      <c r="E1209" s="6">
        <v>-0.013517651224096162</v>
      </c>
    </row>
    <row r="1210" ht="15.75" customHeight="1">
      <c r="A1210" s="6">
        <v>0.005078902070161701</v>
      </c>
      <c r="B1210" s="6">
        <v>0.005785871827531759</v>
      </c>
      <c r="C1210" s="6">
        <v>0.010355094305696038</v>
      </c>
      <c r="D1210" s="6">
        <v>-8.232738463456626E-4</v>
      </c>
      <c r="E1210" s="6">
        <v>0.008171648988799577</v>
      </c>
    </row>
    <row r="1211" ht="15.75" customHeight="1">
      <c r="A1211" s="6">
        <v>0.0095074546691711</v>
      </c>
      <c r="B1211" s="6">
        <v>0.007026551404001581</v>
      </c>
      <c r="C1211" s="6">
        <v>0.003130350654403938</v>
      </c>
      <c r="D1211" s="6">
        <v>0.009289630487730923</v>
      </c>
      <c r="E1211" s="6">
        <v>-0.003527616962598816</v>
      </c>
    </row>
    <row r="1212" ht="15.75" customHeight="1">
      <c r="A1212" s="6">
        <v>-0.0095074546691712</v>
      </c>
      <c r="B1212" s="6">
        <v>-0.0019114047340811897</v>
      </c>
      <c r="C1212" s="6">
        <v>-0.0023093845937139693</v>
      </c>
      <c r="D1212" s="6">
        <v>-0.010388446481474252</v>
      </c>
      <c r="E1212" s="6">
        <v>0.16270738059893727</v>
      </c>
    </row>
    <row r="1213" ht="15.75" customHeight="1">
      <c r="A1213" s="6">
        <v>0.002313229928581975</v>
      </c>
      <c r="B1213" s="6">
        <v>0.01141420455242339</v>
      </c>
      <c r="C1213" s="6">
        <v>0.010166399840570025</v>
      </c>
      <c r="D1213" s="6">
        <v>0.0103884464814742</v>
      </c>
      <c r="E1213" s="6">
        <v>0.09069460070692278</v>
      </c>
    </row>
    <row r="1214" ht="15.75" customHeight="1">
      <c r="A1214" s="6">
        <v>-0.008847750991441493</v>
      </c>
      <c r="B1214" s="6">
        <v>0.0037759652824407414</v>
      </c>
      <c r="C1214" s="6">
        <v>0.003905566747752067</v>
      </c>
      <c r="D1214" s="6">
        <v>0.013774645967945535</v>
      </c>
      <c r="E1214" s="6">
        <v>-0.0012807851323969797</v>
      </c>
    </row>
    <row r="1215" ht="15.75" customHeight="1">
      <c r="A1215" s="6">
        <v>-0.002917972406214606</v>
      </c>
      <c r="B1215" s="6">
        <v>0.0071976114442577075</v>
      </c>
      <c r="C1215" s="6">
        <v>-0.01593844736416272</v>
      </c>
      <c r="D1215" s="6">
        <v>0.024640350100460784</v>
      </c>
      <c r="E1215" s="6">
        <v>-0.03569091288454506</v>
      </c>
    </row>
    <row r="1216" ht="15.75" customHeight="1">
      <c r="A1216" s="6">
        <v>-0.010575968427797055</v>
      </c>
      <c r="B1216" s="6">
        <v>-0.014131087693491324</v>
      </c>
      <c r="C1216" s="6">
        <v>0.010629193049011018</v>
      </c>
      <c r="D1216" s="6">
        <v>0.007041351334166055</v>
      </c>
      <c r="E1216" s="6">
        <v>-0.0038337895892500144</v>
      </c>
    </row>
    <row r="1217" ht="15.75" customHeight="1">
      <c r="A1217" s="6">
        <v>-0.002217417469669266</v>
      </c>
      <c r="B1217" s="6">
        <v>-0.011130751746963109</v>
      </c>
      <c r="C1217" s="6">
        <v>-0.01130208724216801</v>
      </c>
      <c r="D1217" s="6">
        <v>-0.0028626529579451367</v>
      </c>
      <c r="E1217" s="6">
        <v>-2.8571428765789014E-4</v>
      </c>
    </row>
    <row r="1218" ht="15.75" customHeight="1">
      <c r="A1218" s="6">
        <v>0.029600408376787728</v>
      </c>
      <c r="B1218" s="6">
        <v>0.016807014468659013</v>
      </c>
      <c r="C1218" s="6">
        <v>0.013370184318908056</v>
      </c>
      <c r="D1218" s="6">
        <v>5.211484858581621E-4</v>
      </c>
      <c r="E1218" s="6">
        <v>-0.0051255544140018285</v>
      </c>
    </row>
    <row r="1219" ht="15.75" customHeight="1">
      <c r="A1219" s="6">
        <v>0.02930761836736004</v>
      </c>
      <c r="B1219" s="6">
        <v>0.018692366006194838</v>
      </c>
      <c r="C1219" s="6">
        <v>0.015666541073060966</v>
      </c>
      <c r="D1219" s="6">
        <v>-0.009421886628982608</v>
      </c>
      <c r="E1219" s="6">
        <v>0.013190210150647457</v>
      </c>
    </row>
    <row r="1220" ht="15.75" customHeight="1">
      <c r="A1220" s="6">
        <v>0.019619364270315715</v>
      </c>
      <c r="B1220" s="6">
        <v>0.012879506600323899</v>
      </c>
      <c r="C1220" s="6">
        <v>0.0015967083559878604</v>
      </c>
      <c r="D1220" s="6">
        <v>-0.01456769581923395</v>
      </c>
      <c r="E1220" s="6">
        <v>-7.877704545461527E-4</v>
      </c>
    </row>
    <row r="1221" ht="15.75" customHeight="1">
      <c r="A1221" s="6">
        <v>-0.02213391109680835</v>
      </c>
      <c r="B1221" s="6">
        <v>-9.145269004364262E-4</v>
      </c>
      <c r="C1221" s="6">
        <v>0.006433609245625215</v>
      </c>
      <c r="D1221" s="6">
        <v>0.0034625797339189507</v>
      </c>
      <c r="E1221" s="6">
        <v>0.02907943281911786</v>
      </c>
    </row>
    <row r="1222" ht="15.75" customHeight="1">
      <c r="A1222" s="6">
        <v>0.02103886047476361</v>
      </c>
      <c r="B1222" s="6">
        <v>0.013329548816858511</v>
      </c>
      <c r="C1222" s="6">
        <v>0.0038568106666315364</v>
      </c>
      <c r="D1222" s="6">
        <v>-0.009169617165685755</v>
      </c>
      <c r="E1222" s="6">
        <v>0.027066231850428262</v>
      </c>
    </row>
    <row r="1223" ht="15.75" customHeight="1">
      <c r="A1223" s="6">
        <v>-0.019173509609605635</v>
      </c>
      <c r="B1223" s="6">
        <v>9.024543435709741E-4</v>
      </c>
      <c r="C1223" s="6">
        <v>-5.813538603943412E-4</v>
      </c>
      <c r="D1223" s="6">
        <v>0.003785799305452965</v>
      </c>
      <c r="E1223" s="6">
        <v>0.004757085037835797</v>
      </c>
    </row>
    <row r="1224" ht="15.75" customHeight="1">
      <c r="A1224" s="6">
        <v>-0.006094583850567752</v>
      </c>
      <c r="B1224" s="6">
        <v>-0.0024083361748429917</v>
      </c>
      <c r="C1224" s="6">
        <v>-0.015673300281813556</v>
      </c>
      <c r="D1224" s="6">
        <v>-0.0032439192675976503</v>
      </c>
      <c r="E1224" s="6">
        <v>0.02330693441528466</v>
      </c>
    </row>
    <row r="1225" ht="15.75" customHeight="1">
      <c r="A1225" s="6">
        <v>-0.01388605101847502</v>
      </c>
      <c r="B1225" s="6">
        <v>-0.0027160065017643245</v>
      </c>
      <c r="C1225" s="6">
        <v>8.854803861765181E-4</v>
      </c>
      <c r="D1225" s="6">
        <v>0.0010824558721270934</v>
      </c>
      <c r="E1225" s="6">
        <v>0.013927910882711909</v>
      </c>
    </row>
    <row r="1226" ht="15.75" customHeight="1">
      <c r="A1226" s="6">
        <v>-0.008250689023557243</v>
      </c>
      <c r="B1226" s="6">
        <v>-0.009107660483822168</v>
      </c>
      <c r="C1226" s="6">
        <v>-0.008220209052927314</v>
      </c>
      <c r="D1226" s="6">
        <v>-0.010058611889649374</v>
      </c>
      <c r="E1226" s="6">
        <v>-0.010976490873484478</v>
      </c>
    </row>
    <row r="1227" ht="15.75" customHeight="1">
      <c r="A1227" s="6">
        <v>-0.00437015334406516</v>
      </c>
      <c r="B1227" s="6">
        <v>-0.0027483546877975083</v>
      </c>
      <c r="C1227" s="6">
        <v>-0.003575672660989345</v>
      </c>
      <c r="D1227" s="6">
        <v>-0.0013669582291050647</v>
      </c>
      <c r="E1227" s="6">
        <v>0.00931768432803354</v>
      </c>
    </row>
    <row r="1228" ht="15.75" customHeight="1">
      <c r="A1228" s="6">
        <v>0.010022542280002171</v>
      </c>
      <c r="B1228" s="6">
        <v>0.007008914574713118</v>
      </c>
      <c r="C1228" s="6">
        <v>0.002980622413562399</v>
      </c>
      <c r="D1228" s="6">
        <v>0.019775755638654222</v>
      </c>
      <c r="E1228" s="6">
        <v>0.008039657227821368</v>
      </c>
    </row>
    <row r="1229" ht="15.75" customHeight="1">
      <c r="A1229" s="6">
        <v>-0.009730631991170366</v>
      </c>
      <c r="B1229" s="6">
        <v>9.105773389286319E-4</v>
      </c>
      <c r="C1229" s="6">
        <v>-6.69890171832236E-4</v>
      </c>
      <c r="D1229" s="6">
        <v>-0.0016105471885945514</v>
      </c>
      <c r="E1229" s="6">
        <v>-0.00620938823032362</v>
      </c>
    </row>
    <row r="1230" ht="15.75" customHeight="1">
      <c r="A1230" s="6">
        <v>-0.010268429736388088</v>
      </c>
      <c r="B1230" s="6">
        <v>-6.069383348334981E-4</v>
      </c>
      <c r="C1230" s="6">
        <v>0.0015624811251432938</v>
      </c>
      <c r="D1230" s="6">
        <v>0.01175206206207513</v>
      </c>
      <c r="E1230" s="6">
        <v>0.02686519759674757</v>
      </c>
    </row>
    <row r="1231" ht="15.75" customHeight="1">
      <c r="A1231" s="6">
        <v>0.0030915317934731446</v>
      </c>
      <c r="B1231" s="6">
        <v>-0.007618644547641207</v>
      </c>
      <c r="C1231" s="6">
        <v>-0.009861235562925879</v>
      </c>
      <c r="D1231" s="6">
        <v>-0.01633023699790977</v>
      </c>
      <c r="E1231" s="6">
        <v>-0.02051381416264757</v>
      </c>
    </row>
    <row r="1232" ht="15.75" customHeight="1">
      <c r="A1232" s="6">
        <v>0.02382114909912002</v>
      </c>
      <c r="B1232" s="6">
        <v>0.004578161116300364</v>
      </c>
      <c r="C1232" s="6">
        <v>0.004793308618821944</v>
      </c>
      <c r="D1232" s="6">
        <v>0.018452377923246912</v>
      </c>
      <c r="E1232" s="6">
        <v>0.007382863446396184</v>
      </c>
    </row>
    <row r="1233" ht="15.75" customHeight="1">
      <c r="A1233" s="6">
        <v>-0.004315319077414731</v>
      </c>
      <c r="B1233" s="6">
        <v>0.010299951525916366</v>
      </c>
      <c r="C1233" s="6">
        <v>0.0037287094564809227</v>
      </c>
      <c r="D1233" s="6">
        <v>0.015512121936704723</v>
      </c>
      <c r="E1233" s="6">
        <v>-0.06337621090019248</v>
      </c>
    </row>
    <row r="1234" ht="15.75" customHeight="1">
      <c r="A1234" s="6">
        <v>-0.006653267148160611</v>
      </c>
      <c r="B1234" s="6">
        <v>0.008702410401195652</v>
      </c>
      <c r="C1234" s="6">
        <v>0.012060333077075588</v>
      </c>
      <c r="D1234" s="6">
        <v>0.009089793866646868</v>
      </c>
      <c r="E1234" s="6">
        <v>0.009859890449641731</v>
      </c>
    </row>
    <row r="1235" ht="15.75" customHeight="1">
      <c r="A1235" s="6">
        <v>-0.002470165912025588</v>
      </c>
      <c r="B1235" s="6">
        <v>-0.0035920248609141</v>
      </c>
      <c r="C1235" s="6">
        <v>-0.006492965152375619</v>
      </c>
      <c r="D1235" s="6">
        <v>-0.010133793592374795</v>
      </c>
      <c r="E1235" s="6">
        <v>-0.022308008863885113</v>
      </c>
    </row>
    <row r="1236" ht="15.75" customHeight="1">
      <c r="A1236" s="6">
        <v>-5.820203390514873E-4</v>
      </c>
      <c r="B1236" s="6">
        <v>0.0020967622666211243</v>
      </c>
      <c r="C1236" s="6">
        <v>-0.009819238427493238</v>
      </c>
      <c r="D1236" s="6">
        <v>0.008840390420642488</v>
      </c>
      <c r="E1236" s="6">
        <v>0.007179655505800126</v>
      </c>
    </row>
    <row r="1237" ht="15.75" customHeight="1">
      <c r="A1237" s="6">
        <v>-0.008331606161450043</v>
      </c>
      <c r="B1237" s="6">
        <v>-0.002996686518932027</v>
      </c>
      <c r="C1237" s="6">
        <v>0.005070387784358155</v>
      </c>
      <c r="D1237" s="6">
        <v>-0.0028515753732429937</v>
      </c>
      <c r="E1237" s="6">
        <v>-0.004083365411191783</v>
      </c>
    </row>
    <row r="1238" ht="15.75" customHeight="1">
      <c r="A1238" s="6">
        <v>0.00424759289693229</v>
      </c>
      <c r="B1238" s="6">
        <v>0.003296217161427387</v>
      </c>
      <c r="C1238" s="6">
        <v>-0.011520037366380157</v>
      </c>
      <c r="D1238" s="6">
        <v>-0.005988815047399467</v>
      </c>
      <c r="E1238" s="6">
        <v>0.0148315772842478</v>
      </c>
    </row>
    <row r="1239" ht="15.75" customHeight="1">
      <c r="A1239" s="6">
        <v>-0.007923809907254963</v>
      </c>
      <c r="B1239" s="6">
        <v>-0.017806629975314507</v>
      </c>
      <c r="C1239" s="6">
        <v>-0.005961740088704755</v>
      </c>
      <c r="D1239" s="6">
        <v>-0.006287461999849867</v>
      </c>
      <c r="E1239" s="6">
        <v>0.003963809352559366</v>
      </c>
    </row>
    <row r="1240" ht="15.75" customHeight="1">
      <c r="A1240" s="6">
        <v>0.011279987419372648</v>
      </c>
      <c r="B1240" s="6">
        <v>0.009395508747956603</v>
      </c>
      <c r="C1240" s="6">
        <v>-9.84362403904305E-4</v>
      </c>
      <c r="D1240" s="6">
        <v>0.002362308554021666</v>
      </c>
      <c r="E1240" s="6">
        <v>-0.009473570176663155</v>
      </c>
    </row>
    <row r="1241" ht="15.75" customHeight="1">
      <c r="A1241" s="6">
        <v>-0.003502294615659732</v>
      </c>
      <c r="B1241" s="6">
        <v>0.003633041369635655</v>
      </c>
      <c r="C1241" s="6">
        <v>-6.063365243851582E-4</v>
      </c>
      <c r="D1241" s="6">
        <v>-0.0028883519222760987</v>
      </c>
      <c r="E1241" s="6">
        <v>-0.008019427964426652</v>
      </c>
    </row>
    <row r="1242" ht="15.75" customHeight="1">
      <c r="A1242" s="6">
        <v>0.01595173405697937</v>
      </c>
      <c r="B1242" s="6">
        <v>0.017376000111016785</v>
      </c>
      <c r="C1242" s="6">
        <v>0.009881969925485326</v>
      </c>
      <c r="D1242" s="6">
        <v>0.006813505368104221</v>
      </c>
      <c r="E1242" s="6">
        <v>0.01657054720658088</v>
      </c>
    </row>
    <row r="1243" ht="15.75" customHeight="1">
      <c r="A1243" s="6">
        <v>0.0021555615238439464</v>
      </c>
      <c r="B1243" s="6">
        <v>-0.004763270227883649</v>
      </c>
      <c r="C1243" s="6">
        <v>0.0052406981611919775</v>
      </c>
      <c r="D1243" s="6">
        <v>7.831677151413024E-4</v>
      </c>
      <c r="E1243" s="6">
        <v>0.010778538589492235</v>
      </c>
    </row>
    <row r="1244" ht="15.75" customHeight="1">
      <c r="A1244" s="6">
        <v>-0.008650620724259258</v>
      </c>
      <c r="B1244" s="6">
        <v>5.967167217672875E-4</v>
      </c>
      <c r="C1244" s="6">
        <v>-7.46517496227924E-5</v>
      </c>
      <c r="D1244" s="6">
        <v>0.00416656709449415</v>
      </c>
      <c r="E1244" s="6">
        <v>0.027051056807049077</v>
      </c>
    </row>
    <row r="1245" ht="15.75" customHeight="1">
      <c r="A1245" s="6">
        <v>-0.0014489605448996645</v>
      </c>
      <c r="B1245" s="6">
        <v>0.0032751918964096906</v>
      </c>
      <c r="C1245" s="6">
        <v>-0.0011207841265755136</v>
      </c>
      <c r="D1245" s="6">
        <v>-0.006779544237708767</v>
      </c>
      <c r="E1245" s="6">
        <v>0.011004515726012852</v>
      </c>
    </row>
    <row r="1246" ht="15.75" customHeight="1">
      <c r="A1246" s="6">
        <v>0.019813920474108255</v>
      </c>
      <c r="B1246" s="6">
        <v>0.03044736463093135</v>
      </c>
      <c r="C1246" s="6">
        <v>0.011595261789616491</v>
      </c>
      <c r="D1246" s="6">
        <v>0.008337658286683302</v>
      </c>
      <c r="E1246" s="6">
        <v>0.01959685414317394</v>
      </c>
    </row>
    <row r="1247" ht="15.75" customHeight="1">
      <c r="A1247" s="6">
        <v>-0.015906338760167494</v>
      </c>
      <c r="B1247" s="6">
        <v>-0.00694445767274457</v>
      </c>
      <c r="C1247" s="6">
        <v>-0.00823655836138204</v>
      </c>
      <c r="D1247" s="6">
        <v>-0.0054638491328818815</v>
      </c>
      <c r="E1247" s="6">
        <v>-0.003592912684453004</v>
      </c>
    </row>
    <row r="1248" ht="15.75" customHeight="1">
      <c r="A1248" s="6">
        <v>0.011060996993865504</v>
      </c>
      <c r="B1248" s="6">
        <v>0.007521078600858623</v>
      </c>
      <c r="C1248" s="6">
        <v>-5.963682815564426E-4</v>
      </c>
      <c r="D1248" s="6">
        <v>0.02091218842836514</v>
      </c>
      <c r="E1248" s="6">
        <v>0.06248909716590957</v>
      </c>
    </row>
    <row r="1249" ht="15.75" customHeight="1">
      <c r="A1249" s="6">
        <v>-0.004581963433334401</v>
      </c>
      <c r="B1249" s="6">
        <v>0.009750575092671378</v>
      </c>
      <c r="C1249" s="6">
        <v>6.708531596019328E-4</v>
      </c>
      <c r="D1249" s="6">
        <v>-0.006150640950826521</v>
      </c>
      <c r="E1249" s="6">
        <v>-0.006601110111816429</v>
      </c>
    </row>
    <row r="1250" ht="15.75" customHeight="1">
      <c r="A1250" s="6">
        <v>0.0027230725979067376</v>
      </c>
      <c r="B1250" s="6">
        <v>0.001995740655231917</v>
      </c>
      <c r="C1250" s="6">
        <v>0.0014144805186694616</v>
      </c>
      <c r="D1250" s="6">
        <v>-2.572398905434476E-4</v>
      </c>
      <c r="E1250" s="6">
        <v>0.03668140035297353</v>
      </c>
    </row>
    <row r="1251" ht="15.75" customHeight="1">
      <c r="A1251" s="6">
        <v>-0.006893584660065368</v>
      </c>
      <c r="B1251" s="6">
        <v>-0.00456761023898985</v>
      </c>
      <c r="C1251" s="6">
        <v>0.0011154232068673053</v>
      </c>
      <c r="D1251" s="6">
        <v>0.0020548904225984083</v>
      </c>
      <c r="E1251" s="6">
        <v>0.02732269030182324</v>
      </c>
    </row>
    <row r="1252" ht="15.75" customHeight="1">
      <c r="A1252" s="6">
        <v>0.007895049596504482</v>
      </c>
      <c r="B1252" s="6">
        <v>2.859913429664402E-4</v>
      </c>
      <c r="C1252" s="6">
        <v>0.007625520694180276</v>
      </c>
      <c r="D1252" s="6">
        <v>0.006649816023621691</v>
      </c>
      <c r="E1252" s="6">
        <v>0.0038288772438383723</v>
      </c>
    </row>
    <row r="1253" ht="15.75" customHeight="1">
      <c r="A1253" s="6">
        <v>0.004991717510259804</v>
      </c>
      <c r="B1253" s="6">
        <v>0.005988916751778236</v>
      </c>
      <c r="C1253" s="6">
        <v>-2.9513666508580787E-4</v>
      </c>
      <c r="D1253" s="6">
        <v>0.0022915622836132306</v>
      </c>
      <c r="E1253" s="6">
        <v>0.03305311781642857</v>
      </c>
    </row>
    <row r="1254" ht="15.75" customHeight="1">
      <c r="A1254" s="6">
        <v>-0.0038487788785991194</v>
      </c>
      <c r="B1254" s="6">
        <v>0.001420824082482106</v>
      </c>
      <c r="C1254" s="6">
        <v>-0.00421401914503159</v>
      </c>
      <c r="D1254" s="6">
        <v>-7.633277778842142E-4</v>
      </c>
      <c r="E1254" s="6">
        <v>0.014281400903101421</v>
      </c>
    </row>
    <row r="1255" ht="15.75" customHeight="1">
      <c r="A1255" s="6">
        <v>0.0015698495998864458</v>
      </c>
      <c r="B1255" s="6">
        <v>0.00848170154047473</v>
      </c>
      <c r="C1255" s="6">
        <v>-5.186136065636225E-4</v>
      </c>
      <c r="D1255" s="6">
        <v>0.002288066914012035</v>
      </c>
      <c r="E1255" s="6">
        <v>0.013291649136920165</v>
      </c>
    </row>
    <row r="1256" ht="15.75" customHeight="1">
      <c r="A1256" s="6">
        <v>-0.0034281933384903746</v>
      </c>
      <c r="B1256" s="6">
        <v>-0.004797641487302908</v>
      </c>
      <c r="C1256" s="6">
        <v>0.0026647357927462706</v>
      </c>
      <c r="D1256" s="6">
        <v>-0.001524739136127734</v>
      </c>
      <c r="E1256" s="6">
        <v>-0.001300422790423093</v>
      </c>
    </row>
    <row r="1257" ht="15.75" customHeight="1">
      <c r="A1257" s="6">
        <v>-0.005883523479072139</v>
      </c>
      <c r="B1257" s="6">
        <v>-0.005673561337845128</v>
      </c>
      <c r="C1257" s="6">
        <v>-0.018353166647666324</v>
      </c>
      <c r="D1257" s="6">
        <v>-0.010482056579897774</v>
      </c>
      <c r="E1257" s="6">
        <v>-0.03711310152968344</v>
      </c>
    </row>
    <row r="1258" ht="15.75" customHeight="1">
      <c r="A1258" s="6">
        <v>0.0043085181574566</v>
      </c>
      <c r="B1258" s="6">
        <v>0.0019895012846733243</v>
      </c>
      <c r="C1258" s="6">
        <v>0.009218627232123725</v>
      </c>
      <c r="D1258" s="6">
        <v>0.006915121883582438</v>
      </c>
      <c r="E1258" s="6">
        <v>0.008715203372386215</v>
      </c>
    </row>
    <row r="1259" ht="15.75" customHeight="1">
      <c r="A1259" s="6">
        <v>0.015923144467124593</v>
      </c>
      <c r="B1259" s="6">
        <v>0.011854306257021458</v>
      </c>
      <c r="C1259" s="6">
        <v>0.01024299457318633</v>
      </c>
      <c r="D1259" s="6">
        <v>-0.001021453192148012</v>
      </c>
      <c r="E1259" s="6">
        <v>0.028119105625760175</v>
      </c>
    </row>
    <row r="1260" ht="15.75" customHeight="1">
      <c r="A1260" s="6">
        <v>-0.00807198387509159</v>
      </c>
      <c r="B1260" s="6">
        <v>-0.02098160930320819</v>
      </c>
      <c r="C1260" s="6">
        <v>-0.008007307368375087</v>
      </c>
      <c r="D1260" s="6">
        <v>-0.005379749587217624</v>
      </c>
      <c r="E1260" s="6">
        <v>0.029202608930211826</v>
      </c>
    </row>
    <row r="1261" ht="15.75" customHeight="1">
      <c r="A1261" s="6">
        <v>0.007648655555059289</v>
      </c>
      <c r="B1261" s="6">
        <v>-0.0014338610820642888</v>
      </c>
      <c r="C1261" s="6">
        <v>-0.0017880612599505792</v>
      </c>
      <c r="D1261" s="6">
        <v>-0.0012852068983045944</v>
      </c>
      <c r="E1261" s="6">
        <v>0.0190716421420995</v>
      </c>
    </row>
    <row r="1262" ht="15.75" customHeight="1">
      <c r="A1262" s="6">
        <v>-0.008217688208273639</v>
      </c>
      <c r="B1262" s="6">
        <v>-0.006621455583735377</v>
      </c>
      <c r="C1262" s="6">
        <v>6.709951389056062E-4</v>
      </c>
      <c r="D1262" s="6">
        <v>-0.0033491384647569246</v>
      </c>
      <c r="E1262" s="6">
        <v>0.03806669795835147</v>
      </c>
    </row>
    <row r="1263" ht="15.75" customHeight="1">
      <c r="A1263" s="6">
        <v>-0.015195288605136706</v>
      </c>
      <c r="B1263" s="6">
        <v>0.010058906984671443</v>
      </c>
      <c r="C1263" s="6">
        <v>0.008311602090021982</v>
      </c>
      <c r="D1263" s="6">
        <v>0.00796805312727104</v>
      </c>
      <c r="E1263" s="6">
        <v>0.048032589625102894</v>
      </c>
    </row>
    <row r="1264" ht="15.75" customHeight="1">
      <c r="A1264" s="6">
        <v>0.007626601955777587</v>
      </c>
      <c r="B1264" s="6">
        <v>0.0017142752216207735</v>
      </c>
      <c r="C1264" s="6">
        <v>0.010513073457328409</v>
      </c>
      <c r="D1264" s="6">
        <v>-0.004361839018361919</v>
      </c>
      <c r="E1264" s="6">
        <v>-0.02218937869114207</v>
      </c>
    </row>
    <row r="1265" ht="15.75" customHeight="1">
      <c r="A1265" s="6">
        <v>-0.008927422610465854</v>
      </c>
      <c r="B1265" s="6">
        <v>-0.008312903987164394</v>
      </c>
      <c r="C1265" s="6">
        <v>-3.658429131357445E-4</v>
      </c>
      <c r="D1265" s="6">
        <v>0.01531039585299169</v>
      </c>
      <c r="E1265" s="6">
        <v>-0.006649400904279982</v>
      </c>
    </row>
    <row r="1266" ht="15.75" customHeight="1">
      <c r="A1266" s="6">
        <v>0.009500649492158926</v>
      </c>
      <c r="B1266" s="6">
        <v>0.009169147726484205</v>
      </c>
      <c r="C1266" s="6">
        <v>-6.585452378915276E-4</v>
      </c>
      <c r="D1266" s="6">
        <v>-0.0020278040934555877</v>
      </c>
      <c r="E1266" s="6">
        <v>0.09320710093843661</v>
      </c>
    </row>
    <row r="1267" ht="15.75" customHeight="1">
      <c r="A1267" s="6">
        <v>-0.008633194064107855</v>
      </c>
      <c r="B1267" s="6">
        <v>0.007388359923057737</v>
      </c>
      <c r="C1267" s="6">
        <v>-0.005726563591297543</v>
      </c>
      <c r="D1267" s="6">
        <v>0.0166083328241488</v>
      </c>
      <c r="E1267" s="6">
        <v>0.02457828985717153</v>
      </c>
    </row>
    <row r="1268" ht="15.75" customHeight="1">
      <c r="A1268" s="6">
        <v>-0.0015909639612641225</v>
      </c>
      <c r="B1268" s="6">
        <v>-0.01857464502266833</v>
      </c>
      <c r="C1268" s="6">
        <v>0.005872858508200902</v>
      </c>
      <c r="D1268" s="6">
        <v>0.014862722130791218</v>
      </c>
      <c r="E1268" s="6">
        <v>-0.03676985148027394</v>
      </c>
    </row>
    <row r="1269" ht="15.75" customHeight="1">
      <c r="A1269" s="6">
        <v>-0.003915628810169638</v>
      </c>
      <c r="B1269" s="6">
        <v>0.0014411805764905784</v>
      </c>
      <c r="C1269" s="6">
        <v>0.009905282307264068</v>
      </c>
      <c r="D1269" s="6">
        <v>-0.0014764234011944227</v>
      </c>
      <c r="E1269" s="6">
        <v>-0.009709463232254145</v>
      </c>
    </row>
    <row r="1270" ht="15.75" customHeight="1">
      <c r="A1270" s="6">
        <v>-0.0037850887689951608</v>
      </c>
      <c r="B1270" s="6">
        <v>-2.882073355147394E-4</v>
      </c>
      <c r="C1270" s="6">
        <v>0.0023889583478757695</v>
      </c>
      <c r="D1270" s="6">
        <v>-0.0024654494996015426</v>
      </c>
      <c r="E1270" s="6">
        <v>-0.00583991749164127</v>
      </c>
    </row>
    <row r="1271" ht="15.75" customHeight="1">
      <c r="A1271" s="6">
        <v>-0.01439706247230119</v>
      </c>
      <c r="B1271" s="6">
        <v>-0.013049254236308943</v>
      </c>
      <c r="C1271" s="6">
        <v>0.006198624563377337</v>
      </c>
      <c r="D1271" s="6">
        <v>-0.00420524538429217</v>
      </c>
      <c r="E1271" s="6">
        <v>0.06942376656711301</v>
      </c>
    </row>
    <row r="1272" ht="15.75" customHeight="1">
      <c r="A1272" s="6">
        <v>-0.005787753809302464</v>
      </c>
      <c r="B1272" s="6">
        <v>0.002914736440736091</v>
      </c>
      <c r="C1272" s="6">
        <v>0.03335288071712901</v>
      </c>
      <c r="D1272" s="6">
        <v>-0.0037255076020297</v>
      </c>
      <c r="E1272" s="6">
        <v>0.040049774665718144</v>
      </c>
    </row>
    <row r="1273" ht="15.75" customHeight="1">
      <c r="A1273" s="6">
        <v>-0.006270630511089985</v>
      </c>
      <c r="B1273" s="6">
        <v>-0.007009389412964369</v>
      </c>
      <c r="C1273" s="6">
        <v>-0.007113926384782739</v>
      </c>
      <c r="D1273" s="6">
        <v>0.012855588490466663</v>
      </c>
      <c r="E1273" s="6">
        <v>0.00462443884350402</v>
      </c>
    </row>
    <row r="1274" ht="15.75" customHeight="1">
      <c r="A1274" s="6">
        <v>-0.006762312651035156</v>
      </c>
      <c r="B1274" s="6">
        <v>-0.017144853835347668</v>
      </c>
      <c r="C1274" s="6">
        <v>-0.016300780531942245</v>
      </c>
      <c r="D1274" s="6">
        <v>-0.02210434758804915</v>
      </c>
      <c r="E1274" s="6">
        <v>-0.012981528332591728</v>
      </c>
    </row>
    <row r="1275" ht="15.75" customHeight="1">
      <c r="A1275" s="6">
        <v>-0.024112297896711238</v>
      </c>
      <c r="B1275" s="6">
        <v>-0.020787282674917962</v>
      </c>
      <c r="C1275" s="6">
        <v>-0.013897937910141864</v>
      </c>
      <c r="D1275" s="6">
        <v>0.008502156466406695</v>
      </c>
      <c r="E1275" s="6">
        <v>-0.012112301567936837</v>
      </c>
    </row>
    <row r="1276" ht="15.75" customHeight="1">
      <c r="A1276" s="6">
        <v>-0.0013910149011951056</v>
      </c>
      <c r="B1276" s="6">
        <v>0.01180240006465691</v>
      </c>
      <c r="C1276" s="6">
        <v>0.006686554394528828</v>
      </c>
      <c r="D1276" s="6">
        <v>-0.05160787895473395</v>
      </c>
      <c r="E1276" s="6">
        <v>0.015788126678676486</v>
      </c>
    </row>
    <row r="1277" ht="15.75" customHeight="1">
      <c r="A1277" s="6">
        <v>-0.008387838350193435</v>
      </c>
      <c r="B1277" s="6">
        <v>-0.006943567078399775</v>
      </c>
      <c r="C1277" s="6">
        <v>-0.013418112104791944</v>
      </c>
      <c r="D1277" s="6">
        <v>-0.014791644473373628</v>
      </c>
      <c r="E1277" s="6">
        <v>0.02455063291726437</v>
      </c>
    </row>
    <row r="1278" ht="15.75" customHeight="1">
      <c r="A1278" s="6">
        <v>0.010550956910662098</v>
      </c>
      <c r="B1278" s="6">
        <v>0.014137734102148582</v>
      </c>
      <c r="C1278" s="6">
        <v>-0.006704272000088221</v>
      </c>
      <c r="D1278" s="6">
        <v>-0.0035009023096480235</v>
      </c>
      <c r="E1278" s="6">
        <v>0.09799949674556362</v>
      </c>
    </row>
    <row r="1279" ht="15.75" customHeight="1">
      <c r="A1279" s="6">
        <v>-0.042083352591371054</v>
      </c>
      <c r="B1279" s="6">
        <v>-0.01960541882029865</v>
      </c>
      <c r="C1279" s="6">
        <v>0.04963581036229443</v>
      </c>
      <c r="D1279" s="6">
        <v>0.0045757495180118535</v>
      </c>
      <c r="E1279" s="6">
        <v>0.015115861789670724</v>
      </c>
    </row>
    <row r="1280" ht="15.75" customHeight="1">
      <c r="A1280" s="6">
        <v>-0.022630189534658535</v>
      </c>
      <c r="B1280" s="6">
        <v>0.004255297959573186</v>
      </c>
      <c r="C1280" s="6">
        <v>0.017517777537433766</v>
      </c>
      <c r="D1280" s="6">
        <v>0.00722381916253363</v>
      </c>
      <c r="E1280" s="6">
        <v>0.18144503336057394</v>
      </c>
    </row>
    <row r="1281" ht="15.75" customHeight="1">
      <c r="A1281" s="6">
        <v>-0.0125932651203284</v>
      </c>
      <c r="B1281" s="6">
        <v>0.019522884071533235</v>
      </c>
      <c r="C1281" s="6">
        <v>0.019230030674815938</v>
      </c>
      <c r="D1281" s="6">
        <v>0.004787364242324858</v>
      </c>
      <c r="E1281" s="6">
        <v>0.12861872099095273</v>
      </c>
    </row>
    <row r="1282" ht="15.75" customHeight="1">
      <c r="A1282" s="6">
        <v>0.0449953820325502</v>
      </c>
      <c r="B1282" s="6">
        <v>0.03190671341958936</v>
      </c>
      <c r="C1282" s="6">
        <v>0.0472848010537196</v>
      </c>
      <c r="D1282" s="6">
        <v>0.012655028192092648</v>
      </c>
      <c r="E1282" s="6">
        <v>-0.18845037443736087</v>
      </c>
    </row>
    <row r="1283" ht="15.75" customHeight="1">
      <c r="A1283" s="6">
        <v>-0.013642680323984633</v>
      </c>
      <c r="B1283" s="6">
        <v>-0.0011529732409759584</v>
      </c>
      <c r="C1283" s="6">
        <v>0.002746904966565815</v>
      </c>
      <c r="D1283" s="6">
        <v>0.0023552146210926985</v>
      </c>
      <c r="E1283" s="6">
        <v>0.019223358045997764</v>
      </c>
    </row>
    <row r="1284" ht="15.75" customHeight="1">
      <c r="A1284" s="6">
        <v>-0.006647917493812998</v>
      </c>
      <c r="B1284" s="6">
        <v>-0.0017321807844268937</v>
      </c>
      <c r="C1284" s="6">
        <v>-0.01121384299283712</v>
      </c>
      <c r="D1284" s="6">
        <v>-0.005503785376814261</v>
      </c>
      <c r="E1284" s="6">
        <v>-0.001189081167387526</v>
      </c>
    </row>
    <row r="1285" ht="15.75" customHeight="1">
      <c r="A1285" s="6">
        <v>-0.010617208462296872</v>
      </c>
      <c r="B1285" s="6">
        <v>0.0023089679977198133</v>
      </c>
      <c r="C1285" s="6">
        <v>0.006626758392268423</v>
      </c>
      <c r="D1285" s="6">
        <v>-0.006327742668889104</v>
      </c>
      <c r="E1285" s="6">
        <v>0.030554909792095346</v>
      </c>
    </row>
    <row r="1286" ht="15.75" customHeight="1">
      <c r="A1286" s="6">
        <v>0.009461394482860758</v>
      </c>
      <c r="B1286" s="6">
        <v>0.0023034105168301257</v>
      </c>
      <c r="C1286" s="6">
        <v>-0.006170710339031254</v>
      </c>
      <c r="D1286" s="6">
        <v>0.007378242019087749</v>
      </c>
      <c r="E1286" s="6">
        <v>0.004011301472090219</v>
      </c>
    </row>
    <row r="1287" ht="15.75" customHeight="1">
      <c r="A1287" s="6">
        <v>0.012151188083891094</v>
      </c>
      <c r="B1287" s="6">
        <v>0.0043049354790658835</v>
      </c>
      <c r="C1287" s="6">
        <v>0.011852996316145814</v>
      </c>
      <c r="D1287" s="6">
        <v>-0.009231229869174505</v>
      </c>
      <c r="E1287" s="6">
        <v>-0.009197973608527395</v>
      </c>
    </row>
    <row r="1288" ht="15.75" customHeight="1">
      <c r="A1288" s="6">
        <v>-0.005564651790566227</v>
      </c>
      <c r="B1288" s="6">
        <v>-2.8667513037908124E-4</v>
      </c>
      <c r="C1288" s="6">
        <v>-0.006459684520569517</v>
      </c>
      <c r="D1288" s="6">
        <v>-0.02169620410122913</v>
      </c>
      <c r="E1288" s="6">
        <v>0.04673450706418496</v>
      </c>
    </row>
    <row r="1289" ht="15.75" customHeight="1">
      <c r="A1289" s="6">
        <v>-0.00460595286253039</v>
      </c>
      <c r="B1289" s="6">
        <v>-0.0017201433410761896</v>
      </c>
      <c r="C1289" s="6">
        <v>-0.023672449254440318</v>
      </c>
      <c r="D1289" s="6">
        <v>-0.011438109686840586</v>
      </c>
      <c r="E1289" s="6">
        <v>-0.004950079620159763</v>
      </c>
    </row>
    <row r="1290" ht="15.75" customHeight="1">
      <c r="A1290" s="6">
        <v>-0.012777087864218193</v>
      </c>
      <c r="B1290" s="6">
        <v>-0.016782694128447656</v>
      </c>
      <c r="C1290" s="6">
        <v>0.0026508782307454134</v>
      </c>
      <c r="D1290" s="6">
        <v>-0.005217692379665339</v>
      </c>
      <c r="E1290" s="6">
        <v>0.07042094232743287</v>
      </c>
    </row>
    <row r="1291" ht="15.75" customHeight="1">
      <c r="A1291" s="6">
        <v>0.007652575486236874</v>
      </c>
      <c r="B1291" s="6">
        <v>0.013045559967204388</v>
      </c>
      <c r="C1291" s="6">
        <v>-0.0015897075847452736</v>
      </c>
      <c r="D1291" s="6">
        <v>-0.0024810809581876695</v>
      </c>
      <c r="E1291" s="6">
        <v>0.06649519942330896</v>
      </c>
    </row>
    <row r="1292" ht="15.75" customHeight="1">
      <c r="A1292" s="6">
        <v>-0.0079865445160118</v>
      </c>
      <c r="B1292" s="6">
        <v>0.003737134161243265</v>
      </c>
      <c r="C1292" s="6">
        <v>0.00238361469156016</v>
      </c>
      <c r="D1292" s="6">
        <v>-0.010543948180440597</v>
      </c>
      <c r="E1292" s="6">
        <v>-0.01982633493120842</v>
      </c>
    </row>
    <row r="1293" ht="15.75" customHeight="1">
      <c r="A1293" s="6">
        <v>-0.012270170749167182</v>
      </c>
      <c r="B1293" s="6">
        <v>-0.014159859292330833</v>
      </c>
      <c r="C1293" s="6">
        <v>-0.009167716931652706</v>
      </c>
      <c r="D1293" s="6">
        <v>-0.0036327582637353277</v>
      </c>
      <c r="E1293" s="6">
        <v>0.001766225925112783</v>
      </c>
    </row>
    <row r="1294" ht="15.75" customHeight="1">
      <c r="A1294" s="6">
        <v>-0.04797875292155336</v>
      </c>
      <c r="B1294" s="6">
        <v>-0.048601254076666524</v>
      </c>
      <c r="C1294" s="6">
        <v>-0.023020649946354842</v>
      </c>
      <c r="D1294" s="6">
        <v>-0.029835961399614936</v>
      </c>
      <c r="E1294" s="6">
        <v>-0.07752369285600914</v>
      </c>
    </row>
    <row r="1295" ht="15.75" customHeight="1">
      <c r="A1295" s="6">
        <v>-0.03907870843693144</v>
      </c>
      <c r="B1295" s="6">
        <v>-0.05172739691590533</v>
      </c>
      <c r="C1295" s="6">
        <v>-0.03276462841294321</v>
      </c>
      <c r="D1295" s="6">
        <v>-0.021575197006384723</v>
      </c>
      <c r="E1295" s="6">
        <v>-0.0414823580183487</v>
      </c>
    </row>
    <row r="1296" ht="15.75" customHeight="1">
      <c r="A1296" s="6">
        <v>-0.022200453426165206</v>
      </c>
      <c r="B1296" s="6">
        <v>-0.014584611610493242</v>
      </c>
      <c r="C1296" s="6">
        <v>-0.013927682150007545</v>
      </c>
      <c r="D1296" s="6">
        <v>0.02301641661849516</v>
      </c>
      <c r="E1296" s="6">
        <v>-0.026744948688434828</v>
      </c>
    </row>
    <row r="1297" ht="15.75" customHeight="1">
      <c r="A1297" s="6">
        <v>-0.062064064154992</v>
      </c>
      <c r="B1297" s="6">
        <v>-0.05021137461119472</v>
      </c>
      <c r="C1297" s="6">
        <v>-0.04867919430256264</v>
      </c>
      <c r="D1297" s="6">
        <v>-0.018018561234227133</v>
      </c>
      <c r="E1297" s="6">
        <v>-0.1371330917473698</v>
      </c>
    </row>
    <row r="1298" ht="15.75" customHeight="1">
      <c r="A1298" s="6">
        <v>0.03199961762878456</v>
      </c>
      <c r="B1298" s="6">
        <v>-0.021864342150743638</v>
      </c>
      <c r="C1298" s="6">
        <v>-0.022488281553749864</v>
      </c>
      <c r="D1298" s="6">
        <v>-0.02014279835891651</v>
      </c>
      <c r="E1298" s="6">
        <v>-0.016347893889301086</v>
      </c>
    </row>
    <row r="1299" ht="15.75" customHeight="1">
      <c r="A1299" s="6">
        <v>0.046343359960037245</v>
      </c>
      <c r="B1299" s="6">
        <v>0.03006960519707465</v>
      </c>
      <c r="C1299" s="6">
        <v>0.031388571570850524</v>
      </c>
      <c r="D1299" s="6">
        <v>0.04275894039130689</v>
      </c>
      <c r="E1299" s="6">
        <v>0.1072568891817656</v>
      </c>
    </row>
    <row r="1300" ht="15.75" customHeight="1">
      <c r="A1300" s="6">
        <v>-0.04906863196016214</v>
      </c>
      <c r="B1300" s="6">
        <v>-0.05673808616310443</v>
      </c>
      <c r="C1300" s="6">
        <v>-0.04103930503285377</v>
      </c>
      <c r="D1300" s="6">
        <v>-0.016768262382005416</v>
      </c>
      <c r="E1300" s="6">
        <v>0.002538436522678501</v>
      </c>
    </row>
    <row r="1301" ht="15.75" customHeight="1">
      <c r="A1301" s="6">
        <v>0.021597385216245754</v>
      </c>
      <c r="B1301" s="6">
        <v>0.02280131653292707</v>
      </c>
      <c r="C1301" s="6">
        <v>0.04044343009941459</v>
      </c>
      <c r="D1301" s="6">
        <v>0.05942338566409603</v>
      </c>
      <c r="E1301" s="6">
        <v>0.00533769605081749</v>
      </c>
    </row>
    <row r="1302" ht="15.75" customHeight="1">
      <c r="A1302" s="6">
        <v>-0.04506752227498064</v>
      </c>
      <c r="B1302" s="6">
        <v>-0.052021219657151875</v>
      </c>
      <c r="C1302" s="6">
        <v>-0.03541344392078287</v>
      </c>
      <c r="D1302" s="6">
        <v>-0.026163467263017916</v>
      </c>
      <c r="E1302" s="6">
        <v>-0.03386927228462922</v>
      </c>
    </row>
    <row r="1303" ht="15.75" customHeight="1">
      <c r="A1303" s="6">
        <v>-0.04949894772599591</v>
      </c>
      <c r="B1303" s="6">
        <v>-0.04077539413557819</v>
      </c>
      <c r="C1303" s="6">
        <v>-0.014148221882700696</v>
      </c>
      <c r="D1303" s="6">
        <v>-0.012485932794445759</v>
      </c>
      <c r="E1303" s="6">
        <v>-0.029497565470697023</v>
      </c>
    </row>
    <row r="1304" ht="15.75" customHeight="1">
      <c r="A1304" s="6">
        <v>-0.13039094155567088</v>
      </c>
      <c r="B1304" s="6">
        <v>-0.15902439381424222</v>
      </c>
      <c r="C1304" s="6">
        <v>-0.08084549939572494</v>
      </c>
      <c r="D1304" s="6">
        <v>-0.03664261442809179</v>
      </c>
      <c r="E1304" s="6">
        <v>-0.1458645742418423</v>
      </c>
    </row>
    <row r="1305" ht="15.75" customHeight="1">
      <c r="A1305" s="6">
        <v>0.03635904566158057</v>
      </c>
      <c r="B1305" s="6">
        <v>0.07381479111374636</v>
      </c>
      <c r="C1305" s="6">
        <v>0.05739888634986786</v>
      </c>
      <c r="D1305" s="6">
        <v>0.02428790642861725</v>
      </c>
      <c r="E1305" s="6">
        <v>0.059586901859173265</v>
      </c>
    </row>
    <row r="1306" ht="15.75" customHeight="1">
      <c r="A1306" s="6">
        <v>-0.0334963909927469</v>
      </c>
      <c r="B1306" s="6">
        <v>-0.040627848429017524</v>
      </c>
      <c r="C1306" s="6">
        <v>-0.0560417242895533</v>
      </c>
      <c r="D1306" s="6">
        <v>-0.07253024024395395</v>
      </c>
      <c r="E1306" s="6">
        <v>-0.017350094819245845</v>
      </c>
    </row>
    <row r="1307" ht="15.75" customHeight="1">
      <c r="A1307" s="6">
        <v>-0.12142234205026498</v>
      </c>
      <c r="B1307" s="6">
        <v>-0.10013006390970025</v>
      </c>
      <c r="C1307" s="6">
        <v>-0.13754766636179325</v>
      </c>
      <c r="D1307" s="6">
        <v>-0.0691705728662104</v>
      </c>
      <c r="E1307" s="6">
        <v>-0.12349321903931236</v>
      </c>
    </row>
    <row r="1308" ht="15.75" customHeight="1">
      <c r="A1308" s="6">
        <v>0.024967845186264888</v>
      </c>
      <c r="B1308" s="6">
        <v>0.16378593376636363</v>
      </c>
      <c r="C1308" s="6">
        <v>0.048785472403628787</v>
      </c>
      <c r="D1308" s="6">
        <v>0.08581715049356355</v>
      </c>
      <c r="E1308" s="6">
        <v>-0.025164618308176637</v>
      </c>
    </row>
    <row r="1309" ht="15.75" customHeight="1">
      <c r="A1309" s="6">
        <v>-0.10006941813361155</v>
      </c>
      <c r="B1309" s="6">
        <v>-0.16720476836828818</v>
      </c>
      <c r="C1309" s="6">
        <v>-0.08574054035536577</v>
      </c>
      <c r="D1309" s="6">
        <v>-0.08050152406886962</v>
      </c>
      <c r="E1309" s="6">
        <v>-0.20552226204508797</v>
      </c>
    </row>
    <row r="1310" ht="15.75" customHeight="1">
      <c r="A1310" s="6">
        <v>0.0650999992198538</v>
      </c>
      <c r="B1310" s="6">
        <v>0.07263938065321995</v>
      </c>
      <c r="C1310" s="6">
        <v>0.07362485458398237</v>
      </c>
      <c r="D1310" s="6">
        <v>0.0635440646420965</v>
      </c>
      <c r="E1310" s="6">
        <v>-0.03398134471001799</v>
      </c>
    </row>
    <row r="1311" ht="15.75" customHeight="1">
      <c r="A1311" s="6">
        <v>-0.10563221422489165</v>
      </c>
      <c r="B1311" s="6">
        <v>-0.05566075814396938</v>
      </c>
      <c r="C1311" s="6">
        <v>-0.029497822685621823</v>
      </c>
      <c r="D1311" s="6">
        <v>0.006199723682051405</v>
      </c>
      <c r="E1311" s="6">
        <v>-0.1747629959346743</v>
      </c>
    </row>
    <row r="1312" ht="15.75" customHeight="1">
      <c r="A1312" s="6">
        <v>0.038790918868035304</v>
      </c>
      <c r="B1312" s="6">
        <v>0.01952892680777562</v>
      </c>
      <c r="C1312" s="6">
        <v>-0.03149020851438959</v>
      </c>
      <c r="D1312" s="6">
        <v>-0.06182290121887125</v>
      </c>
      <c r="E1312" s="6">
        <v>0.1687944876238426</v>
      </c>
    </row>
    <row r="1313" ht="15.75" customHeight="1">
      <c r="A1313" s="6">
        <v>-0.05033063610499694</v>
      </c>
      <c r="B1313" s="6">
        <v>-0.07490642588792892</v>
      </c>
      <c r="C1313" s="6">
        <v>-0.050590678042757006</v>
      </c>
      <c r="D1313" s="6">
        <v>-0.04745965334783048</v>
      </c>
      <c r="E1313" s="6">
        <v>-2.57293877326603E-4</v>
      </c>
    </row>
    <row r="1314" ht="15.75" customHeight="1">
      <c r="A1314" s="6">
        <v>-0.040198583377318055</v>
      </c>
      <c r="B1314" s="6">
        <v>-0.08428825661919455</v>
      </c>
      <c r="C1314" s="6">
        <v>-0.006520853775194434</v>
      </c>
      <c r="D1314" s="6">
        <v>-0.018087377473941423</v>
      </c>
      <c r="E1314" s="6">
        <v>0.01568811047542977</v>
      </c>
    </row>
    <row r="1315" ht="15.75" customHeight="1">
      <c r="A1315" s="6">
        <v>0.11944219558094828</v>
      </c>
      <c r="B1315" s="6">
        <v>0.15114348160570193</v>
      </c>
      <c r="C1315" s="6">
        <v>0.10706848557128736</v>
      </c>
      <c r="D1315" s="6">
        <v>0.04159381299022447</v>
      </c>
      <c r="E1315" s="6">
        <v>0.1508458925319574</v>
      </c>
    </row>
    <row r="1316" ht="15.75" customHeight="1">
      <c r="A1316" s="6">
        <v>0.05088398958475686</v>
      </c>
      <c r="B1316" s="6">
        <v>0.0033230286296232567</v>
      </c>
      <c r="C1316" s="6">
        <v>0.003501596183676106</v>
      </c>
      <c r="D1316" s="6">
        <v>0.001682041579529678</v>
      </c>
      <c r="E1316" s="6">
        <v>0.06562083744963129</v>
      </c>
    </row>
    <row r="1317" ht="15.75" customHeight="1">
      <c r="A1317" s="6">
        <v>0.04021044758486262</v>
      </c>
      <c r="B1317" s="6">
        <v>0.0739725517814738</v>
      </c>
      <c r="C1317" s="6">
        <v>0.06439098487867223</v>
      </c>
      <c r="D1317" s="6">
        <v>0.06506367022166902</v>
      </c>
      <c r="E1317" s="6">
        <v>-0.02077996075279611</v>
      </c>
    </row>
    <row r="1318" ht="15.75" customHeight="1">
      <c r="A1318" s="6">
        <v>-0.04936997630095244</v>
      </c>
      <c r="B1318" s="6">
        <v>-0.05055231575532574</v>
      </c>
      <c r="C1318" s="6">
        <v>-0.044004988337469166</v>
      </c>
      <c r="D1318" s="6">
        <v>-0.027136563921568248</v>
      </c>
      <c r="E1318" s="6">
        <v>-0.026475877128320897</v>
      </c>
    </row>
    <row r="1319" ht="15.75" customHeight="1">
      <c r="A1319" s="6">
        <v>0.014775270282412496</v>
      </c>
      <c r="B1319" s="6">
        <v>0.020165857942440305</v>
      </c>
      <c r="C1319" s="6">
        <v>0.04435915371895339</v>
      </c>
      <c r="D1319" s="6">
        <v>0.05570098102508587</v>
      </c>
      <c r="E1319" s="6">
        <v>-0.024064348661403043</v>
      </c>
    </row>
    <row r="1320" ht="15.75" customHeight="1">
      <c r="A1320" s="6">
        <v>0.012455547941692303</v>
      </c>
      <c r="B1320" s="6">
        <v>-0.037443920247646624</v>
      </c>
      <c r="C1320" s="6">
        <v>-0.01786871857871599</v>
      </c>
      <c r="D1320" s="6">
        <v>-9.186168285243564E-4</v>
      </c>
      <c r="E1320" s="6">
        <v>0.0426326327645249</v>
      </c>
    </row>
    <row r="1321" ht="15.75" customHeight="1">
      <c r="A1321" s="6">
        <v>-0.011655946818308944</v>
      </c>
      <c r="B1321" s="6">
        <v>-0.07124954626396517</v>
      </c>
      <c r="C1321" s="6">
        <v>-0.05360665388153327</v>
      </c>
      <c r="D1321" s="6">
        <v>-0.02764580027499313</v>
      </c>
      <c r="E1321" s="6">
        <v>-0.08446092041185989</v>
      </c>
    </row>
    <row r="1322" ht="15.75" customHeight="1">
      <c r="A1322" s="6">
        <v>0.07368938470908643</v>
      </c>
      <c r="B1322" s="6">
        <v>0.03966802115923378</v>
      </c>
      <c r="C1322" s="6">
        <v>0.045187635519038</v>
      </c>
      <c r="D1322" s="6">
        <v>0.03466772153690706</v>
      </c>
      <c r="E1322" s="6">
        <v>-0.0578989207022736</v>
      </c>
    </row>
    <row r="1323" ht="15.75" customHeight="1">
      <c r="A1323" s="6">
        <v>-0.02989812899466641</v>
      </c>
      <c r="B1323" s="6">
        <v>-0.026602485235517812</v>
      </c>
      <c r="C1323" s="6">
        <v>-0.033838876588452416</v>
      </c>
      <c r="D1323" s="6">
        <v>0.023155384918108576</v>
      </c>
      <c r="E1323" s="6">
        <v>0.05467505476894692</v>
      </c>
    </row>
    <row r="1324" ht="15.75" customHeight="1">
      <c r="A1324" s="6">
        <v>0.03162924020694057</v>
      </c>
      <c r="B1324" s="6">
        <v>0.06569239410937473</v>
      </c>
      <c r="C1324" s="6">
        <v>0.07672428753132542</v>
      </c>
      <c r="D1324" s="6">
        <v>0.027270486558773507</v>
      </c>
      <c r="E1324" s="6">
        <v>0.07276485671119268</v>
      </c>
    </row>
    <row r="1325" ht="15.75" customHeight="1">
      <c r="A1325" s="6">
        <v>0.01884779693568355</v>
      </c>
      <c r="B1325" s="6">
        <v>0.03446232251952102</v>
      </c>
      <c r="C1325" s="6">
        <v>0.0010444898133926289</v>
      </c>
      <c r="D1325" s="6">
        <v>-0.028162735373808007</v>
      </c>
      <c r="E1325" s="6">
        <v>0.05503932206379099</v>
      </c>
    </row>
    <row r="1326" ht="15.75" customHeight="1">
      <c r="A1326" s="6">
        <v>0.06136585004506274</v>
      </c>
      <c r="B1326" s="6">
        <v>0.05748464182666373</v>
      </c>
      <c r="C1326" s="6">
        <v>0.03714723239045847</v>
      </c>
      <c r="D1326" s="6">
        <v>0.02903005710467116</v>
      </c>
      <c r="E1326" s="6">
        <v>0.006195836455935131</v>
      </c>
    </row>
    <row r="1327" ht="15.75" customHeight="1">
      <c r="A1327" s="6">
        <v>-0.016555887993210092</v>
      </c>
      <c r="B1327" s="6">
        <v>0.058389600675288554</v>
      </c>
      <c r="C1327" s="6">
        <v>0.018356828604897468</v>
      </c>
      <c r="D1327" s="6">
        <v>0.02257571550338466</v>
      </c>
      <c r="E1327" s="6">
        <v>0.043078757430004395</v>
      </c>
    </row>
    <row r="1328" ht="15.75" customHeight="1">
      <c r="A1328" s="6">
        <v>-0.00861574241858331</v>
      </c>
      <c r="B1328" s="6">
        <v>-0.03854529234128003</v>
      </c>
      <c r="C1328" s="6">
        <v>-0.002884800186522104</v>
      </c>
      <c r="D1328" s="6">
        <v>-0.007089400698660685</v>
      </c>
      <c r="E1328" s="6">
        <v>0.12754715044283643</v>
      </c>
    </row>
    <row r="1329" ht="15.75" customHeight="1">
      <c r="A1329" s="6">
        <v>-0.007747357124769644</v>
      </c>
      <c r="B1329" s="6">
        <v>-0.007974768657994435</v>
      </c>
      <c r="C1329" s="6">
        <v>0.02252597534478774</v>
      </c>
      <c r="D1329" s="6">
        <v>0.03632705020063598</v>
      </c>
      <c r="E1329" s="6">
        <v>0.08667715761946615</v>
      </c>
    </row>
    <row r="1330" ht="15.75" customHeight="1">
      <c r="A1330" s="6">
        <v>-0.047047753474860406</v>
      </c>
      <c r="B1330" s="6">
        <v>-0.06709824097003711</v>
      </c>
      <c r="C1330" s="6">
        <v>-0.04304040795711475</v>
      </c>
      <c r="D1330" s="6">
        <v>-0.012981733422414665</v>
      </c>
      <c r="E1330" s="6">
        <v>0.027701643537812275</v>
      </c>
    </row>
    <row r="1331" ht="15.75" customHeight="1">
      <c r="A1331" s="6">
        <v>-0.03340741658874153</v>
      </c>
      <c r="B1331" s="6">
        <v>-0.035316716811895695</v>
      </c>
      <c r="C1331" s="6">
        <v>-0.025255226609595068</v>
      </c>
      <c r="D1331" s="6">
        <v>-0.0025052527026488765</v>
      </c>
      <c r="E1331" s="6">
        <v>0.020854453957492802</v>
      </c>
    </row>
    <row r="1332" ht="15.75" customHeight="1">
      <c r="A1332" s="6">
        <v>0.09890283288340869</v>
      </c>
      <c r="B1332" s="6">
        <v>0.08326953826810697</v>
      </c>
      <c r="C1332" s="6">
        <v>0.037231375050616765</v>
      </c>
      <c r="D1332" s="6">
        <v>0.028302321547872614</v>
      </c>
      <c r="E1332" s="6">
        <v>0.011580363950675384</v>
      </c>
    </row>
    <row r="1333" ht="15.75" customHeight="1">
      <c r="A1333" s="6">
        <v>-0.04835065863782762</v>
      </c>
      <c r="B1333" s="6">
        <v>-0.03407928369388129</v>
      </c>
      <c r="C1333" s="6">
        <v>0.00241136055330915</v>
      </c>
      <c r="D1333" s="6">
        <v>-0.02274365710426293</v>
      </c>
      <c r="E1333" s="6">
        <v>-0.010038391144427295</v>
      </c>
    </row>
    <row r="1334" ht="15.75" customHeight="1">
      <c r="A1334" s="6">
        <v>-0.005356672482914093</v>
      </c>
      <c r="B1334" s="6">
        <v>-0.0389719612255062</v>
      </c>
      <c r="C1334" s="6">
        <v>-0.030781998235406095</v>
      </c>
      <c r="D1334" s="6">
        <v>-0.01283153495770029</v>
      </c>
      <c r="E1334" s="6">
        <v>-0.08328148131023744</v>
      </c>
    </row>
    <row r="1335" ht="15.75" customHeight="1">
      <c r="A1335" s="6">
        <v>0.028163981212006597</v>
      </c>
      <c r="B1335" s="6">
        <v>0.007366602077025382</v>
      </c>
      <c r="C1335" s="6">
        <v>0.021604455364089288</v>
      </c>
      <c r="D1335" s="6">
        <v>0.017532084276118888</v>
      </c>
      <c r="E1335" s="6">
        <v>0.06400415909039013</v>
      </c>
    </row>
    <row r="1336" ht="15.75" customHeight="1">
      <c r="A1336" s="6">
        <v>0.03085093380504112</v>
      </c>
      <c r="B1336" s="6">
        <v>0.003205937547421899</v>
      </c>
      <c r="C1336" s="6">
        <v>0.016953824522746543</v>
      </c>
      <c r="D1336" s="6">
        <v>0.012064878604693675</v>
      </c>
      <c r="E1336" s="6">
        <v>-0.03683968501011444</v>
      </c>
    </row>
    <row r="1337" ht="15.75" customHeight="1">
      <c r="A1337" s="6">
        <v>0.006423507961330055</v>
      </c>
      <c r="B1337" s="6">
        <v>0.014075019126055667</v>
      </c>
      <c r="C1337" s="6">
        <v>0.027392361240624684</v>
      </c>
      <c r="D1337" s="6">
        <v>0.01863179323222783</v>
      </c>
      <c r="E1337" s="6">
        <v>0.027287452714507596</v>
      </c>
    </row>
    <row r="1338" ht="15.75" customHeight="1">
      <c r="A1338" s="6">
        <v>0.004790603521619783</v>
      </c>
      <c r="B1338" s="6">
        <v>0.05653189349397469</v>
      </c>
      <c r="C1338" s="6">
        <v>0.009575538814215615</v>
      </c>
      <c r="D1338" s="6">
        <v>0.025096821172503513</v>
      </c>
      <c r="E1338" s="6">
        <v>0.09666948258061059</v>
      </c>
    </row>
    <row r="1339" ht="15.75" customHeight="1">
      <c r="A1339" s="6">
        <v>0.02317054092487879</v>
      </c>
      <c r="B1339" s="6">
        <v>0.017737009065764583</v>
      </c>
      <c r="C1339" s="6">
        <v>0.0027756637966165516</v>
      </c>
      <c r="D1339" s="6">
        <v>-0.011017674731939419</v>
      </c>
      <c r="E1339" s="6">
        <v>-0.037800969041413904</v>
      </c>
    </row>
    <row r="1340" ht="15.75" customHeight="1">
      <c r="A1340" s="6">
        <v>0.05389160072483311</v>
      </c>
      <c r="B1340" s="6">
        <v>0.03657701659860343</v>
      </c>
      <c r="C1340" s="6">
        <v>0.018984005393428413</v>
      </c>
      <c r="D1340" s="6">
        <v>0.0055239673112736495</v>
      </c>
      <c r="E1340" s="6">
        <v>0.04000201913088187</v>
      </c>
    </row>
    <row r="1341" ht="15.75" customHeight="1">
      <c r="A1341" s="6">
        <v>-0.021080258962469546</v>
      </c>
      <c r="B1341" s="6">
        <v>-0.02990190288801527</v>
      </c>
      <c r="C1341" s="6">
        <v>-0.02462282949817889</v>
      </c>
      <c r="D1341" s="6">
        <v>0.006276097842731532</v>
      </c>
      <c r="E1341" s="6">
        <v>-0.023547734932490214</v>
      </c>
    </row>
    <row r="1342" ht="15.75" customHeight="1">
      <c r="A1342" s="6">
        <v>-0.07435625757328254</v>
      </c>
      <c r="B1342" s="6">
        <v>-0.04116852328318991</v>
      </c>
      <c r="C1342" s="6">
        <v>-0.02982869241680641</v>
      </c>
      <c r="D1342" s="6">
        <v>-0.01894783014113728</v>
      </c>
      <c r="E1342" s="6">
        <v>-0.10873699021149169</v>
      </c>
    </row>
    <row r="1343" ht="15.75" customHeight="1">
      <c r="A1343" s="6">
        <v>0.03954155424968519</v>
      </c>
      <c r="B1343" s="6">
        <v>-0.006520275290445939</v>
      </c>
      <c r="C1343" s="6">
        <v>-0.0015603356172310305</v>
      </c>
      <c r="D1343" s="6">
        <v>-5.31435477913256E-4</v>
      </c>
      <c r="E1343" s="6">
        <v>0.08191871352723962</v>
      </c>
    </row>
    <row r="1344" ht="15.75" customHeight="1">
      <c r="A1344" s="6">
        <v>-0.00111464179723681</v>
      </c>
      <c r="B1344" s="6">
        <v>-0.011844877476086294</v>
      </c>
      <c r="C1344" s="6">
        <v>0.007369257914201724</v>
      </c>
      <c r="D1344" s="6">
        <v>0.023382090751521586</v>
      </c>
      <c r="E1344" s="6">
        <v>0.009180076088708064</v>
      </c>
    </row>
    <row r="1345" ht="15.75" customHeight="1">
      <c r="A1345" s="6">
        <v>-0.01891515680861258</v>
      </c>
      <c r="B1345" s="6">
        <v>-0.01377499254614889</v>
      </c>
      <c r="C1345" s="6">
        <v>0.0048016663619189085</v>
      </c>
      <c r="D1345" s="6">
        <v>0.0</v>
      </c>
      <c r="E1345" s="6">
        <v>0.018533071691806683</v>
      </c>
    </row>
    <row r="1346" ht="15.75" customHeight="1">
      <c r="A1346" s="6">
        <v>0.005666909432011997</v>
      </c>
      <c r="B1346" s="6">
        <v>0.02168714596663288</v>
      </c>
      <c r="C1346" s="6">
        <v>-0.002553896834807841</v>
      </c>
      <c r="D1346" s="6">
        <v>-0.03116514585904691</v>
      </c>
      <c r="E1346" s="6">
        <v>-0.0032510171646560524</v>
      </c>
    </row>
    <row r="1347" ht="15.75" customHeight="1">
      <c r="A1347" s="6">
        <v>0.04291750338107663</v>
      </c>
      <c r="B1347" s="6">
        <v>0.03146126645822418</v>
      </c>
      <c r="C1347" s="6">
        <v>0.014413457950417133</v>
      </c>
      <c r="D1347" s="6">
        <v>0.007010011988908383</v>
      </c>
      <c r="E1347" s="6">
        <v>0.04925161644369003</v>
      </c>
    </row>
    <row r="1348" ht="15.75" customHeight="1">
      <c r="A1348" s="6">
        <v>-0.00957367232621714</v>
      </c>
      <c r="B1348" s="6">
        <v>-0.04291006684845164</v>
      </c>
      <c r="C1348" s="6">
        <v>-0.0032576218645977246</v>
      </c>
      <c r="D1348" s="6">
        <v>0.023368013595501728</v>
      </c>
      <c r="E1348" s="6">
        <v>-0.009971242447770616</v>
      </c>
    </row>
    <row r="1349" ht="15.75" customHeight="1">
      <c r="A1349" s="6">
        <v>-0.016856166806964893</v>
      </c>
      <c r="B1349" s="6">
        <v>-0.031948712376917605</v>
      </c>
      <c r="C1349" s="6">
        <v>-0.019189417079812577</v>
      </c>
      <c r="D1349" s="6">
        <v>-0.019613760429827938</v>
      </c>
      <c r="E1349" s="6">
        <v>-0.0023199368707086136</v>
      </c>
    </row>
    <row r="1350" ht="15.75" customHeight="1">
      <c r="A1350" s="6">
        <v>-0.050911688991412477</v>
      </c>
      <c r="B1350" s="6">
        <v>-0.04680312641356488</v>
      </c>
      <c r="C1350" s="6">
        <v>-0.03839603054246688</v>
      </c>
      <c r="D1350" s="6">
        <v>-0.00833216097953091</v>
      </c>
      <c r="E1350" s="6">
        <v>-0.023058207995229823</v>
      </c>
    </row>
    <row r="1351" ht="15.75" customHeight="1">
      <c r="A1351" s="6">
        <v>0.008785537724880011</v>
      </c>
      <c r="B1351" s="6">
        <v>0.0394600953095809</v>
      </c>
      <c r="C1351" s="6">
        <v>0.010486528868925484</v>
      </c>
      <c r="D1351" s="6">
        <v>0.023210202381506805</v>
      </c>
      <c r="E1351" s="6">
        <v>0.015518184520079302</v>
      </c>
    </row>
    <row r="1352" ht="15.75" customHeight="1">
      <c r="A1352" s="6">
        <v>-0.007117453212463211</v>
      </c>
      <c r="B1352" s="6">
        <v>-0.012514543825142903</v>
      </c>
      <c r="C1352" s="6">
        <v>2.565154813153451E-4</v>
      </c>
      <c r="D1352" s="6">
        <v>-0.004228180215008172</v>
      </c>
      <c r="E1352" s="6">
        <v>-0.00519189933813367</v>
      </c>
    </row>
    <row r="1353" ht="15.75" customHeight="1">
      <c r="A1353" s="6">
        <v>0.07652000393565908</v>
      </c>
      <c r="B1353" s="6">
        <v>0.06718781175187412</v>
      </c>
      <c r="C1353" s="6">
        <v>0.03840499187007605</v>
      </c>
      <c r="D1353" s="6">
        <v>0.008176245419395241</v>
      </c>
      <c r="E1353" s="6">
        <v>0.01793201582804</v>
      </c>
    </row>
    <row r="1354" ht="15.75" customHeight="1">
      <c r="A1354" s="6">
        <v>-0.03136458702559724</v>
      </c>
      <c r="B1354" s="6">
        <v>-0.031903557469376155</v>
      </c>
      <c r="C1354" s="6">
        <v>-0.01050241822611668</v>
      </c>
      <c r="D1354" s="6">
        <v>-0.010297175068613218</v>
      </c>
      <c r="E1354" s="6">
        <v>-0.006931239297950586</v>
      </c>
    </row>
    <row r="1355" ht="15.75" customHeight="1">
      <c r="A1355" s="6">
        <v>0.03202610078006235</v>
      </c>
      <c r="B1355" s="6">
        <v>0.031030969394001177</v>
      </c>
      <c r="C1355" s="6">
        <v>0.009020588058169115</v>
      </c>
      <c r="D1355" s="6">
        <v>-0.0013278252305983546</v>
      </c>
      <c r="E1355" s="6">
        <v>0.009300528226428725</v>
      </c>
    </row>
    <row r="1356" ht="15.75" customHeight="1">
      <c r="A1356" s="6">
        <v>-0.0180145712149483</v>
      </c>
      <c r="B1356" s="6">
        <v>-4.366921444672477E-4</v>
      </c>
      <c r="C1356" s="6">
        <v>-0.018794749813268622</v>
      </c>
      <c r="D1356" s="6">
        <v>-0.009881226232749899</v>
      </c>
      <c r="E1356" s="6">
        <v>0.01465497618887814</v>
      </c>
    </row>
    <row r="1357" ht="15.75" customHeight="1">
      <c r="A1357" s="6">
        <v>8.972470978813302E-4</v>
      </c>
      <c r="B1357" s="6">
        <v>-0.010535597256244122</v>
      </c>
      <c r="C1357" s="6">
        <v>-0.0061471793583556655</v>
      </c>
      <c r="D1357" s="6">
        <v>0.0064205362696654975</v>
      </c>
      <c r="E1357" s="6">
        <v>-0.013037721944419626</v>
      </c>
    </row>
    <row r="1358" ht="15.75" customHeight="1">
      <c r="A1358" s="6">
        <v>0.028949126510534728</v>
      </c>
      <c r="B1358" s="6">
        <v>0.06905174611325492</v>
      </c>
      <c r="C1358" s="6">
        <v>0.02806767181686127</v>
      </c>
      <c r="D1358" s="6">
        <v>-2.6678021890261337E-4</v>
      </c>
      <c r="E1358" s="6">
        <v>0.002433105214092837</v>
      </c>
    </row>
    <row r="1359" ht="15.75" customHeight="1">
      <c r="A1359" s="6">
        <v>0.007162316846089916</v>
      </c>
      <c r="B1359" s="6">
        <v>0.06767403254716964</v>
      </c>
      <c r="C1359" s="6">
        <v>0.030572561917412176</v>
      </c>
      <c r="D1359" s="6">
        <v>-0.002136103622800224</v>
      </c>
      <c r="E1359" s="6">
        <v>0.0016594659057570912</v>
      </c>
    </row>
    <row r="1360" ht="15.75" customHeight="1">
      <c r="A1360" s="6">
        <v>-0.026294185027324293</v>
      </c>
      <c r="B1360" s="6">
        <v>-0.044066952199045106</v>
      </c>
      <c r="C1360" s="6">
        <v>-0.008077780953184599</v>
      </c>
      <c r="D1360" s="6">
        <v>0.020373658013693206</v>
      </c>
      <c r="E1360" s="6">
        <v>-0.01773681789072702</v>
      </c>
    </row>
    <row r="1361" ht="15.75" customHeight="1">
      <c r="A1361" s="6">
        <v>0.009501640550853056</v>
      </c>
      <c r="B1361" s="6">
        <v>-0.030218666381479364</v>
      </c>
      <c r="C1361" s="6">
        <v>0.0029667722168359016</v>
      </c>
      <c r="D1361" s="6">
        <v>2.620744974907279E-4</v>
      </c>
      <c r="E1361" s="6">
        <v>0.03558372352850054</v>
      </c>
    </row>
    <row r="1362" ht="15.75" customHeight="1">
      <c r="A1362" s="6">
        <v>0.017657113535385304</v>
      </c>
      <c r="B1362" s="6">
        <v>0.02011139947855212</v>
      </c>
      <c r="C1362" s="6">
        <v>-8.009020431255684E-5</v>
      </c>
      <c r="D1362" s="6">
        <v>-0.07416861725008354</v>
      </c>
      <c r="E1362" s="6">
        <v>0.07284966798950422</v>
      </c>
    </row>
    <row r="1363" ht="15.75" customHeight="1">
      <c r="A1363" s="6">
        <v>0.022011876433771706</v>
      </c>
      <c r="B1363" s="6">
        <v>0.009302490677353044</v>
      </c>
      <c r="C1363" s="6">
        <v>0.008848574530084086</v>
      </c>
      <c r="D1363" s="6">
        <v>0.01954831223047631</v>
      </c>
      <c r="E1363" s="6">
        <v>-0.018588350208924163</v>
      </c>
    </row>
    <row r="1364" ht="15.75" customHeight="1">
      <c r="A1364" s="6">
        <v>0.03998463583233431</v>
      </c>
      <c r="B1364" s="6">
        <v>0.0452565009784643</v>
      </c>
      <c r="C1364" s="6">
        <v>0.023918051950374462</v>
      </c>
      <c r="D1364" s="6">
        <v>0.0</v>
      </c>
      <c r="E1364" s="6">
        <v>0.0015868285193392537</v>
      </c>
    </row>
    <row r="1365" ht="15.75" customHeight="1">
      <c r="A1365" s="6">
        <v>-0.0028473351787770473</v>
      </c>
      <c r="B1365" s="6">
        <v>0.03689327010752126</v>
      </c>
      <c r="C1365" s="6">
        <v>-0.0012406521583408214</v>
      </c>
      <c r="D1365" s="6">
        <v>-0.004156826285393968</v>
      </c>
      <c r="E1365" s="6">
        <v>-0.02126734373064093</v>
      </c>
    </row>
    <row r="1366" ht="15.75" customHeight="1">
      <c r="A1366" s="6">
        <v>0.07794128311898717</v>
      </c>
      <c r="B1366" s="6">
        <v>0.048470169380892644</v>
      </c>
      <c r="C1366" s="6">
        <v>0.0242970272211129</v>
      </c>
      <c r="D1366" s="6">
        <v>-5.555045746500865E-4</v>
      </c>
      <c r="E1366" s="6">
        <v>0.024320624938855374</v>
      </c>
    </row>
    <row r="1367" ht="15.75" customHeight="1">
      <c r="A1367" s="6">
        <v>0.030794500497454545</v>
      </c>
      <c r="B1367" s="6">
        <v>0.015181200044964973</v>
      </c>
      <c r="C1367" s="6">
        <v>0.02755873590956192</v>
      </c>
      <c r="D1367" s="6">
        <v>0.016533941268420484</v>
      </c>
      <c r="E1367" s="6">
        <v>0.07004458658176864</v>
      </c>
    </row>
    <row r="1368" ht="15.75" customHeight="1">
      <c r="A1368" s="6">
        <v>-0.022539343845249932</v>
      </c>
      <c r="B1368" s="6">
        <v>-0.011275712117996007</v>
      </c>
      <c r="C1368" s="6">
        <v>-0.028998653303500224</v>
      </c>
      <c r="D1368" s="6">
        <v>-0.010439721472843316</v>
      </c>
      <c r="E1368" s="6">
        <v>-0.009785335670196758</v>
      </c>
    </row>
    <row r="1369" ht="15.75" customHeight="1">
      <c r="A1369" s="6">
        <v>-0.055116156743799716</v>
      </c>
      <c r="B1369" s="6">
        <v>-0.05911964440781436</v>
      </c>
      <c r="C1369" s="6">
        <v>-0.015282513789631757</v>
      </c>
      <c r="D1369" s="6">
        <v>-0.008041026476207979</v>
      </c>
      <c r="E1369" s="6">
        <v>0.08590424321096841</v>
      </c>
    </row>
    <row r="1370" ht="15.75" customHeight="1">
      <c r="A1370" s="6">
        <v>-0.0923923909044343</v>
      </c>
      <c r="B1370" s="6">
        <v>-0.10577836230158663</v>
      </c>
      <c r="C1370" s="6">
        <v>-0.09576450364128986</v>
      </c>
      <c r="D1370" s="6">
        <v>-0.07573700037703093</v>
      </c>
      <c r="E1370" s="6">
        <v>-0.052277053671053314</v>
      </c>
    </row>
    <row r="1371" ht="15.75" customHeight="1">
      <c r="A1371" s="6">
        <v>0.02121123470730949</v>
      </c>
      <c r="B1371" s="6">
        <v>0.03490388697287477</v>
      </c>
      <c r="C1371" s="6">
        <v>0.032513676801148236</v>
      </c>
      <c r="D1371" s="6">
        <v>0.013423146908494525</v>
      </c>
      <c r="E1371" s="6">
        <v>-0.039373643111912826</v>
      </c>
    </row>
    <row r="1372" ht="15.75" customHeight="1">
      <c r="A1372" s="6">
        <v>-6.362624654181733E-4</v>
      </c>
      <c r="B1372" s="6">
        <v>0.01482104014895194</v>
      </c>
      <c r="C1372" s="6">
        <v>-0.0021350221810700638</v>
      </c>
      <c r="D1372" s="6">
        <v>-0.011622966878628653</v>
      </c>
      <c r="E1372" s="6">
        <v>0.057767636044864526</v>
      </c>
    </row>
    <row r="1373" ht="15.75" customHeight="1">
      <c r="A1373" s="6">
        <v>0.022237181946162407</v>
      </c>
      <c r="B1373" s="6">
        <v>0.025516644865421437</v>
      </c>
      <c r="C1373" s="6">
        <v>0.028364902563848722</v>
      </c>
      <c r="D1373" s="6">
        <v>0.0011983440861364398</v>
      </c>
      <c r="E1373" s="6">
        <v>-0.008889928713625947</v>
      </c>
    </row>
    <row r="1374" ht="15.75" customHeight="1">
      <c r="A1374" s="6">
        <v>-0.03311496039847983</v>
      </c>
      <c r="B1374" s="6">
        <v>-0.03149869686425567</v>
      </c>
      <c r="C1374" s="6">
        <v>-0.008022414251770848</v>
      </c>
      <c r="D1374" s="6">
        <v>0.0047790347704811395</v>
      </c>
      <c r="E1374" s="6">
        <v>0.00978774437922107</v>
      </c>
    </row>
    <row r="1375" ht="15.75" customHeight="1">
      <c r="A1375" s="6">
        <v>0.006199886645676792</v>
      </c>
      <c r="B1375" s="6">
        <v>0.0015988249919403025</v>
      </c>
      <c r="C1375" s="6">
        <v>8.050818576260812E-5</v>
      </c>
      <c r="D1375" s="6">
        <v>-0.009580952387547047</v>
      </c>
      <c r="E1375" s="6">
        <v>0.012196092273487901</v>
      </c>
    </row>
    <row r="1376" ht="15.75" customHeight="1">
      <c r="A1376" s="6">
        <v>-0.02023742601418562</v>
      </c>
      <c r="B1376" s="6">
        <v>0.00835158118652647</v>
      </c>
      <c r="C1376" s="6">
        <v>-0.013704988093114491</v>
      </c>
      <c r="D1376" s="6">
        <v>0.005400617267757433</v>
      </c>
      <c r="E1376" s="6">
        <v>-0.0030526544260670177</v>
      </c>
    </row>
    <row r="1377" ht="15.75" customHeight="1">
      <c r="A1377" s="6">
        <v>0.009523824645481859</v>
      </c>
      <c r="B1377" s="6">
        <v>-0.025266990141501005</v>
      </c>
      <c r="C1377" s="6">
        <v>-0.011497202979189563</v>
      </c>
      <c r="D1377" s="6">
        <v>-0.009319322933619497</v>
      </c>
      <c r="E1377" s="6">
        <v>-0.006595762876312616</v>
      </c>
    </row>
    <row r="1378" ht="15.75" customHeight="1">
      <c r="A1378" s="6">
        <v>0.006013816298405196</v>
      </c>
      <c r="B1378" s="6">
        <v>0.006881215590087663</v>
      </c>
      <c r="C1378" s="6">
        <v>-0.013805886436694347</v>
      </c>
      <c r="D1378" s="6">
        <v>-0.010321775017649996</v>
      </c>
      <c r="E1378" s="6">
        <v>0.007474635252763994</v>
      </c>
    </row>
    <row r="1379" ht="15.75" customHeight="1">
      <c r="A1379" s="6">
        <v>-0.048255042338348174</v>
      </c>
      <c r="B1379" s="6">
        <v>-0.04033477424826807</v>
      </c>
      <c r="C1379" s="6">
        <v>-0.02535867661122377</v>
      </c>
      <c r="D1379" s="6">
        <v>-0.01785770249721188</v>
      </c>
      <c r="E1379" s="6">
        <v>-0.04171541266191123</v>
      </c>
    </row>
    <row r="1380" ht="15.75" customHeight="1">
      <c r="A1380" s="6">
        <v>0.01494395930960146</v>
      </c>
      <c r="B1380" s="6">
        <v>0.03750700150365618</v>
      </c>
      <c r="C1380" s="6">
        <v>0.022171188355030007</v>
      </c>
      <c r="D1380" s="6">
        <v>0.004030410023467944</v>
      </c>
      <c r="E1380" s="6">
        <v>0.025817766379172515</v>
      </c>
    </row>
    <row r="1381" ht="15.75" customHeight="1">
      <c r="A1381" s="6">
        <v>-0.034917391627459056</v>
      </c>
      <c r="B1381" s="6">
        <v>-0.06561791929668379</v>
      </c>
      <c r="C1381" s="6">
        <v>-0.015578948779818741</v>
      </c>
      <c r="D1381" s="6">
        <v>-0.008701166275419402</v>
      </c>
      <c r="E1381" s="6">
        <v>-0.0269736613230673</v>
      </c>
    </row>
    <row r="1382" ht="15.75" customHeight="1">
      <c r="A1382" s="6">
        <v>0.015920322922397926</v>
      </c>
      <c r="B1382" s="6">
        <v>0.010313810091574444</v>
      </c>
      <c r="C1382" s="6">
        <v>0.021609710751486495</v>
      </c>
      <c r="D1382" s="6">
        <v>0.01855350500454806</v>
      </c>
      <c r="E1382" s="6">
        <v>0.05039940950693146</v>
      </c>
    </row>
    <row r="1383" ht="15.75" customHeight="1">
      <c r="A1383" s="6">
        <v>0.008984768097199192</v>
      </c>
      <c r="B1383" s="6">
        <v>0.015273986073763162</v>
      </c>
      <c r="C1383" s="6">
        <v>0.008481565582998295</v>
      </c>
      <c r="D1383" s="6">
        <v>0.0018365136845463971</v>
      </c>
      <c r="E1383" s="6">
        <v>0.06747859296420271</v>
      </c>
    </row>
    <row r="1384" ht="15.75" customHeight="1">
      <c r="A1384" s="6">
        <v>-0.022843863231300367</v>
      </c>
      <c r="B1384" s="6">
        <v>-0.02084747444283062</v>
      </c>
      <c r="C1384" s="6">
        <v>-0.018637321273871528</v>
      </c>
      <c r="D1384" s="6">
        <v>0.0313090343141489</v>
      </c>
      <c r="E1384" s="6">
        <v>0.03621312373931223</v>
      </c>
    </row>
    <row r="1385" ht="15.75" customHeight="1">
      <c r="A1385" s="6">
        <v>0.008429267797682553</v>
      </c>
      <c r="B1385" s="6">
        <v>0.0012890643509069343</v>
      </c>
      <c r="C1385" s="6">
        <v>0.009738117831412567</v>
      </c>
      <c r="D1385" s="6">
        <v>0.02256512743316484</v>
      </c>
      <c r="E1385" s="6">
        <v>0.07651403599007416</v>
      </c>
    </row>
    <row r="1386" ht="15.75" customHeight="1">
      <c r="A1386" s="6">
        <v>0.007008053918681783</v>
      </c>
      <c r="B1386" s="6">
        <v>0.01576175082695147</v>
      </c>
      <c r="C1386" s="6">
        <v>0.004085231974516608</v>
      </c>
      <c r="D1386" s="6">
        <v>0.0</v>
      </c>
      <c r="E1386" s="6">
        <v>0.12645110919850694</v>
      </c>
    </row>
    <row r="1387" ht="15.75" customHeight="1">
      <c r="A1387" s="6">
        <v>-0.02624826997532113</v>
      </c>
      <c r="B1387" s="6">
        <v>-0.02785687490190173</v>
      </c>
      <c r="C1387" s="6">
        <v>-0.021954899930116175</v>
      </c>
      <c r="D1387" s="6">
        <v>-0.014006643362941317</v>
      </c>
      <c r="E1387" s="6">
        <v>0.013239572239347054</v>
      </c>
    </row>
    <row r="1388" ht="15.75" customHeight="1">
      <c r="A1388" s="6">
        <v>-0.002315347050141463</v>
      </c>
      <c r="B1388" s="6">
        <v>0.0039035673483637846</v>
      </c>
      <c r="C1388" s="6">
        <v>0.0011049960006589057</v>
      </c>
      <c r="D1388" s="6">
        <v>-0.00826205723123327</v>
      </c>
      <c r="E1388" s="6">
        <v>-0.017404077427385558</v>
      </c>
    </row>
    <row r="1389" ht="15.75" customHeight="1">
      <c r="A1389" s="6">
        <v>-0.04213634302636827</v>
      </c>
      <c r="B1389" s="6">
        <v>-0.014388689977646878</v>
      </c>
      <c r="C1389" s="6">
        <v>-0.01713684179708951</v>
      </c>
      <c r="D1389" s="6">
        <v>-0.008629794922233624</v>
      </c>
      <c r="E1389" s="6">
        <v>0.02057921871172809</v>
      </c>
    </row>
    <row r="1390" ht="15.75" customHeight="1">
      <c r="A1390" s="6">
        <v>0.0307130400724293</v>
      </c>
      <c r="B1390" s="6">
        <v>0.05344299068298163</v>
      </c>
      <c r="C1390" s="6">
        <v>0.022559189209137565</v>
      </c>
      <c r="D1390" s="6">
        <v>0.01099727295024952</v>
      </c>
      <c r="E1390" s="6">
        <v>0.10241921484292442</v>
      </c>
    </row>
    <row r="1391" ht="15.75" customHeight="1">
      <c r="A1391" s="6">
        <v>2.3435272835074856E-4</v>
      </c>
      <c r="B1391" s="6">
        <v>0.007052456053953155</v>
      </c>
      <c r="C1391" s="6">
        <v>0.00715642182161694</v>
      </c>
      <c r="D1391" s="6">
        <v>0.03998210733085612</v>
      </c>
      <c r="E1391" s="6">
        <v>-0.0312941834344048</v>
      </c>
    </row>
    <row r="1392" ht="15.75" customHeight="1">
      <c r="A1392" s="6">
        <v>0.0325176131471728</v>
      </c>
      <c r="B1392" s="6">
        <v>-0.0020691585443002895</v>
      </c>
      <c r="C1392" s="6">
        <v>0.011676521398072742</v>
      </c>
      <c r="D1392" s="6">
        <v>5.679317379232775E-4</v>
      </c>
      <c r="E1392" s="6">
        <v>0.013099661696227194</v>
      </c>
    </row>
    <row r="1393" ht="15.75" customHeight="1">
      <c r="A1393" s="6">
        <v>0.0126268915593109</v>
      </c>
      <c r="B1393" s="6">
        <v>0.018876318428208836</v>
      </c>
      <c r="C1393" s="6">
        <v>0.01970515887419737</v>
      </c>
      <c r="D1393" s="6">
        <v>0.013812656664834196</v>
      </c>
      <c r="E1393" s="6">
        <v>0.019074602440671357</v>
      </c>
    </row>
    <row r="1394" ht="15.75" customHeight="1">
      <c r="A1394" s="6">
        <v>-0.00787305785162001</v>
      </c>
      <c r="B1394" s="6">
        <v>-0.02761356069877394</v>
      </c>
      <c r="C1394" s="6">
        <v>0.008177850670920393</v>
      </c>
      <c r="D1394" s="6">
        <v>-0.0033650557247328675</v>
      </c>
      <c r="E1394" s="6">
        <v>-0.029785751721802395</v>
      </c>
    </row>
    <row r="1395" ht="15.75" customHeight="1">
      <c r="A1395" s="6">
        <v>-0.017312582725193502</v>
      </c>
      <c r="B1395" s="6">
        <v>-0.03011905816925343</v>
      </c>
      <c r="C1395" s="6">
        <v>0.008831061311466656</v>
      </c>
      <c r="D1395" s="6">
        <v>0.01809359697536465</v>
      </c>
      <c r="E1395" s="6">
        <v>1.3329424392529324E-4</v>
      </c>
    </row>
    <row r="1396" ht="15.75" customHeight="1">
      <c r="A1396" s="6">
        <v>-0.023716508790407414</v>
      </c>
      <c r="B1396" s="6">
        <v>0.015384999855865633</v>
      </c>
      <c r="C1396" s="6">
        <v>0.010020877719539328</v>
      </c>
      <c r="D1396" s="6">
        <v>0.006873078804728526</v>
      </c>
      <c r="E1396" s="6">
        <v>0.090498909279202</v>
      </c>
    </row>
    <row r="1397" ht="15.75" customHeight="1">
      <c r="A1397" s="6">
        <v>0.049350302655405805</v>
      </c>
      <c r="B1397" s="6">
        <v>0.03500354395259326</v>
      </c>
      <c r="C1397" s="6">
        <v>-0.0024562809299622907</v>
      </c>
      <c r="D1397" s="6">
        <v>0.0051918164564947735</v>
      </c>
      <c r="E1397" s="6">
        <v>-0.046493379465765025</v>
      </c>
    </row>
    <row r="1398" ht="15.75" customHeight="1">
      <c r="A1398" s="6">
        <v>-0.023567834698240888</v>
      </c>
      <c r="B1398" s="6">
        <v>-0.004514637533228519</v>
      </c>
      <c r="C1398" s="6">
        <v>0.020493097182148867</v>
      </c>
      <c r="D1398" s="6">
        <v>0.04971124164748275</v>
      </c>
      <c r="E1398" s="6">
        <v>0.015167883944998246</v>
      </c>
    </row>
    <row r="1399" ht="15.75" customHeight="1">
      <c r="A1399" s="6">
        <v>0.0020615764896486735</v>
      </c>
      <c r="B1399" s="6">
        <v>0.009416758838602081</v>
      </c>
      <c r="C1399" s="6">
        <v>-0.010468925464927774</v>
      </c>
      <c r="D1399" s="6">
        <v>-0.003897483756880036</v>
      </c>
      <c r="E1399" s="6">
        <v>-0.0510576160968054</v>
      </c>
    </row>
    <row r="1400" ht="15.75" customHeight="1">
      <c r="A1400" s="6">
        <v>-0.006197573360891626</v>
      </c>
      <c r="B1400" s="6">
        <v>-0.007772675077543445</v>
      </c>
      <c r="C1400" s="6">
        <v>-0.012168226408318893</v>
      </c>
      <c r="D1400" s="6">
        <v>-0.0197193707819469</v>
      </c>
      <c r="E1400" s="6">
        <v>-0.06559880615978633</v>
      </c>
    </row>
    <row r="1401" ht="15.75" customHeight="1">
      <c r="A1401" s="6">
        <v>0.014628786721987912</v>
      </c>
      <c r="B1401" s="6">
        <v>-0.008661689596470347</v>
      </c>
      <c r="C1401" s="6">
        <v>0.0033332888604829416</v>
      </c>
      <c r="D1401" s="6">
        <v>-0.003191549649198469</v>
      </c>
      <c r="E1401" s="6">
        <v>0.0829807451091571</v>
      </c>
    </row>
    <row r="1402" ht="15.75" customHeight="1">
      <c r="A1402" s="6">
        <v>-0.011869605115053354</v>
      </c>
      <c r="B1402" s="6">
        <v>0.00907230952664383</v>
      </c>
      <c r="C1402" s="6">
        <v>-0.013882443029010644</v>
      </c>
      <c r="D1402" s="6">
        <v>0.03866745494048217</v>
      </c>
      <c r="E1402" s="6">
        <v>-0.04185502169511837</v>
      </c>
    </row>
    <row r="1403" ht="15.75" customHeight="1">
      <c r="A1403" s="6">
        <v>0.010961464713805482</v>
      </c>
      <c r="B1403" s="6">
        <v>0.03667554646589034</v>
      </c>
      <c r="C1403" s="6">
        <v>0.006805804792278716</v>
      </c>
      <c r="D1403" s="6">
        <v>0.0061318234018964655</v>
      </c>
      <c r="E1403" s="6">
        <v>0.015203905714047547</v>
      </c>
    </row>
    <row r="1404" ht="15.75" customHeight="1">
      <c r="A1404" s="6">
        <v>-0.050301629110491804</v>
      </c>
      <c r="B1404" s="6">
        <v>-0.017162714802564424</v>
      </c>
      <c r="C1404" s="6">
        <v>-0.019499402463444844</v>
      </c>
      <c r="D1404" s="6">
        <v>-0.0036073134870659006</v>
      </c>
      <c r="E1404" s="6">
        <v>-0.0077814799983065164</v>
      </c>
    </row>
    <row r="1405" ht="15.75" customHeight="1">
      <c r="A1405" s="6">
        <v>0.0050030961466761</v>
      </c>
      <c r="B1405" s="6">
        <v>0.0016090327784999022</v>
      </c>
      <c r="C1405" s="6">
        <v>3.253368040401954E-4</v>
      </c>
      <c r="D1405" s="6">
        <v>-0.006734093609182467</v>
      </c>
      <c r="E1405" s="6">
        <v>-0.03888428908576066</v>
      </c>
    </row>
    <row r="1406" ht="15.75" customHeight="1">
      <c r="A1406" s="6">
        <v>0.004031705431775762</v>
      </c>
      <c r="B1406" s="6">
        <v>0.004411475660164722</v>
      </c>
      <c r="C1406" s="6">
        <v>0.011081987493986888</v>
      </c>
      <c r="D1406" s="6">
        <v>-0.0033839589406179827</v>
      </c>
      <c r="E1406" s="6">
        <v>0.03720897267358973</v>
      </c>
    </row>
    <row r="1407" ht="15.75" customHeight="1">
      <c r="A1407" s="6">
        <v>0.028466762833581474</v>
      </c>
      <c r="B1407" s="6">
        <v>8.000518415295625E-4</v>
      </c>
      <c r="C1407" s="6">
        <v>0.012232782939582887</v>
      </c>
      <c r="D1407" s="6">
        <v>0.0010423533701492895</v>
      </c>
      <c r="E1407" s="6">
        <v>0.0013458750485061941</v>
      </c>
    </row>
    <row r="1408" ht="15.75" customHeight="1">
      <c r="A1408" s="6">
        <v>0.008703601454408249</v>
      </c>
      <c r="B1408" s="6">
        <v>0.015079491823803384</v>
      </c>
      <c r="C1408" s="6">
        <v>-0.003103987247144576</v>
      </c>
      <c r="D1408" s="6">
        <v>0.0015616511856290764</v>
      </c>
      <c r="E1408" s="6">
        <v>-0.00133241385964702</v>
      </c>
    </row>
    <row r="1409" ht="15.75" customHeight="1">
      <c r="A1409" s="6">
        <v>-0.004800562853564315</v>
      </c>
      <c r="B1409" s="6">
        <v>0.0031459364742428583</v>
      </c>
      <c r="C1409" s="6">
        <v>0.0053266401194156324</v>
      </c>
      <c r="D1409" s="6">
        <v>-0.004692288917766998</v>
      </c>
      <c r="E1409" s="6">
        <v>0.0030659172340431144</v>
      </c>
    </row>
    <row r="1410" ht="15.75" customHeight="1">
      <c r="A1410" s="6">
        <v>-0.004593550387456152</v>
      </c>
      <c r="B1410" s="6">
        <v>0.024817077313097555</v>
      </c>
      <c r="C1410" s="6">
        <v>0.0037682580115646425</v>
      </c>
      <c r="D1410" s="6">
        <v>0.004692288917767021</v>
      </c>
      <c r="E1410" s="6">
        <v>-0.025063400605565733</v>
      </c>
    </row>
    <row r="1411" ht="15.75" customHeight="1">
      <c r="A1411" s="6">
        <v>0.02433335856830252</v>
      </c>
      <c r="B1411" s="6">
        <v>0.01708792421755007</v>
      </c>
      <c r="C1411" s="6">
        <v>0.01705910273450708</v>
      </c>
      <c r="D1411" s="6">
        <v>-0.00156165118562905</v>
      </c>
      <c r="E1411" s="6">
        <v>-0.023781466891523412</v>
      </c>
    </row>
    <row r="1412" ht="15.75" customHeight="1">
      <c r="A1412" s="6">
        <v>0.01028171043889248</v>
      </c>
      <c r="B1412" s="6">
        <v>0.013463325987922494</v>
      </c>
      <c r="C1412" s="6">
        <v>-0.002836147472324467</v>
      </c>
      <c r="D1412" s="6">
        <v>-0.015752645644203315</v>
      </c>
      <c r="E1412" s="6">
        <v>-0.03163931960310209</v>
      </c>
    </row>
    <row r="1413" ht="15.75" customHeight="1">
      <c r="A1413" s="6">
        <v>-2.267950010816387E-4</v>
      </c>
      <c r="B1413" s="6">
        <v>-0.007083090414428268</v>
      </c>
      <c r="C1413" s="6">
        <v>-3.945959997258015E-4</v>
      </c>
      <c r="D1413" s="6">
        <v>0.014188438450118038</v>
      </c>
      <c r="E1413" s="6">
        <v>0.12331121644231652</v>
      </c>
    </row>
    <row r="1414" ht="15.75" customHeight="1">
      <c r="A1414" s="6">
        <v>-0.02480041935884378</v>
      </c>
      <c r="B1414" s="6">
        <v>-0.0143182589091256</v>
      </c>
      <c r="C1414" s="6">
        <v>-0.013268330434837388</v>
      </c>
      <c r="D1414" s="6">
        <v>-0.004183011847760219</v>
      </c>
      <c r="E1414" s="6">
        <v>0.04172209974803678</v>
      </c>
    </row>
    <row r="1415" ht="15.75" customHeight="1">
      <c r="A1415" s="6">
        <v>0.004407835305721163</v>
      </c>
      <c r="B1415" s="6">
        <v>0.004543803442331592</v>
      </c>
      <c r="C1415" s="6">
        <v>0.0019177200935974303</v>
      </c>
      <c r="D1415" s="6">
        <v>-0.0028858579689301244</v>
      </c>
      <c r="E1415" s="6">
        <v>0.018162212563266705</v>
      </c>
    </row>
    <row r="1416" ht="15.75" customHeight="1">
      <c r="A1416" s="6">
        <v>-0.013047737604213468</v>
      </c>
      <c r="B1416" s="6">
        <v>-0.021769170406780013</v>
      </c>
      <c r="C1416" s="6">
        <v>-0.006647776233143141</v>
      </c>
      <c r="D1416" s="6">
        <v>0.00759072364062655</v>
      </c>
      <c r="E1416" s="6">
        <v>0.10618767769543237</v>
      </c>
    </row>
    <row r="1417" ht="15.75" customHeight="1">
      <c r="A1417" s="6">
        <v>-0.004937032619586322</v>
      </c>
      <c r="B1417" s="6">
        <v>-0.014388636746614801</v>
      </c>
      <c r="C1417" s="6">
        <v>0.0038498438143112954</v>
      </c>
      <c r="D1417" s="6">
        <v>2.60569784890889E-4</v>
      </c>
      <c r="E1417" s="6">
        <v>0.027642787326623185</v>
      </c>
    </row>
    <row r="1418" ht="15.75" customHeight="1">
      <c r="A1418" s="6">
        <v>-0.01113891053203633</v>
      </c>
      <c r="B1418" s="6">
        <v>-0.001175775130801899</v>
      </c>
      <c r="C1418" s="6">
        <v>-0.008683062023588466</v>
      </c>
      <c r="D1418" s="6">
        <v>-0.00261023565316758</v>
      </c>
      <c r="E1418" s="6">
        <v>-0.00454641722963862</v>
      </c>
    </row>
    <row r="1419" ht="15.75" customHeight="1">
      <c r="A1419" s="6">
        <v>-0.015370135766111464</v>
      </c>
      <c r="B1419" s="6">
        <v>-0.015810701724502944</v>
      </c>
      <c r="C1419" s="6">
        <v>-0.005587321536799204</v>
      </c>
      <c r="D1419" s="6">
        <v>0.011951315992125995</v>
      </c>
      <c r="E1419" s="6">
        <v>0.06357221458606914</v>
      </c>
    </row>
    <row r="1420" ht="15.75" customHeight="1">
      <c r="A1420" s="6">
        <v>-0.007530715990994925</v>
      </c>
      <c r="B1420" s="6">
        <v>-0.00479228478338474</v>
      </c>
      <c r="C1420" s="6">
        <v>8.120183172161908E-5</v>
      </c>
      <c r="D1420" s="6">
        <v>0.00412371591301702</v>
      </c>
      <c r="E1420" s="6">
        <v>0.02376828717378116</v>
      </c>
    </row>
    <row r="1421" ht="15.75" customHeight="1">
      <c r="A1421" s="6">
        <v>0.02907810925342613</v>
      </c>
      <c r="B1421" s="6">
        <v>0.028026426696387954</v>
      </c>
      <c r="C1421" s="6">
        <v>0.020254677249720243</v>
      </c>
      <c r="D1421" s="6">
        <v>-0.0010294058208495322</v>
      </c>
      <c r="E1421" s="6">
        <v>-0.017607957580854604</v>
      </c>
    </row>
    <row r="1422" ht="15.75" customHeight="1">
      <c r="A1422" s="6">
        <v>-0.03225306329254555</v>
      </c>
      <c r="B1422" s="6">
        <v>0.011994633330005056</v>
      </c>
      <c r="C1422" s="6">
        <v>-0.008309379865009407</v>
      </c>
      <c r="D1422" s="6">
        <v>-0.011132794864512357</v>
      </c>
      <c r="E1422" s="6">
        <v>0.004527524517217021</v>
      </c>
    </row>
    <row r="1423" ht="15.75" customHeight="1">
      <c r="A1423" s="6">
        <v>-0.02151155702165514</v>
      </c>
      <c r="B1423" s="6">
        <v>-0.01706794408698622</v>
      </c>
      <c r="C1423" s="6">
        <v>-0.003778084727323901</v>
      </c>
      <c r="D1423" s="6">
        <v>-0.009416627182606547</v>
      </c>
      <c r="E1423" s="6">
        <v>0.06219157300319878</v>
      </c>
    </row>
    <row r="1424" ht="15.75" customHeight="1">
      <c r="A1424" s="6">
        <v>-0.006771117744955355</v>
      </c>
      <c r="B1424" s="6">
        <v>0.01898914165404088</v>
      </c>
      <c r="C1424" s="6">
        <v>0.0038582574952196564</v>
      </c>
      <c r="D1424" s="6">
        <v>-0.005006076614970846</v>
      </c>
      <c r="E1424" s="6">
        <v>0.038976492569962363</v>
      </c>
    </row>
    <row r="1425" ht="15.75" customHeight="1">
      <c r="A1425" s="6">
        <v>0.023624027168471257</v>
      </c>
      <c r="B1425" s="6">
        <v>0.009551165312692894</v>
      </c>
      <c r="C1425" s="6">
        <v>0.0033637675566290173</v>
      </c>
      <c r="D1425" s="6">
        <v>0.0013199303887254643</v>
      </c>
      <c r="E1425" s="6">
        <v>-0.011387895357013383</v>
      </c>
    </row>
    <row r="1426" ht="15.75" customHeight="1">
      <c r="A1426" s="6">
        <v>-0.018604043596992657</v>
      </c>
      <c r="B1426" s="6">
        <v>-0.02152275752853104</v>
      </c>
      <c r="C1426" s="6">
        <v>-0.014172110412881668</v>
      </c>
      <c r="D1426" s="6">
        <v>-0.003170684216706494</v>
      </c>
      <c r="E1426" s="6">
        <v>0.11839530940928068</v>
      </c>
    </row>
    <row r="1427" ht="15.75" customHeight="1">
      <c r="A1427" s="6">
        <v>-0.012851310704789749</v>
      </c>
      <c r="B1427" s="6">
        <v>-0.0011662168155868425</v>
      </c>
      <c r="C1427" s="6">
        <v>7.296821941320737E-4</v>
      </c>
      <c r="D1427" s="6">
        <v>-0.02437499433916092</v>
      </c>
      <c r="E1427" s="6">
        <v>-0.04782241860082925</v>
      </c>
    </row>
    <row r="1428" ht="15.75" customHeight="1">
      <c r="A1428" s="6">
        <v>-0.0061054150087359845</v>
      </c>
      <c r="B1428" s="6">
        <v>0.011985557047299533</v>
      </c>
      <c r="C1428" s="6">
        <v>0.03800439146688727</v>
      </c>
      <c r="D1428" s="6">
        <v>0.008639389783574591</v>
      </c>
      <c r="E1428" s="6">
        <v>-0.060034054851186756</v>
      </c>
    </row>
    <row r="1429" ht="15.75" customHeight="1">
      <c r="A1429" s="6">
        <v>-0.002043369048732978</v>
      </c>
      <c r="B1429" s="6">
        <v>-0.006990327721494321</v>
      </c>
      <c r="C1429" s="6">
        <v>-0.029531494597801668</v>
      </c>
      <c r="D1429" s="6">
        <v>-0.021740010719844785</v>
      </c>
      <c r="E1429" s="6">
        <v>-0.09457279609847755</v>
      </c>
    </row>
    <row r="1430" ht="15.75" customHeight="1">
      <c r="A1430" s="6">
        <v>-7.673208577703685E-4</v>
      </c>
      <c r="B1430" s="6">
        <v>0.03371974603285296</v>
      </c>
      <c r="C1430" s="6">
        <v>-0.017426919131722507</v>
      </c>
      <c r="D1430" s="6">
        <v>-0.0010994901224334597</v>
      </c>
      <c r="E1430" s="6">
        <v>0.027433521170881076</v>
      </c>
    </row>
    <row r="1431" ht="15.75" customHeight="1">
      <c r="A1431" s="6">
        <v>-0.023299002503155523</v>
      </c>
      <c r="B1431" s="6">
        <v>-0.040759322478209604</v>
      </c>
      <c r="C1431" s="6">
        <v>-0.008952542110661547</v>
      </c>
      <c r="D1431" s="6">
        <v>-0.011896631106760057</v>
      </c>
      <c r="E1431" s="6">
        <v>-0.23651791816544923</v>
      </c>
    </row>
    <row r="1432" ht="15.75" customHeight="1">
      <c r="A1432" s="6">
        <v>-0.006042271012145114</v>
      </c>
      <c r="B1432" s="6">
        <v>0.0011768023743821939</v>
      </c>
      <c r="C1432" s="6">
        <v>0.008625385066850757</v>
      </c>
      <c r="D1432" s="6">
        <v>0.006933985742904308</v>
      </c>
      <c r="E1432" s="6">
        <v>0.10366927706135273</v>
      </c>
    </row>
    <row r="1433" ht="15.75" customHeight="1">
      <c r="A1433" s="6">
        <v>-0.025351711492320374</v>
      </c>
      <c r="B1433" s="6">
        <v>-0.014610324906370292</v>
      </c>
      <c r="C1433" s="6">
        <v>-0.014002475974045693</v>
      </c>
      <c r="D1433" s="6">
        <v>-0.014757605425445167</v>
      </c>
      <c r="E1433" s="6">
        <v>0.013720008698146147</v>
      </c>
    </row>
    <row r="1434" ht="15.75" customHeight="1">
      <c r="A1434" s="6">
        <v>-0.00270624650949457</v>
      </c>
      <c r="B1434" s="6">
        <v>0.014218224576219771</v>
      </c>
      <c r="C1434" s="6">
        <v>0.007437467804876328</v>
      </c>
      <c r="D1434" s="6">
        <v>0.011712414398115458</v>
      </c>
      <c r="E1434" s="6">
        <v>0.003709395983994842</v>
      </c>
    </row>
    <row r="1435" ht="15.75" customHeight="1">
      <c r="A1435" s="6">
        <v>-0.00652539304498704</v>
      </c>
      <c r="B1435" s="6">
        <v>0.009756126616442144</v>
      </c>
      <c r="C1435" s="6">
        <v>0.005173478438789803</v>
      </c>
      <c r="D1435" s="6">
        <v>0.02572678611646853</v>
      </c>
      <c r="E1435" s="6">
        <v>0.11852205772149145</v>
      </c>
    </row>
    <row r="1436" ht="15.75" customHeight="1">
      <c r="A1436" s="6">
        <v>-0.010695272070241424</v>
      </c>
      <c r="B1436" s="6">
        <v>-0.018420979036287307</v>
      </c>
      <c r="C1436" s="6">
        <v>0.0028626947668707143</v>
      </c>
      <c r="D1436" s="6">
        <v>-0.0013519322699010634</v>
      </c>
      <c r="E1436" s="6">
        <v>0.06936460147929001</v>
      </c>
    </row>
    <row r="1437" ht="15.75" customHeight="1">
      <c r="A1437" s="6">
        <v>0.04158265452169239</v>
      </c>
      <c r="B1437" s="6">
        <v>0.012578756096625544</v>
      </c>
      <c r="C1437" s="6">
        <v>0.014433118783082717</v>
      </c>
      <c r="D1437" s="6">
        <v>-0.004882003991753666</v>
      </c>
      <c r="E1437" s="6">
        <v>-0.017947358573732065</v>
      </c>
    </row>
    <row r="1438" ht="15.75" customHeight="1">
      <c r="A1438" s="6">
        <v>-2.645291918523992E-4</v>
      </c>
      <c r="B1438" s="6">
        <v>-0.009813612372532306</v>
      </c>
      <c r="C1438" s="6">
        <v>0.005619267725054163</v>
      </c>
      <c r="D1438" s="6">
        <v>0.0010868234309281222</v>
      </c>
      <c r="E1438" s="6">
        <v>-0.042378576176091955</v>
      </c>
    </row>
    <row r="1439" ht="15.75" customHeight="1">
      <c r="A1439" s="6">
        <v>-0.01626911998709926</v>
      </c>
      <c r="B1439" s="6">
        <v>-0.005538075517274029</v>
      </c>
      <c r="C1439" s="6">
        <v>-0.017442248242995055</v>
      </c>
      <c r="D1439" s="6">
        <v>-0.005173416291917862</v>
      </c>
      <c r="E1439" s="6">
        <v>0.04326098280921061</v>
      </c>
    </row>
    <row r="1440" ht="15.75" customHeight="1">
      <c r="A1440" s="6">
        <v>-0.020647435722929965</v>
      </c>
      <c r="B1440" s="6">
        <v>-0.02979285818128292</v>
      </c>
      <c r="C1440" s="6">
        <v>-0.02065831478482812</v>
      </c>
      <c r="D1440" s="6">
        <v>-0.016793325131543732</v>
      </c>
      <c r="E1440" s="6">
        <v>0.016241963539131828</v>
      </c>
    </row>
    <row r="1441" ht="15.75" customHeight="1">
      <c r="A1441" s="6">
        <v>-0.02501507798317065</v>
      </c>
      <c r="B1441" s="6">
        <v>-0.021897055045764675</v>
      </c>
      <c r="C1441" s="6">
        <v>0.0021598046367841263</v>
      </c>
      <c r="D1441" s="6">
        <v>0.00636493107869455</v>
      </c>
      <c r="E1441" s="6">
        <v>-0.05761535407369513</v>
      </c>
    </row>
    <row r="1442" ht="15.75" customHeight="1">
      <c r="A1442" s="6">
        <v>-0.03261166840297062</v>
      </c>
      <c r="B1442" s="6">
        <v>-0.028815584041296704</v>
      </c>
      <c r="C1442" s="6">
        <v>-0.014038867333058003</v>
      </c>
      <c r="D1442" s="6">
        <v>-0.006920309568851234</v>
      </c>
      <c r="E1442" s="6">
        <v>-0.10915765368220606</v>
      </c>
    </row>
    <row r="1443" ht="15.75" customHeight="1">
      <c r="A1443" s="6">
        <v>-0.002037472443621779</v>
      </c>
      <c r="B1443" s="6">
        <v>0.003433440000492234</v>
      </c>
      <c r="C1443" s="6">
        <v>-0.006246875043829284</v>
      </c>
      <c r="D1443" s="6">
        <v>-0.00668895572633641</v>
      </c>
      <c r="E1443" s="6">
        <v>0.01934584596171198</v>
      </c>
    </row>
    <row r="1444" ht="15.75" customHeight="1">
      <c r="A1444" s="6">
        <v>0.009280837019559512</v>
      </c>
      <c r="B1444" s="6">
        <v>0.006406200651347863</v>
      </c>
      <c r="C1444" s="6">
        <v>0.007256261771267472</v>
      </c>
      <c r="D1444" s="6">
        <v>0.008076884351562156</v>
      </c>
      <c r="E1444" s="6">
        <v>0.04918422852517287</v>
      </c>
    </row>
    <row r="1445" ht="15.75" customHeight="1">
      <c r="A1445" s="6">
        <v>0.019157075568634427</v>
      </c>
      <c r="B1445" s="6">
        <v>0.025221918950833165</v>
      </c>
      <c r="C1445" s="6">
        <v>0.02310222346237483</v>
      </c>
      <c r="D1445" s="6">
        <v>0.009387033021828304</v>
      </c>
      <c r="E1445" s="6">
        <v>0.03345960102804458</v>
      </c>
    </row>
    <row r="1446" ht="15.75" customHeight="1">
      <c r="A1446" s="6">
        <v>-0.029604185630931843</v>
      </c>
      <c r="B1446" s="6">
        <v>-0.01337242326399745</v>
      </c>
      <c r="C1446" s="6">
        <v>-0.006510864708933564</v>
      </c>
      <c r="D1446" s="6">
        <v>-0.006063926935077179</v>
      </c>
      <c r="E1446" s="6">
        <v>-0.0050698216386262105</v>
      </c>
    </row>
    <row r="1447" ht="15.75" customHeight="1">
      <c r="A1447" s="6">
        <v>0.001457621202060085</v>
      </c>
      <c r="B1447" s="6">
        <v>0.013372423263997535</v>
      </c>
      <c r="C1447" s="6">
        <v>0.006017854428780199</v>
      </c>
      <c r="D1447" s="6">
        <v>0.014546620631534557</v>
      </c>
      <c r="E1447" s="6">
        <v>0.023442264877909926</v>
      </c>
    </row>
    <row r="1448" ht="15.75" customHeight="1">
      <c r="A1448" s="6">
        <v>-0.03558044435688611</v>
      </c>
      <c r="B1448" s="6">
        <v>4.151297093391998E-4</v>
      </c>
      <c r="C1448" s="6">
        <v>-0.004778390630192181</v>
      </c>
      <c r="D1448" s="6">
        <v>-0.009032304248448707</v>
      </c>
      <c r="E1448" s="6">
        <v>0.04367006844804977</v>
      </c>
    </row>
    <row r="1449" ht="15.75" customHeight="1">
      <c r="A1449" s="6">
        <v>-0.004537914112535318</v>
      </c>
      <c r="B1449" s="6">
        <v>0.00455391445858154</v>
      </c>
      <c r="C1449" s="6">
        <v>-0.004303595867900879</v>
      </c>
      <c r="D1449" s="6">
        <v>2.748430349649957E-4</v>
      </c>
      <c r="E1449" s="6">
        <v>-0.07665496588541922</v>
      </c>
    </row>
    <row r="1450" ht="15.75" customHeight="1">
      <c r="A1450" s="6">
        <v>0.022782848890308578</v>
      </c>
      <c r="B1450" s="6">
        <v>0.016793347693759533</v>
      </c>
      <c r="C1450" s="6">
        <v>0.011872520124454012</v>
      </c>
      <c r="D1450" s="6">
        <v>0.010119083213024958</v>
      </c>
      <c r="E1450" s="6">
        <v>0.0251925192920735</v>
      </c>
    </row>
    <row r="1451" ht="15.75" customHeight="1">
      <c r="A1451" s="6">
        <v>-0.010427730643661167</v>
      </c>
      <c r="B1451" s="6">
        <v>-0.010206243708844043</v>
      </c>
      <c r="C1451" s="6">
        <v>-3.2786661325079916E-4</v>
      </c>
      <c r="D1451" s="6">
        <v>-0.01590824263107587</v>
      </c>
      <c r="E1451" s="6">
        <v>-0.0278701837928603</v>
      </c>
    </row>
    <row r="1452" ht="15.75" customHeight="1">
      <c r="A1452" s="6">
        <v>0.0032889999715195874</v>
      </c>
      <c r="B1452" s="6">
        <v>0.020711320830562853</v>
      </c>
      <c r="C1452" s="6">
        <v>0.017070759945070686</v>
      </c>
      <c r="D1452" s="6">
        <v>0.008259979326160499</v>
      </c>
      <c r="E1452" s="6">
        <v>0.026977083993233918</v>
      </c>
    </row>
    <row r="1453" ht="15.75" customHeight="1">
      <c r="A1453" s="6">
        <v>0.051203757085987026</v>
      </c>
      <c r="B1453" s="6">
        <v>0.014365786684476743</v>
      </c>
      <c r="C1453" s="6">
        <v>0.058084958766119535</v>
      </c>
      <c r="D1453" s="6">
        <v>0.011450540779442573</v>
      </c>
      <c r="E1453" s="6">
        <v>0.0014567916847001</v>
      </c>
    </row>
    <row r="1454" ht="15.75" customHeight="1">
      <c r="A1454" s="6">
        <v>-0.014857351733863584</v>
      </c>
      <c r="B1454" s="6">
        <v>0.004743057374102849</v>
      </c>
      <c r="C1454" s="6">
        <v>-0.028542538051588674</v>
      </c>
      <c r="D1454" s="6">
        <v>-0.0027143604670485104</v>
      </c>
      <c r="E1454" s="6">
        <v>0.018792968371494786</v>
      </c>
    </row>
    <row r="1455" ht="15.75" customHeight="1">
      <c r="A1455" s="6">
        <v>-0.003171416689322774</v>
      </c>
      <c r="B1455" s="6">
        <v>0.012539403765935</v>
      </c>
      <c r="C1455" s="6">
        <v>-0.004549035159464592</v>
      </c>
      <c r="D1455" s="6">
        <v>8.149255630867726E-4</v>
      </c>
      <c r="E1455" s="6">
        <v>0.01894382364296921</v>
      </c>
    </row>
    <row r="1456" ht="15.75" customHeight="1">
      <c r="A1456" s="6">
        <v>-0.01191010191680963</v>
      </c>
      <c r="B1456" s="6">
        <v>-0.028838547723985922</v>
      </c>
      <c r="C1456" s="6">
        <v>-0.01672586731240974</v>
      </c>
      <c r="D1456" s="6">
        <v>0.0021704337591341985</v>
      </c>
      <c r="E1456" s="6">
        <v>0.009786918971136972</v>
      </c>
    </row>
    <row r="1457" ht="15.75" customHeight="1">
      <c r="A1457" s="6">
        <v>-0.002047728291548627</v>
      </c>
      <c r="B1457" s="6">
        <v>-0.05478009136541503</v>
      </c>
      <c r="C1457" s="6">
        <v>0.006692228929619633</v>
      </c>
      <c r="D1457" s="6">
        <v>-0.0010845837956763183</v>
      </c>
      <c r="E1457" s="6">
        <v>0.03227328783582328</v>
      </c>
    </row>
    <row r="1458" ht="15.75" customHeight="1">
      <c r="A1458" s="6">
        <v>0.008746501441494756</v>
      </c>
      <c r="B1458" s="6">
        <v>0.022190530787265246</v>
      </c>
      <c r="C1458" s="6">
        <v>-0.008372299130386422</v>
      </c>
      <c r="D1458" s="6">
        <v>-0.00844571552830881</v>
      </c>
      <c r="E1458" s="6">
        <v>-0.027292961968783336</v>
      </c>
    </row>
    <row r="1459" ht="15.75" customHeight="1">
      <c r="A1459" s="6">
        <v>-0.010211718322551164</v>
      </c>
      <c r="B1459" s="6">
        <v>0.003719848235479108</v>
      </c>
      <c r="C1459" s="6">
        <v>0.008292815528922196</v>
      </c>
      <c r="D1459" s="6">
        <v>0.03758823465344465</v>
      </c>
      <c r="E1459" s="6">
        <v>-0.02073112749231837</v>
      </c>
    </row>
    <row r="1460" ht="15.75" customHeight="1">
      <c r="A1460" s="6">
        <v>-0.02014285670861048</v>
      </c>
      <c r="B1460" s="6">
        <v>-0.021685696572793508</v>
      </c>
      <c r="C1460" s="6">
        <v>-0.0032611320155631796</v>
      </c>
      <c r="D1460" s="6">
        <v>-0.003960353590188764</v>
      </c>
      <c r="E1460" s="6">
        <v>-0.020310924522910556</v>
      </c>
    </row>
    <row r="1461" ht="15.75" customHeight="1">
      <c r="A1461" s="6">
        <v>0.008343375063773242</v>
      </c>
      <c r="B1461" s="6">
        <v>0.01755166239580692</v>
      </c>
      <c r="C1461" s="6">
        <v>-0.06713367484335324</v>
      </c>
      <c r="D1461" s="6">
        <v>-0.008234938482307316</v>
      </c>
      <c r="E1461" s="6">
        <v>-0.020850421993634308</v>
      </c>
    </row>
    <row r="1462" ht="15.75" customHeight="1">
      <c r="A1462" s="6">
        <v>-0.01615359809497463</v>
      </c>
      <c r="B1462" s="6">
        <v>-0.003735202413420683</v>
      </c>
      <c r="C1462" s="6">
        <v>-0.0198776825708802</v>
      </c>
      <c r="D1462" s="6">
        <v>-0.01099647677242811</v>
      </c>
      <c r="E1462" s="6">
        <v>0.0016576597745703125</v>
      </c>
    </row>
    <row r="1463" ht="15.75" customHeight="1">
      <c r="A1463" s="6">
        <v>0.04999576112554985</v>
      </c>
      <c r="B1463" s="6">
        <v>0.033527299548678495</v>
      </c>
      <c r="C1463" s="6">
        <v>0.006065465368395194</v>
      </c>
      <c r="D1463" s="6">
        <v>0.009394833615890132</v>
      </c>
      <c r="E1463" s="6">
        <v>0.007425499769198108</v>
      </c>
    </row>
    <row r="1464" ht="15.75" customHeight="1">
      <c r="A1464" s="6">
        <v>-0.02028478993659993</v>
      </c>
      <c r="B1464" s="6">
        <v>0.0012055266168987337</v>
      </c>
      <c r="C1464" s="6">
        <v>0.002070996648754039</v>
      </c>
      <c r="D1464" s="6">
        <v>0.019839259002841406</v>
      </c>
      <c r="E1464" s="6">
        <v>-0.012192688828374862</v>
      </c>
    </row>
    <row r="1465" ht="15.75" customHeight="1">
      <c r="A1465" s="6">
        <v>-0.023997546026147638</v>
      </c>
      <c r="B1465" s="6">
        <v>-0.014563380939683339</v>
      </c>
      <c r="C1465" s="6">
        <v>-0.03312893143119349</v>
      </c>
      <c r="D1465" s="6">
        <v>-0.006833175133274022</v>
      </c>
      <c r="E1465" s="6">
        <v>-8.324458468729767E-4</v>
      </c>
    </row>
    <row r="1466" ht="15.75" customHeight="1">
      <c r="A1466" s="6">
        <v>-0.01601963559065666</v>
      </c>
      <c r="B1466" s="6">
        <v>-0.02852019160242067</v>
      </c>
      <c r="C1466" s="6">
        <v>-0.014902877375054486</v>
      </c>
      <c r="D1466" s="6">
        <v>-0.01300608386956732</v>
      </c>
      <c r="E1466" s="6">
        <v>0.010414774221164902</v>
      </c>
    </row>
    <row r="1467" ht="15.75" customHeight="1">
      <c r="A1467" s="6">
        <v>-0.038830723961326225</v>
      </c>
      <c r="B1467" s="6">
        <v>-0.016061269007364425</v>
      </c>
      <c r="C1467" s="6">
        <v>-0.03600587514322693</v>
      </c>
      <c r="D1467" s="6">
        <v>-0.05434915407406329</v>
      </c>
      <c r="E1467" s="6">
        <v>-0.04493353528244594</v>
      </c>
    </row>
    <row r="1468" ht="15.75" customHeight="1">
      <c r="A1468" s="6">
        <v>0.04339067833261065</v>
      </c>
      <c r="B1468" s="6">
        <v>0.0029782033544217047</v>
      </c>
      <c r="C1468" s="6">
        <v>0.02096944106618405</v>
      </c>
      <c r="D1468" s="6">
        <v>-0.0048071932888630415</v>
      </c>
      <c r="E1468" s="6">
        <v>0.011777079602369815</v>
      </c>
    </row>
    <row r="1469" ht="15.75" customHeight="1">
      <c r="A1469" s="6">
        <v>-0.010672506246474157</v>
      </c>
      <c r="B1469" s="6">
        <v>0.006773910742199876</v>
      </c>
      <c r="C1469" s="6">
        <v>0.024936703111525807</v>
      </c>
      <c r="D1469" s="6">
        <v>0.005652909768087374</v>
      </c>
      <c r="E1469" s="6">
        <v>-0.05707102169572948</v>
      </c>
    </row>
    <row r="1470" ht="15.75" customHeight="1">
      <c r="A1470" s="6">
        <v>0.04114080661925404</v>
      </c>
      <c r="B1470" s="6">
        <v>0.01590654770844833</v>
      </c>
      <c r="C1470" s="6">
        <v>0.01113238542743823</v>
      </c>
      <c r="D1470" s="6">
        <v>0.02091833959262377</v>
      </c>
      <c r="E1470" s="6">
        <v>0.031630309667310195</v>
      </c>
    </row>
    <row r="1471" ht="15.75" customHeight="1">
      <c r="A1471" s="6">
        <v>-0.017211135459335898</v>
      </c>
      <c r="B1471" s="6">
        <v>0.025016772742058987</v>
      </c>
      <c r="C1471" s="6">
        <v>0.01100996432750117</v>
      </c>
      <c r="D1471" s="6">
        <v>-0.0011047422118152614</v>
      </c>
      <c r="E1471" s="6">
        <v>0.05675880425043175</v>
      </c>
    </row>
    <row r="1472" ht="15.75" customHeight="1">
      <c r="A1472" s="6">
        <v>-0.005402173059889764</v>
      </c>
      <c r="B1472" s="6">
        <v>-0.04176751663294432</v>
      </c>
      <c r="C1472" s="6">
        <v>-0.019995390560781496</v>
      </c>
      <c r="D1472" s="6">
        <v>0.031014546434708554</v>
      </c>
      <c r="E1472" s="6">
        <v>-0.006912211459106409</v>
      </c>
    </row>
    <row r="1473" ht="15.75" customHeight="1">
      <c r="A1473" s="6">
        <v>-0.0018072609480169692</v>
      </c>
      <c r="B1473" s="6">
        <v>0.03852203300627191</v>
      </c>
      <c r="C1473" s="6">
        <v>0.025324580789449914</v>
      </c>
      <c r="D1473" s="6">
        <v>-0.01527160172940029</v>
      </c>
      <c r="E1473" s="6">
        <v>0.0398390068447424</v>
      </c>
    </row>
    <row r="1474" ht="15.75" customHeight="1">
      <c r="A1474" s="6">
        <v>-0.011827261819774613</v>
      </c>
      <c r="B1474" s="6">
        <v>-0.012265131341478152</v>
      </c>
      <c r="C1474" s="6">
        <v>-0.006380878873004837</v>
      </c>
      <c r="D1474" s="6">
        <v>2.747338977965528E-4</v>
      </c>
      <c r="E1474" s="6">
        <v>-0.018755408822818478</v>
      </c>
    </row>
    <row r="1475" ht="15.75" customHeight="1">
      <c r="A1475" s="6">
        <v>0.11920576619641232</v>
      </c>
      <c r="B1475" s="6">
        <v>0.13270832546131292</v>
      </c>
      <c r="C1475" s="6">
        <v>0.027377343604236527</v>
      </c>
      <c r="D1475" s="6">
        <v>0.07410803338405224</v>
      </c>
      <c r="E1475" s="6">
        <v>-0.020418706771606124</v>
      </c>
    </row>
    <row r="1476" ht="15.75" customHeight="1">
      <c r="A1476" s="6">
        <v>0.021942710169218244</v>
      </c>
      <c r="B1476" s="6">
        <v>-0.003608813634061828</v>
      </c>
      <c r="C1476" s="6">
        <v>0.02039137495748437</v>
      </c>
      <c r="D1476" s="6">
        <v>-0.013354097244442519</v>
      </c>
      <c r="E1476" s="6">
        <v>-0.026215457329280056</v>
      </c>
    </row>
    <row r="1477" ht="15.75" customHeight="1">
      <c r="A1477" s="6">
        <v>-0.010362807446627414</v>
      </c>
      <c r="B1477" s="6">
        <v>-0.011636434405643908</v>
      </c>
      <c r="C1477" s="6">
        <v>-0.0060397304075552405</v>
      </c>
      <c r="D1477" s="6">
        <v>-0.0046644925986981875</v>
      </c>
      <c r="E1477" s="6">
        <v>0.01636314913463049</v>
      </c>
    </row>
    <row r="1478" ht="15.75" customHeight="1">
      <c r="A1478" s="6">
        <v>-0.034866206106468726</v>
      </c>
      <c r="B1478" s="6">
        <v>-0.024061875992641323</v>
      </c>
      <c r="C1478" s="6">
        <v>-0.023307070642055942</v>
      </c>
      <c r="D1478" s="6">
        <v>-0.024984818837063952</v>
      </c>
      <c r="E1478" s="6">
        <v>-0.012957256170380817</v>
      </c>
    </row>
    <row r="1479" ht="15.75" customHeight="1">
      <c r="A1479" s="6">
        <v>0.023840762309131472</v>
      </c>
      <c r="B1479" s="6">
        <v>0.011547859058757201</v>
      </c>
      <c r="C1479" s="6">
        <v>0.020316256773589638</v>
      </c>
      <c r="D1479" s="6">
        <v>0.028096831806794734</v>
      </c>
      <c r="E1479" s="6">
        <v>-0.007948765330433075</v>
      </c>
    </row>
    <row r="1480" ht="15.75" customHeight="1">
      <c r="A1480" s="6">
        <v>0.05604906433416572</v>
      </c>
      <c r="B1480" s="6">
        <v>0.02125410451941699</v>
      </c>
      <c r="C1480" s="6">
        <v>0.012839783232845757</v>
      </c>
      <c r="D1480" s="6">
        <v>-0.03397289772411526</v>
      </c>
      <c r="E1480" s="6">
        <v>-0.0010041857883687569</v>
      </c>
    </row>
    <row r="1481" ht="15.75" customHeight="1">
      <c r="A1481" s="6">
        <v>0.013276314039532635</v>
      </c>
      <c r="B1481" s="6">
        <v>-0.0010884300784420042</v>
      </c>
      <c r="C1481" s="6">
        <v>-0.005591846681577017</v>
      </c>
      <c r="D1481" s="6">
        <v>0.017424642695553764</v>
      </c>
      <c r="E1481" s="6">
        <v>0.0789393771557178</v>
      </c>
    </row>
    <row r="1482" ht="15.75" customHeight="1">
      <c r="A1482" s="6">
        <v>-0.038486614903954726</v>
      </c>
      <c r="B1482" s="6">
        <v>-0.02090672816850977</v>
      </c>
      <c r="C1482" s="6">
        <v>-0.007932802905941764</v>
      </c>
      <c r="D1482" s="6">
        <v>0.007739033646596423</v>
      </c>
      <c r="E1482" s="6">
        <v>0.09709755516864962</v>
      </c>
    </row>
    <row r="1483" ht="15.75" customHeight="1">
      <c r="A1483" s="6">
        <v>0.0050932000003271</v>
      </c>
      <c r="B1483" s="6">
        <v>0.0</v>
      </c>
      <c r="C1483" s="6">
        <v>0.00350503631548126</v>
      </c>
      <c r="D1483" s="6">
        <v>-0.0035857110315792857</v>
      </c>
      <c r="E1483" s="6">
        <v>0.025622348715452475</v>
      </c>
    </row>
    <row r="1484" ht="15.75" customHeight="1">
      <c r="A1484" s="6">
        <v>-0.012375706034394734</v>
      </c>
      <c r="B1484" s="6">
        <v>-0.0063209251075447385</v>
      </c>
      <c r="C1484" s="6">
        <v>-0.002050273072819125</v>
      </c>
      <c r="D1484" s="6">
        <v>0.013993976751944586</v>
      </c>
      <c r="E1484" s="6">
        <v>-0.01953788436200477</v>
      </c>
    </row>
    <row r="1485" ht="15.75" customHeight="1">
      <c r="A1485" s="6">
        <v>0.06345509333958348</v>
      </c>
      <c r="B1485" s="6">
        <v>0.02140309416959253</v>
      </c>
      <c r="C1485" s="6">
        <v>0.02658045946722082</v>
      </c>
      <c r="D1485" s="6">
        <v>-0.004916713485380834</v>
      </c>
      <c r="E1485" s="6">
        <v>0.06377101908632869</v>
      </c>
    </row>
    <row r="1486" ht="15.75" customHeight="1">
      <c r="A1486" s="6">
        <v>0.06444330109397735</v>
      </c>
      <c r="B1486" s="6">
        <v>0.05642793009058826</v>
      </c>
      <c r="C1486" s="6">
        <v>0.03542152545550326</v>
      </c>
      <c r="D1486" s="6">
        <v>0.0021881321046885466</v>
      </c>
      <c r="E1486" s="6">
        <v>0.06227242886850959</v>
      </c>
    </row>
    <row r="1487" ht="15.75" customHeight="1">
      <c r="A1487" s="6">
        <v>-0.02826620674164456</v>
      </c>
      <c r="B1487" s="6">
        <v>0.0017239306475492378</v>
      </c>
      <c r="C1487" s="6">
        <v>-0.0017697609154794353</v>
      </c>
      <c r="D1487" s="6">
        <v>-0.001914454910315755</v>
      </c>
      <c r="E1487" s="6">
        <v>0.03297682317522429</v>
      </c>
    </row>
    <row r="1488" ht="15.75" customHeight="1">
      <c r="A1488" s="6">
        <v>-0.015308991503654418</v>
      </c>
      <c r="B1488" s="6">
        <v>-0.0013788366233461306</v>
      </c>
      <c r="C1488" s="6">
        <v>0.0012069892155601811</v>
      </c>
      <c r="D1488" s="6">
        <v>0.01898117952268076</v>
      </c>
      <c r="E1488" s="6">
        <v>0.020280770124197645</v>
      </c>
    </row>
    <row r="1489" ht="15.75" customHeight="1">
      <c r="A1489" s="6">
        <v>-0.05261676818388939</v>
      </c>
      <c r="B1489" s="6">
        <v>-0.02904846219676912</v>
      </c>
      <c r="C1489" s="6">
        <v>-0.006697144233050516</v>
      </c>
      <c r="D1489" s="6">
        <v>0.028596071536509483</v>
      </c>
      <c r="E1489" s="6">
        <v>-0.03149326344117562</v>
      </c>
    </row>
    <row r="1490" ht="15.75" customHeight="1">
      <c r="A1490" s="6">
        <v>0.009656855103182612</v>
      </c>
      <c r="B1490" s="6">
        <v>0.018646102323392</v>
      </c>
      <c r="C1490" s="6">
        <v>-0.002918627320423048</v>
      </c>
      <c r="D1490" s="6">
        <v>0.028308640371425192</v>
      </c>
      <c r="E1490" s="6">
        <v>0.02978462074185919</v>
      </c>
    </row>
    <row r="1491" ht="15.75" customHeight="1">
      <c r="A1491" s="6">
        <v>0.03672007303226966</v>
      </c>
      <c r="B1491" s="6">
        <v>0.012814025323096468</v>
      </c>
      <c r="C1491" s="6">
        <v>0.01178472061797052</v>
      </c>
      <c r="D1491" s="6">
        <v>0.034662423350469214</v>
      </c>
      <c r="E1491" s="6">
        <v>-0.027637471823376107</v>
      </c>
    </row>
    <row r="1492" ht="15.75" customHeight="1">
      <c r="A1492" s="6">
        <v>0.00673741292158323</v>
      </c>
      <c r="B1492" s="6">
        <v>0.0010382212375754454</v>
      </c>
      <c r="C1492" s="6">
        <v>-0.00813768884613915</v>
      </c>
      <c r="D1492" s="6">
        <v>-0.017555178159828783</v>
      </c>
      <c r="E1492" s="6">
        <v>0.04227095971576455</v>
      </c>
    </row>
    <row r="1493" ht="15.75" customHeight="1">
      <c r="A1493" s="6">
        <v>0.03590567635739076</v>
      </c>
      <c r="B1493" s="6">
        <v>0.013058644069753616</v>
      </c>
      <c r="C1493" s="6">
        <v>0.02862922395593947</v>
      </c>
      <c r="D1493" s="6">
        <v>0.006216669095331475</v>
      </c>
      <c r="E1493" s="6">
        <v>0.009493325486908313</v>
      </c>
    </row>
    <row r="1494" ht="15.75" customHeight="1">
      <c r="A1494" s="6">
        <v>-0.01889132915478534</v>
      </c>
      <c r="B1494" s="6">
        <v>-0.006851781903279816</v>
      </c>
      <c r="C1494" s="6">
        <v>-0.01984986141240048</v>
      </c>
      <c r="D1494" s="6">
        <v>0.022307572279436486</v>
      </c>
      <c r="E1494" s="6">
        <v>0.06888608048014706</v>
      </c>
    </row>
    <row r="1495" ht="15.75" customHeight="1">
      <c r="A1495" s="6">
        <v>0.03223751986249584</v>
      </c>
      <c r="B1495" s="6">
        <v>-0.005515289770719689</v>
      </c>
      <c r="C1495" s="6">
        <v>0.008066901011315464</v>
      </c>
      <c r="D1495" s="6">
        <v>0.03126369053179151</v>
      </c>
      <c r="E1495" s="6">
        <v>0.01257332055138599</v>
      </c>
    </row>
    <row r="1496" ht="15.75" customHeight="1">
      <c r="A1496" s="6">
        <v>0.013170509715242217</v>
      </c>
      <c r="B1496" s="6">
        <v>-0.004503723331028821</v>
      </c>
      <c r="C1496" s="6">
        <v>0.008554474521070896</v>
      </c>
      <c r="D1496" s="6">
        <v>-0.01682307068533254</v>
      </c>
      <c r="E1496" s="6">
        <v>-0.07241918692842254</v>
      </c>
    </row>
    <row r="1497" ht="15.75" customHeight="1">
      <c r="A1497" s="6">
        <v>0.027878670417391182</v>
      </c>
      <c r="B1497" s="6">
        <v>0.010706377103920098</v>
      </c>
      <c r="C1497" s="6">
        <v>-0.014538463473046678</v>
      </c>
      <c r="D1497" s="6">
        <v>-0.0028713966590459485</v>
      </c>
      <c r="E1497" s="6">
        <v>0.036689637080728005</v>
      </c>
    </row>
    <row r="1498" ht="15.75" customHeight="1">
      <c r="A1498" s="6">
        <v>-0.004782986555095202</v>
      </c>
      <c r="B1498" s="6">
        <v>-0.018724587092217474</v>
      </c>
      <c r="C1498" s="6">
        <v>-0.0055371388239555015</v>
      </c>
      <c r="D1498" s="6">
        <v>-0.014725710156940843</v>
      </c>
      <c r="E1498" s="6">
        <v>-0.027615641110934553</v>
      </c>
    </row>
    <row r="1499" ht="15.75" customHeight="1">
      <c r="A1499" s="6">
        <v>-0.036739750345080306</v>
      </c>
      <c r="B1499" s="6">
        <v>-0.012326332078807518</v>
      </c>
      <c r="C1499" s="6">
        <v>-0.005972535956135925</v>
      </c>
      <c r="D1499" s="6">
        <v>-0.047562820867727194</v>
      </c>
      <c r="E1499" s="6">
        <v>0.047759995442057314</v>
      </c>
    </row>
    <row r="1500" ht="15.75" customHeight="1">
      <c r="A1500" s="6">
        <v>0.019235813699603834</v>
      </c>
      <c r="B1500" s="6">
        <v>0.014773456103185294</v>
      </c>
      <c r="C1500" s="6">
        <v>0.019242185227865166</v>
      </c>
      <c r="D1500" s="6">
        <v>-0.012833930176685233</v>
      </c>
      <c r="E1500" s="6">
        <v>-0.010337253756921377</v>
      </c>
    </row>
    <row r="1501" ht="15.75" customHeight="1">
      <c r="A1501" s="6">
        <v>0.015218273977102776</v>
      </c>
      <c r="B1501" s="6">
        <v>0.0027894401713864144</v>
      </c>
      <c r="C1501" s="6">
        <v>-0.003022139582699383</v>
      </c>
      <c r="D1501" s="6">
        <v>-0.02273117194900878</v>
      </c>
      <c r="E1501" s="6">
        <v>-0.01668798752438738</v>
      </c>
    </row>
    <row r="1502" ht="15.75" customHeight="1">
      <c r="A1502" s="6">
        <v>-0.005047108346297411</v>
      </c>
      <c r="B1502" s="6">
        <v>0.0038227494801958604</v>
      </c>
      <c r="C1502" s="6">
        <v>0.0</v>
      </c>
      <c r="D1502" s="6">
        <v>0.005008622213439609</v>
      </c>
      <c r="E1502" s="6">
        <v>0.0518310735332358</v>
      </c>
    </row>
    <row r="1503" ht="15.75" customHeight="1">
      <c r="A1503" s="6">
        <v>-0.0173998198222674</v>
      </c>
      <c r="B1503" s="6">
        <v>-0.005565202341948792</v>
      </c>
      <c r="C1503" s="6">
        <v>0.002386678371211774</v>
      </c>
      <c r="D1503" s="6">
        <v>-0.009245923104054603</v>
      </c>
      <c r="E1503" s="6">
        <v>0.05790347067415918</v>
      </c>
    </row>
    <row r="1504" ht="15.75" customHeight="1">
      <c r="A1504" s="6">
        <v>-0.018422714341385062</v>
      </c>
      <c r="B1504" s="6">
        <v>0.03664164224636687</v>
      </c>
      <c r="C1504" s="6">
        <v>-0.019740692135694213</v>
      </c>
      <c r="D1504" s="6">
        <v>-0.007993571100311616</v>
      </c>
      <c r="E1504" s="6">
        <v>-0.06715491357098614</v>
      </c>
    </row>
    <row r="1505" ht="15.75" customHeight="1">
      <c r="A1505" s="6">
        <v>-0.017069736846766125</v>
      </c>
      <c r="B1505" s="6">
        <v>-0.017981830301580508</v>
      </c>
      <c r="C1505" s="6">
        <v>0.001781368296529435</v>
      </c>
      <c r="D1505" s="6">
        <v>-0.017269691764098354</v>
      </c>
      <c r="E1505" s="6">
        <v>-0.014757604538313145</v>
      </c>
    </row>
    <row r="1506" ht="15.75" customHeight="1">
      <c r="A1506" s="6">
        <v>0.01276965341277183</v>
      </c>
      <c r="B1506" s="6">
        <v>0.028351523058412813</v>
      </c>
      <c r="C1506" s="6">
        <v>0.0023433928545362353</v>
      </c>
      <c r="D1506" s="6">
        <v>0.01887348230619264</v>
      </c>
      <c r="E1506" s="6">
        <v>0.008769185134812594</v>
      </c>
    </row>
    <row r="1507" ht="15.75" customHeight="1">
      <c r="A1507" s="6">
        <v>-0.004078285739418841</v>
      </c>
      <c r="B1507" s="6">
        <v>-0.0029995097081096616</v>
      </c>
      <c r="C1507" s="6">
        <v>0.006355840515571799</v>
      </c>
      <c r="D1507" s="6">
        <v>-0.0045508662111689415</v>
      </c>
      <c r="E1507" s="6">
        <v>0.02414958117602484</v>
      </c>
    </row>
    <row r="1508" ht="15.75" customHeight="1">
      <c r="A1508" s="6">
        <v>0.003359820496493886</v>
      </c>
      <c r="B1508" s="6">
        <v>0.00565823816160321</v>
      </c>
      <c r="C1508" s="6">
        <v>0.0010420571713113617</v>
      </c>
      <c r="D1508" s="6">
        <v>-0.012147655638931037</v>
      </c>
      <c r="E1508" s="6">
        <v>0.0028970822371296853</v>
      </c>
    </row>
    <row r="1509" ht="15.75" customHeight="1">
      <c r="A1509" s="6">
        <v>-0.01132399035030691</v>
      </c>
      <c r="B1509" s="6">
        <v>-0.003990680943841535</v>
      </c>
      <c r="C1509" s="6">
        <v>-0.0082053017750877</v>
      </c>
      <c r="D1509" s="6">
        <v>0.0062271269822840305</v>
      </c>
      <c r="E1509" s="6">
        <v>0.003459464393947117</v>
      </c>
    </row>
    <row r="1510" ht="15.75" customHeight="1">
      <c r="A1510" s="6">
        <v>0.007964169853813078</v>
      </c>
      <c r="B1510" s="6">
        <v>-0.0010002140688869792</v>
      </c>
      <c r="C1510" s="6">
        <v>0.004352338616182984</v>
      </c>
      <c r="D1510" s="6">
        <v>-0.00840208743837662</v>
      </c>
      <c r="E1510" s="6">
        <v>0.042320650033123755</v>
      </c>
    </row>
    <row r="1511" ht="15.75" customHeight="1">
      <c r="A1511" s="6">
        <v>0.007964169853813078</v>
      </c>
      <c r="B1511" s="6">
        <v>-0.0010002140688869792</v>
      </c>
      <c r="C1511" s="6">
        <v>0.004352338616182984</v>
      </c>
      <c r="D1511" s="6">
        <v>-0.00840208743837662</v>
      </c>
      <c r="E1511" s="6">
        <v>0.042320650033123755</v>
      </c>
    </row>
  </sheetData>
  <printOptions/>
  <pageMargins bottom="0.75" footer="0.0" header="0.0" left="0.7" right="0.7" top="0.75"/>
  <pageSetup orientation="landscape"/>
  <drawing r:id="rId1"/>
</worksheet>
</file>