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VortexBlade Exc/Propeller Packages/APC_11x7/"/>
    </mc:Choice>
  </mc:AlternateContent>
  <xr:revisionPtr revIDLastSave="445" documentId="8_{8E92A1BF-0622-49A5-B6C3-CC8229BC9A97}" xr6:coauthVersionLast="47" xr6:coauthVersionMax="47" xr10:uidLastSave="{C9E525F6-CCA4-49E8-9796-D3C1970E2521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D4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6" i="1"/>
  <c r="C2" i="1"/>
  <c r="B6" i="1"/>
  <c r="A8" i="1"/>
  <c r="B2" i="1" l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<sst xmlns="http://schemas.openxmlformats.org/spreadsheetml/2006/main" count="8" uniqueCount="8">
  <si>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</si>
  <si>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</si>
  <si>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Span(m)=</t>
  </si>
  <si>
    <t>Cuff radius(m)=</t>
  </si>
  <si>
    <t>Twist(deg) =</t>
  </si>
  <si>
    <t>Span(m) =</t>
  </si>
  <si>
    <t>Foil Name =</t>
  </si>
  <si>
    <t>chord(m)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</si>
</sst>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7" fillId="4" borderId="4" applyNumberFormat="0" applyFont="0" applyAlignment="0" applyProtection="0"/>
  </cellStyleXfs>
  <cellXfs count="9">
    <xf numFmtId="0" fontId="0" fillId="0" borderId="0" xfId="0"/>
    <xf numFmtId="0" fontId="1" fillId="0" borderId="3" xfId="1" applyBorder="1"/>
    <xf numFmtId="0" fontId="3" fillId="3" borderId="3" xfId="3" applyBorder="1"/>
    <xf numFmtId="0" fontId="2" fillId="2" borderId="2" xfId="2"/>
    <xf numFmtId="164" fontId="0" fillId="0" borderId="0" xfId="0" applyNumberFormat="1"/>
    <xf numFmtId="0" fontId="1" fillId="4" borderId="4" xfId="4" applyFont="1"/>
    <xf numFmtId="0" fontId="4" fillId="4" borderId="4" xfId="4" applyFont="1"/>
    <xf numFmtId="0" fontId="1" fillId="0" borderId="5" xfId="1" applyBorder="1"/>
    <xf numFmtId="0" fontId="6" fillId="2" borderId="3" xfId="2" applyFont="1" applyBorder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U8"/>
  <sheetViews>
    <sheetView tabSelected="1" zoomScale="115" zoomScaleNormal="115" workbookViewId="0">
      <selection activeCell="L12" sqref="L12"/>
    </sheetView>
  </sheetViews>
  <sheetFormatPr defaultColWidth="8.7109375" defaultRowHeight="15" x14ac:dyDescent="0.25"/>
  <cols>
    <col min="1" max="1" width="10.7109375" bestFit="1" customWidth="1"/>
    <col min="2" max="2" width="14.140625" bestFit="1" customWidth="1"/>
    <col min="3" max="3" width="12.28515625" customWidth="1"/>
    <col min="4" max="4" width="9.28515625" customWidth="1"/>
    <col min="5" max="6" width="9.42578125" customWidth="1"/>
    <col min="7" max="18" width="8.42578125" bestFit="1" customWidth="1"/>
    <col min="19" max="20" width="8.85546875" bestFit="1" customWidth="1"/>
    <col min="21" max="21" width="11.42578125" bestFit="1" customWidth="1"/>
  </cols>
  <sheetData>
    <row r="1" spans="1:21" x14ac:dyDescent="0.25">
      <c r="A1" s="3" t="s">
        <v>5</v>
      </c>
      <c r="B1" s="3">
        <v>1.26E-2</v>
      </c>
      <c r="C1" s="3">
        <v>2.5000000000000001E-2</v>
      </c>
      <c r="D1" s="3">
        <v>3.5814071628143256E-2</v>
      </c>
      <c r="E1" s="3">
        <v>3.9370078740157487E-2</v>
      </c>
      <c r="F1" s="3">
        <v>4.2926085852171704E-2</v>
      </c>
      <c r="G1" s="3">
        <v>4.7005334010668025E-2</v>
      </c>
      <c r="H1" s="3">
        <v>5.4066548133096269E-2</v>
      </c>
      <c r="I1" s="3">
        <v>6.1148082296164599E-2</v>
      </c>
      <c r="J1" s="3">
        <v>6.8229616459232922E-2</v>
      </c>
      <c r="K1" s="3">
        <v>7.5311150622301246E-2</v>
      </c>
      <c r="L1" s="3">
        <v>8.2392684785369569E-2</v>
      </c>
      <c r="M1" s="3">
        <v>8.9474218948437906E-2</v>
      </c>
      <c r="N1" s="3">
        <v>9.6555753111506229E-2</v>
      </c>
      <c r="O1" s="3">
        <v>0.10363728727457455</v>
      </c>
      <c r="P1" s="3">
        <v>0.11071882143764288</v>
      </c>
      <c r="Q1" s="3">
        <v>0.11780035560071121</v>
      </c>
      <c r="R1" s="3">
        <v>0.12488188976377954</v>
      </c>
      <c r="S1" s="3">
        <v>0.13196342392684787</v>
      </c>
      <c r="T1" s="3">
        <v>0.13876809753619501</v>
      </c>
      <c r="U1" s="3">
        <v>0.13970027940055882</v>
      </c>
    </row>
    <row r="2" spans="1:21" x14ac:dyDescent="0.25">
      <c r="A2" s="1" t="s">
        <v>1</v>
      </c>
      <c r="B2" s="4">
        <f>B1/$A8</f>
        <v>9.0193090909090903E-2</v>
      </c>
      <c r="C2" s="4">
        <f>C1/$A8</f>
        <v>0.17895454545454545</v>
      </c>
      <c r="D2" s="4">
        <f>D1/$A8</f>
        <v>0.25636363636363635</v>
      </c>
      <c r="E2" s="4">
        <f t="shared" ref="E2:S2" si="0">E1/$A8</f>
        <v>0.2818181818181818</v>
      </c>
      <c r="F2" s="4">
        <f t="shared" si="0"/>
        <v>0.30727272727272725</v>
      </c>
      <c r="G2" s="4">
        <f t="shared" si="0"/>
        <v>0.33647272727272726</v>
      </c>
      <c r="H2" s="4">
        <f t="shared" si="0"/>
        <v>0.38701818181818182</v>
      </c>
      <c r="I2" s="4">
        <f t="shared" si="0"/>
        <v>0.43770909090909088</v>
      </c>
      <c r="J2" s="4">
        <f t="shared" si="0"/>
        <v>0.48839999999999995</v>
      </c>
      <c r="K2" s="4">
        <f t="shared" si="0"/>
        <v>0.53909090909090907</v>
      </c>
      <c r="L2" s="4">
        <f t="shared" si="0"/>
        <v>0.58978181818181807</v>
      </c>
      <c r="M2" s="4">
        <f t="shared" si="0"/>
        <v>0.6404727272727273</v>
      </c>
      <c r="N2" s="4">
        <f t="shared" si="0"/>
        <v>0.69116363636363631</v>
      </c>
      <c r="O2" s="4">
        <f t="shared" si="0"/>
        <v>0.74185454545454543</v>
      </c>
      <c r="P2" s="4">
        <f t="shared" si="0"/>
        <v>0.79254545454545444</v>
      </c>
      <c r="Q2" s="4">
        <f t="shared" si="0"/>
        <v>0.84323636363636356</v>
      </c>
      <c r="R2" s="4">
        <f t="shared" si="0"/>
        <v>0.89392727272727268</v>
      </c>
      <c r="S2" s="4">
        <f t="shared" si="0"/>
        <v>0.9446181818181818</v>
      </c>
      <c r="T2" s="4">
        <f>T1/$A8</f>
        <v>0.99332727272727217</v>
      </c>
      <c r="U2" s="4">
        <f>U1/$A8</f>
        <v>1</v>
      </c>
    </row>
    <row r="3" spans="1:21" x14ac:dyDescent="0.25">
      <c r="A3" s="3" t="s">
        <v>7</v>
      </c>
      <c r="B3" s="3">
        <v>2.2499999999999999E-2</v>
      </c>
      <c r="C3" s="3">
        <v>2.3E-2</v>
      </c>
      <c r="D3" s="3">
        <v>2.3383286766573533E-2</v>
      </c>
      <c r="E3" s="3">
        <v>2.3172466344932693E-2</v>
      </c>
      <c r="F3" s="3">
        <v>2.3040386080772163E-2</v>
      </c>
      <c r="G3" s="3">
        <v>2.2971805943611888E-2</v>
      </c>
      <c r="H3" s="3">
        <v>2.3012446024892053E-2</v>
      </c>
      <c r="I3" s="3">
        <v>2.3175006350012701E-2</v>
      </c>
      <c r="J3" s="3">
        <v>2.3360426720853443E-2</v>
      </c>
      <c r="K3" s="3">
        <v>2.3467106934213871E-2</v>
      </c>
      <c r="L3" s="3">
        <v>2.3403606807213616E-2</v>
      </c>
      <c r="M3" s="3">
        <v>2.3065786131572265E-2</v>
      </c>
      <c r="N3" s="3">
        <v>2.2357124714249429E-2</v>
      </c>
      <c r="O3" s="3">
        <v>2.1178562357124717E-2</v>
      </c>
      <c r="P3" s="3">
        <v>1.9428498856997715E-2</v>
      </c>
      <c r="Q3" s="3">
        <v>1.7010414020828042E-2</v>
      </c>
      <c r="R3" s="3">
        <v>1.3827787655575312E-2</v>
      </c>
      <c r="S3" s="3">
        <v>9.8044196088392186E-3</v>
      </c>
      <c r="T3" s="3">
        <v>3.7363474726949458E-3</v>
      </c>
      <c r="U3" s="3">
        <v>2.5399999999999998E-6</v>
      </c>
    </row>
    <row r="4" spans="1:21" x14ac:dyDescent="0.25">
      <c r="A4" s="3" t="s">
        <v>4</v>
      </c>
      <c r="B4" s="3">
        <v>15</v>
      </c>
      <c r="C4" s="3">
        <v>28</v>
      </c>
      <c r="D4" s="3">
        <f>35.5635</f>
        <v>35.563499999999998</v>
      </c>
      <c r="E4" s="3">
        <v>34.139600000000002</v>
      </c>
      <c r="F4" s="3">
        <v>32.776600000000002</v>
      </c>
      <c r="G4" s="3">
        <v>31.2685</v>
      </c>
      <c r="H4" s="3">
        <v>28.753799999999998</v>
      </c>
      <c r="I4" s="3">
        <v>26.310500000000001</v>
      </c>
      <c r="J4" s="3">
        <v>23.9998</v>
      </c>
      <c r="K4" s="3">
        <v>22.046399999999998</v>
      </c>
      <c r="L4" s="3">
        <v>20.389199999999999</v>
      </c>
      <c r="M4" s="3">
        <v>18.9574</v>
      </c>
      <c r="N4" s="3">
        <v>17.706</v>
      </c>
      <c r="O4" s="3">
        <v>16.599900000000002</v>
      </c>
      <c r="P4" s="3">
        <v>15.610900000000001</v>
      </c>
      <c r="Q4" s="3">
        <v>14.713900000000001</v>
      </c>
      <c r="R4" s="3">
        <v>13.9732</v>
      </c>
      <c r="S4" s="3">
        <v>13.8969</v>
      </c>
      <c r="T4" s="3">
        <v>14.476699999999999</v>
      </c>
      <c r="U4" s="3">
        <v>11.4519</v>
      </c>
    </row>
    <row r="5" spans="1:21" x14ac:dyDescent="0.25">
      <c r="A5" s="5" t="s">
        <v>6</v>
      </c>
      <c r="B5" s="6">
        <v>1</v>
      </c>
      <c r="C5" s="6">
        <v>1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</row>
    <row r="6" spans="1:21" x14ac:dyDescent="0.25">
      <c r="A6" s="7" t="s">
        <v>0</v>
      </c>
      <c r="B6" s="4">
        <f>B1-B8</f>
        <v>9.9999999999999395E-5</v>
      </c>
      <c r="C6" s="4">
        <f>C1-B1</f>
        <v>1.2400000000000001E-2</v>
      </c>
      <c r="D6" s="4">
        <f>D1-C1</f>
        <v>1.0814071628143254E-2</v>
      </c>
      <c r="E6" s="4">
        <f>E1-D1</f>
        <v>3.5560071120142311E-3</v>
      </c>
      <c r="F6" s="4">
        <f t="shared" ref="F6" si="1">F1-E1</f>
        <v>3.5560071120142173E-3</v>
      </c>
      <c r="G6" s="4">
        <f t="shared" ref="G6" si="2">G1-F1</f>
        <v>4.0792481584963208E-3</v>
      </c>
      <c r="H6" s="4">
        <f t="shared" ref="H6" si="3">H1-G1</f>
        <v>7.0612141224282443E-3</v>
      </c>
      <c r="I6" s="4">
        <f t="shared" ref="I6" si="4">I1-H1</f>
        <v>7.0815341630683301E-3</v>
      </c>
      <c r="J6" s="4">
        <f t="shared" ref="J6" si="5">J1-I1</f>
        <v>7.0815341630683232E-3</v>
      </c>
      <c r="K6" s="4">
        <f t="shared" ref="K6" si="6">K1-J1</f>
        <v>7.0815341630683232E-3</v>
      </c>
      <c r="L6" s="4">
        <f t="shared" ref="L6" si="7">L1-K1</f>
        <v>7.0815341630683232E-3</v>
      </c>
      <c r="M6" s="4">
        <f t="shared" ref="M6" si="8">M1-L1</f>
        <v>7.0815341630683371E-3</v>
      </c>
      <c r="N6" s="4">
        <f t="shared" ref="N6" si="9">N1-M1</f>
        <v>7.0815341630683232E-3</v>
      </c>
      <c r="O6" s="4">
        <f t="shared" ref="O6" si="10">O1-N1</f>
        <v>7.0815341630683232E-3</v>
      </c>
      <c r="P6" s="4">
        <f t="shared" ref="P6" si="11">P1-O1</f>
        <v>7.0815341630683232E-3</v>
      </c>
      <c r="Q6" s="4">
        <f>Q1-P1</f>
        <v>7.0815341630683371E-3</v>
      </c>
      <c r="R6" s="4">
        <f t="shared" ref="R6" si="12">R1-Q1</f>
        <v>7.0815341630683232E-3</v>
      </c>
      <c r="S6" s="4">
        <f t="shared" ref="S6" si="13">S1-R1</f>
        <v>7.0815341630683371E-3</v>
      </c>
      <c r="T6" s="4">
        <f>T1-S1</f>
        <v>6.8046736093471394E-3</v>
      </c>
      <c r="U6" s="4">
        <f>U1-T1</f>
        <v>9.321818643638069E-4</v>
      </c>
    </row>
    <row r="7" spans="1:21" x14ac:dyDescent="0.25">
      <c r="A7" s="2" t="s">
        <v>2</v>
      </c>
      <c r="B7" s="2" t="s">
        <v>3</v>
      </c>
    </row>
    <row r="8" spans="1:21" x14ac:dyDescent="0.25">
      <c r="A8" s="8">
        <f>5.5/39.37</f>
        <v>0.13970027940055882</v>
      </c>
      <c r="B8" s="8">
        <v>1.2500000000000001E-2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2025-07-28T20:57:16Z</dcterms:modified>
</cp:coreProperties>
</file>