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<sst xmlns="http://schemas.openxmlformats.org/spreadsheetml/2006/main" count="33" uniqueCount="31">
  <si>
    <t>Start</t>
  </si>
  <si>
    <t>End</t>
  </si>
  <si>
    <t>Scale</t>
  </si>
  <si>
    <t>1 week</t>
  </si>
  <si>
    <t>Fake Week</t>
  </si>
  <si>
    <t>Day</t>
  </si>
  <si>
    <t>Real Week (Day)</t>
  </si>
  <si>
    <t>Real Week (Fake Week)</t>
  </si>
  <si>
    <t>Duration</t>
  </si>
  <si>
    <t>11 Weeks</t>
  </si>
  <si>
    <t>Week.Day</t>
  </si>
  <si>
    <t>1.6 = Week 1. Day 6</t>
  </si>
  <si>
    <t>Task</t>
  </si>
  <si>
    <t>Info</t>
  </si>
  <si>
    <t>Compression</t>
  </si>
  <si>
    <t>Byte Operations</t>
  </si>
  <si>
    <t>CryptyFile</t>
  </si>
  <si>
    <t>CryptyHeader</t>
  </si>
  <si>
    <t>CryptyFileList</t>
  </si>
  <si>
    <t>CryptyEncrypt</t>
  </si>
  <si>
    <t>Updates</t>
  </si>
  <si>
    <t>GUI</t>
  </si>
  <si>
    <t>User Docs</t>
  </si>
  <si>
    <t>Attach Modules</t>
  </si>
  <si>
    <t>Test solution</t>
  </si>
  <si>
    <t>Comment Code</t>
  </si>
  <si>
    <t>Implement AES</t>
  </si>
  <si>
    <t>Reversable</t>
  </si>
  <si>
    <t>No Password</t>
  </si>
  <si>
    <t>Secure File List</t>
  </si>
  <si>
    <t>Current 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</si>
</sst>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  <sz val="14.0"/>
      <color rgb="FFFF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14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Gantt Chart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Sheet1!$G$12</c:f>
            </c:strRef>
          </c:tx>
          <c:spPr>
            <a:solidFill>
              <a:srgbClr val="FFFFFF"/>
            </a:solidFill>
          </c:spPr>
          <c:cat>
            <c:strRef>
              <c:f>Sheet1!$F$13:$F$29</c:f>
            </c:strRef>
          </c:cat>
          <c:val>
            <c:numRef>
              <c:f>Sheet1!$G$13:$G$29</c:f>
            </c:numRef>
          </c:val>
        </c:ser>
        <c:ser>
          <c:idx val="1"/>
          <c:order val="1"/>
          <c:tx>
            <c:strRef>
              <c:f>Sheet1!$H$12</c:f>
            </c:strRef>
          </c:tx>
          <c:spPr>
            <a:solidFill>
              <a:srgbClr val="DC3912"/>
            </a:solidFill>
          </c:spPr>
          <c:cat>
            <c:strRef>
              <c:f>Sheet1!$F$13:$F$29</c:f>
            </c:strRef>
          </c:cat>
          <c:val>
            <c:numRef>
              <c:f>Sheet1!$H$13:$H$29</c:f>
            </c:numRef>
          </c:val>
        </c:ser>
        <c:ser>
          <c:idx val="2"/>
          <c:order val="2"/>
          <c:tx>
            <c:strRef>
              <c:f>Sheet1!$I$12</c:f>
            </c:strRef>
          </c:tx>
          <c:spPr>
            <a:solidFill>
              <a:srgbClr val="6AA84F"/>
            </a:solidFill>
          </c:spPr>
          <c:cat>
            <c:strRef>
              <c:f>Sheet1!$F$13:$F$29</c:f>
            </c:strRef>
          </c:cat>
          <c:val>
            <c:numRef>
              <c:f>Sheet1!$I$13:$I$29</c:f>
            </c:numRef>
          </c:val>
        </c:ser>
        <c:overlap val="100"/>
        <c:axId val="168894978"/>
        <c:axId val="2106599494"/>
      </c:barChart>
      <c:catAx>
        <c:axId val="1688949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t>Task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106599494"/>
      </c:catAx>
      <c:valAx>
        <c:axId val="2106599494"/>
        <c:scaling>
          <c:orientation val="minMax"/>
          <c:max val="11.0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Week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8894978"/>
        <c:crosses val="max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161925</xdr:colOff>
      <xdr:row>4</xdr:row>
      <xdr:rowOff>342900</xdr:rowOff>
    </xdr:from>
    <xdr:to>
      <xdr:col>13</xdr:col>
      <xdr:colOff>571500</xdr:colOff>
      <xdr:row>28</xdr:row>
      <xdr:rowOff>152400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20.57"/>
    <col customWidth="1" min="2" max="2" width="20.14"/>
    <col customWidth="1" min="13" max="13" width="20.14"/>
    <col customWidth="1" min="14" max="14" width="23.29"/>
  </cols>
  <sheetData>
    <row r="1">
      <c r="A1" s="1" t="s">
        <v>0</v>
      </c>
      <c r="B1" s="2">
        <v>41610.0</v>
      </c>
    </row>
    <row r="2">
      <c r="A2" s="1" t="s">
        <v>1</v>
      </c>
      <c r="B2" s="2">
        <v>41680.0</v>
      </c>
    </row>
    <row r="3">
      <c r="A3" s="1" t="s">
        <v>2</v>
      </c>
      <c r="B3" s="1" t="s">
        <v>3</v>
      </c>
      <c r="E3" s="3"/>
      <c r="K3" s="1" t="s">
        <v>4</v>
      </c>
      <c r="L3" s="1" t="s">
        <v>5</v>
      </c>
      <c r="M3" s="1" t="s">
        <v>6</v>
      </c>
      <c r="N3" s="1" t="s">
        <v>7</v>
      </c>
    </row>
    <row r="4">
      <c r="A4" s="1" t="s">
        <v>8</v>
      </c>
      <c r="B4" s="1" t="s">
        <v>9</v>
      </c>
      <c r="K4" s="1">
        <v>0.1</v>
      </c>
      <c r="L4" s="1">
        <v>1.0</v>
      </c>
      <c r="M4">
        <f t="shared" ref="M4:M31" si="1">L4/7</f>
        <v>0.1428571429</v>
      </c>
      <c r="N4">
        <f t="shared" ref="N4:N31" si="2">(K4-ROUNDDOWN(K4,0))*10/7+ROUNDDOWN(K4,0)</f>
        <v>0.1428571429</v>
      </c>
    </row>
    <row r="5">
      <c r="K5" s="1">
        <v>0.2</v>
      </c>
      <c r="L5" s="1">
        <v>2.0</v>
      </c>
      <c r="M5">
        <f t="shared" si="1"/>
        <v>0.2857142857</v>
      </c>
      <c r="N5">
        <f t="shared" si="2"/>
        <v>0.2857142857</v>
      </c>
    </row>
    <row r="6">
      <c r="K6" s="1">
        <v>0.3</v>
      </c>
      <c r="L6" s="1">
        <v>3.0</v>
      </c>
      <c r="M6">
        <f t="shared" si="1"/>
        <v>0.4285714286</v>
      </c>
      <c r="N6">
        <f t="shared" si="2"/>
        <v>0.4285714286</v>
      </c>
    </row>
    <row r="7">
      <c r="B7" s="1" t="s">
        <v>10</v>
      </c>
      <c r="K7" s="1">
        <v>0.4</v>
      </c>
      <c r="L7" s="1">
        <v>4.0</v>
      </c>
      <c r="M7">
        <f t="shared" si="1"/>
        <v>0.5714285714</v>
      </c>
      <c r="N7">
        <f t="shared" si="2"/>
        <v>0.5714285714</v>
      </c>
    </row>
    <row r="8">
      <c r="B8" s="1" t="s">
        <v>11</v>
      </c>
      <c r="K8" s="1">
        <v>0.5</v>
      </c>
      <c r="L8" s="1">
        <v>5.0</v>
      </c>
      <c r="M8">
        <f t="shared" si="1"/>
        <v>0.7142857143</v>
      </c>
      <c r="N8">
        <f t="shared" si="2"/>
        <v>0.7142857143</v>
      </c>
    </row>
    <row r="9">
      <c r="K9" s="1">
        <v>0.6</v>
      </c>
      <c r="L9" s="1">
        <v>6.0</v>
      </c>
      <c r="M9">
        <f t="shared" si="1"/>
        <v>0.8571428571</v>
      </c>
      <c r="N9">
        <f t="shared" si="2"/>
        <v>0.8571428571</v>
      </c>
    </row>
    <row r="10">
      <c r="K10" s="1">
        <v>1.0</v>
      </c>
      <c r="L10" s="1">
        <v>7.0</v>
      </c>
      <c r="M10">
        <f t="shared" si="1"/>
        <v>1</v>
      </c>
      <c r="N10">
        <f t="shared" si="2"/>
        <v>1</v>
      </c>
    </row>
    <row r="11">
      <c r="K11" s="1">
        <v>1.1</v>
      </c>
      <c r="L11" s="1">
        <v>8.0</v>
      </c>
      <c r="M11">
        <f t="shared" si="1"/>
        <v>1.142857143</v>
      </c>
      <c r="N11">
        <f t="shared" si="2"/>
        <v>1.142857143</v>
      </c>
    </row>
    <row r="12">
      <c r="A12" s="1" t="s">
        <v>12</v>
      </c>
      <c r="B12" s="1" t="s">
        <v>0</v>
      </c>
      <c r="C12" s="1" t="s">
        <v>8</v>
      </c>
      <c r="D12" s="1" t="s">
        <v>13</v>
      </c>
      <c r="F12" t="str">
        <f t="shared" ref="F12:I12" si="3">A12</f>
        <v>Task</v>
      </c>
      <c r="G12" t="str">
        <f t="shared" si="3"/>
        <v>Start</v>
      </c>
      <c r="H12" t="str">
        <f t="shared" si="3"/>
        <v>Duration</v>
      </c>
      <c r="I12" t="str">
        <f t="shared" si="3"/>
        <v>Info</v>
      </c>
      <c r="K12" s="1">
        <v>1.2</v>
      </c>
      <c r="L12" s="1">
        <v>9.0</v>
      </c>
      <c r="M12">
        <f t="shared" si="1"/>
        <v>1.285714286</v>
      </c>
      <c r="N12">
        <f t="shared" si="2"/>
        <v>1.285714286</v>
      </c>
    </row>
    <row r="13">
      <c r="A13" s="1" t="s">
        <v>14</v>
      </c>
      <c r="B13" s="1">
        <v>0.0</v>
      </c>
      <c r="C13" s="1">
        <v>1.0</v>
      </c>
      <c r="F13" t="str">
        <f t="shared" ref="F13:F31" si="5">A13</f>
        <v>Compression</v>
      </c>
      <c r="G13">
        <f t="shared" ref="G13:I13" si="4">(B13-ROUNDDOWN(B13,0))*10/7+ROUNDDOWN(B13,0)</f>
        <v>0</v>
      </c>
      <c r="H13">
        <f t="shared" si="4"/>
        <v>1</v>
      </c>
      <c r="I13">
        <f t="shared" si="4"/>
        <v>0</v>
      </c>
      <c r="K13" s="1">
        <v>1.3</v>
      </c>
      <c r="L13" s="1">
        <v>10.0</v>
      </c>
      <c r="M13">
        <f t="shared" si="1"/>
        <v>1.428571429</v>
      </c>
      <c r="N13">
        <f t="shared" si="2"/>
        <v>1.428571429</v>
      </c>
    </row>
    <row r="14">
      <c r="A14" s="1" t="s">
        <v>15</v>
      </c>
      <c r="B14" s="1">
        <v>1.0</v>
      </c>
      <c r="C14" s="1">
        <v>1.0</v>
      </c>
      <c r="F14" t="str">
        <f t="shared" si="5"/>
        <v>Byte Operations</v>
      </c>
      <c r="G14">
        <f t="shared" ref="G14:I14" si="6">(B14-ROUNDDOWN(B14,0))*10/7+ROUNDDOWN(B14,0)</f>
        <v>1</v>
      </c>
      <c r="H14">
        <f t="shared" si="6"/>
        <v>1</v>
      </c>
      <c r="I14">
        <f t="shared" si="6"/>
        <v>0</v>
      </c>
      <c r="K14" s="1">
        <v>1.4</v>
      </c>
      <c r="L14" s="1">
        <v>11.0</v>
      </c>
      <c r="M14">
        <f t="shared" si="1"/>
        <v>1.571428571</v>
      </c>
      <c r="N14">
        <f t="shared" si="2"/>
        <v>1.571428571</v>
      </c>
    </row>
    <row r="15">
      <c r="A15" s="1" t="s">
        <v>16</v>
      </c>
      <c r="B15" s="1">
        <v>2.0</v>
      </c>
      <c r="C15" s="1">
        <v>2.0</v>
      </c>
      <c r="F15" t="str">
        <f t="shared" si="5"/>
        <v>CryptyFile</v>
      </c>
      <c r="G15">
        <f t="shared" ref="G15:I15" si="7">(B15-ROUNDDOWN(B15,0))*10/7+ROUNDDOWN(B15,0)</f>
        <v>2</v>
      </c>
      <c r="H15">
        <f t="shared" si="7"/>
        <v>2</v>
      </c>
      <c r="I15">
        <f t="shared" si="7"/>
        <v>0</v>
      </c>
      <c r="K15" s="1">
        <v>1.5</v>
      </c>
      <c r="L15" s="1">
        <v>12.0</v>
      </c>
      <c r="M15">
        <f t="shared" si="1"/>
        <v>1.714285714</v>
      </c>
      <c r="N15">
        <f t="shared" si="2"/>
        <v>1.714285714</v>
      </c>
    </row>
    <row r="16">
      <c r="A16" s="1" t="s">
        <v>17</v>
      </c>
      <c r="B16" s="1">
        <v>2.0</v>
      </c>
      <c r="C16" s="1">
        <v>2.0</v>
      </c>
      <c r="F16" t="str">
        <f t="shared" si="5"/>
        <v>CryptyHeader</v>
      </c>
      <c r="G16">
        <f t="shared" ref="G16:I16" si="8">(B16-ROUNDDOWN(B16,0))*10/7+ROUNDDOWN(B16,0)</f>
        <v>2</v>
      </c>
      <c r="H16">
        <f t="shared" si="8"/>
        <v>2</v>
      </c>
      <c r="I16">
        <f t="shared" si="8"/>
        <v>0</v>
      </c>
      <c r="K16" s="1">
        <v>1.6</v>
      </c>
      <c r="L16" s="1">
        <v>13.0</v>
      </c>
      <c r="M16">
        <f t="shared" si="1"/>
        <v>1.857142857</v>
      </c>
      <c r="N16">
        <f t="shared" si="2"/>
        <v>1.857142857</v>
      </c>
    </row>
    <row r="17">
      <c r="A17" s="1" t="s">
        <v>18</v>
      </c>
      <c r="B17" s="1">
        <v>3.0</v>
      </c>
      <c r="C17" s="1">
        <v>1.0</v>
      </c>
      <c r="F17" t="str">
        <f t="shared" si="5"/>
        <v>CryptyFileList</v>
      </c>
      <c r="G17">
        <f t="shared" ref="G17:I17" si="9">(B17-ROUNDDOWN(B17,0))*10/7+ROUNDDOWN(B17,0)</f>
        <v>3</v>
      </c>
      <c r="H17">
        <f t="shared" si="9"/>
        <v>1</v>
      </c>
      <c r="I17">
        <f t="shared" si="9"/>
        <v>0</v>
      </c>
      <c r="K17" s="1">
        <v>2.0</v>
      </c>
      <c r="L17" s="1">
        <v>14.0</v>
      </c>
      <c r="M17">
        <f t="shared" si="1"/>
        <v>2</v>
      </c>
      <c r="N17">
        <f t="shared" si="2"/>
        <v>2</v>
      </c>
    </row>
    <row r="18">
      <c r="A18" s="1" t="s">
        <v>19</v>
      </c>
      <c r="F18" t="str">
        <f t="shared" si="5"/>
        <v>CryptyEncrypt</v>
      </c>
      <c r="G18">
        <f t="shared" ref="G18:I18" si="10">(B18-ROUNDDOWN(B18,0))*10/7+ROUNDDOWN(B18,0)</f>
        <v>0</v>
      </c>
      <c r="H18">
        <f t="shared" si="10"/>
        <v>0</v>
      </c>
      <c r="I18">
        <f t="shared" si="10"/>
        <v>0</v>
      </c>
      <c r="K18" s="1">
        <v>2.1</v>
      </c>
      <c r="L18" s="1">
        <v>15.0</v>
      </c>
      <c r="M18">
        <f t="shared" si="1"/>
        <v>2.142857143</v>
      </c>
      <c r="N18">
        <f t="shared" si="2"/>
        <v>2.142857143</v>
      </c>
    </row>
    <row r="19">
      <c r="A19" s="1" t="s">
        <v>20</v>
      </c>
      <c r="F19" t="str">
        <f t="shared" si="5"/>
        <v>Updates</v>
      </c>
      <c r="G19">
        <f t="shared" ref="G19:I19" si="11">(B19-ROUNDDOWN(B19,0))*10/7+ROUNDDOWN(B19,0)</f>
        <v>0</v>
      </c>
      <c r="H19">
        <f t="shared" si="11"/>
        <v>0</v>
      </c>
      <c r="I19">
        <f t="shared" si="11"/>
        <v>0</v>
      </c>
      <c r="K19" s="1">
        <v>2.2</v>
      </c>
      <c r="L19" s="1">
        <v>16.0</v>
      </c>
      <c r="M19">
        <f t="shared" si="1"/>
        <v>2.285714286</v>
      </c>
      <c r="N19">
        <f t="shared" si="2"/>
        <v>2.285714286</v>
      </c>
    </row>
    <row r="20">
      <c r="A20" s="1" t="s">
        <v>21</v>
      </c>
      <c r="B20" s="1">
        <v>2.0</v>
      </c>
      <c r="C20" s="1">
        <v>1.0</v>
      </c>
      <c r="F20" t="str">
        <f t="shared" si="5"/>
        <v>GUI</v>
      </c>
      <c r="G20">
        <f t="shared" ref="G20:I20" si="12">(B20-ROUNDDOWN(B20,0))*10/7+ROUNDDOWN(B20,0)</f>
        <v>2</v>
      </c>
      <c r="H20">
        <f t="shared" si="12"/>
        <v>1</v>
      </c>
      <c r="I20">
        <f t="shared" si="12"/>
        <v>0</v>
      </c>
      <c r="K20" s="1">
        <v>2.3</v>
      </c>
      <c r="L20" s="1">
        <v>17.0</v>
      </c>
      <c r="M20">
        <f t="shared" si="1"/>
        <v>2.428571429</v>
      </c>
      <c r="N20">
        <f t="shared" si="2"/>
        <v>2.428571429</v>
      </c>
    </row>
    <row r="21">
      <c r="A21" s="1" t="s">
        <v>22</v>
      </c>
      <c r="F21" t="str">
        <f t="shared" si="5"/>
        <v>User Docs</v>
      </c>
      <c r="G21">
        <f t="shared" ref="G21:I21" si="13">(B21-ROUNDDOWN(B21,0))*10/7+ROUNDDOWN(B21,0)</f>
        <v>0</v>
      </c>
      <c r="H21">
        <f t="shared" si="13"/>
        <v>0</v>
      </c>
      <c r="I21">
        <f t="shared" si="13"/>
        <v>0</v>
      </c>
      <c r="K21" s="1">
        <v>2.4</v>
      </c>
      <c r="L21" s="1">
        <v>18.0</v>
      </c>
      <c r="M21">
        <f t="shared" si="1"/>
        <v>2.571428571</v>
      </c>
      <c r="N21">
        <f t="shared" si="2"/>
        <v>2.571428571</v>
      </c>
    </row>
    <row r="22">
      <c r="A22" s="1" t="s">
        <v>23</v>
      </c>
      <c r="F22" t="str">
        <f t="shared" si="5"/>
        <v>Attach Modules</v>
      </c>
      <c r="G22">
        <f t="shared" ref="G22:I22" si="14">(B22-ROUNDDOWN(B22,0))*10/7+ROUNDDOWN(B22,0)</f>
        <v>0</v>
      </c>
      <c r="H22">
        <f t="shared" si="14"/>
        <v>0</v>
      </c>
      <c r="I22">
        <f t="shared" si="14"/>
        <v>0</v>
      </c>
      <c r="K22" s="1">
        <v>2.5</v>
      </c>
      <c r="L22" s="1">
        <v>19.0</v>
      </c>
      <c r="M22">
        <f t="shared" si="1"/>
        <v>2.714285714</v>
      </c>
      <c r="N22">
        <f t="shared" si="2"/>
        <v>2.714285714</v>
      </c>
    </row>
    <row r="23">
      <c r="A23" s="1" t="s">
        <v>24</v>
      </c>
      <c r="F23" t="str">
        <f t="shared" si="5"/>
        <v>Test solution</v>
      </c>
      <c r="G23">
        <f t="shared" ref="G23:I23" si="15">(B23-ROUNDDOWN(B23,0))*10/7+ROUNDDOWN(B23,0)</f>
        <v>0</v>
      </c>
      <c r="H23">
        <f t="shared" si="15"/>
        <v>0</v>
      </c>
      <c r="I23">
        <f t="shared" si="15"/>
        <v>0</v>
      </c>
      <c r="K23" s="1">
        <v>2.6</v>
      </c>
      <c r="L23" s="1">
        <v>20.0</v>
      </c>
      <c r="M23">
        <f t="shared" si="1"/>
        <v>2.857142857</v>
      </c>
      <c r="N23">
        <f t="shared" si="2"/>
        <v>2.857142857</v>
      </c>
    </row>
    <row r="24">
      <c r="A24" s="1" t="s">
        <v>25</v>
      </c>
      <c r="F24" t="str">
        <f t="shared" si="5"/>
        <v>Comment Code</v>
      </c>
      <c r="G24">
        <f t="shared" ref="G24:I24" si="16">(B24-ROUNDDOWN(B24,0))*10/7+ROUNDDOWN(B24,0)</f>
        <v>0</v>
      </c>
      <c r="H24">
        <f t="shared" si="16"/>
        <v>0</v>
      </c>
      <c r="I24">
        <f t="shared" si="16"/>
        <v>0</v>
      </c>
      <c r="K24" s="1">
        <v>3.0</v>
      </c>
      <c r="L24" s="1">
        <v>21.0</v>
      </c>
      <c r="M24">
        <f t="shared" si="1"/>
        <v>3</v>
      </c>
      <c r="N24">
        <f t="shared" si="2"/>
        <v>3</v>
      </c>
    </row>
    <row r="25">
      <c r="A25" s="1" t="s">
        <v>26</v>
      </c>
      <c r="F25" t="str">
        <f t="shared" si="5"/>
        <v>Implement AES</v>
      </c>
      <c r="G25">
        <f t="shared" ref="G25:I25" si="17">(B25-ROUNDDOWN(B25,0))*10/7+ROUNDDOWN(B25,0)</f>
        <v>0</v>
      </c>
      <c r="H25">
        <f t="shared" si="17"/>
        <v>0</v>
      </c>
      <c r="I25">
        <f t="shared" si="17"/>
        <v>0</v>
      </c>
      <c r="K25" s="1">
        <v>3.1</v>
      </c>
      <c r="L25" s="1">
        <v>22.0</v>
      </c>
      <c r="M25">
        <f t="shared" si="1"/>
        <v>3.142857143</v>
      </c>
      <c r="N25">
        <f t="shared" si="2"/>
        <v>3.142857143</v>
      </c>
    </row>
    <row r="26">
      <c r="A26" s="1" t="s">
        <v>27</v>
      </c>
      <c r="F26" t="str">
        <f t="shared" si="5"/>
        <v>Reversable</v>
      </c>
      <c r="G26">
        <f t="shared" ref="G26:I26" si="18">(B26-ROUNDDOWN(B26,0))*10/7+ROUNDDOWN(B26,0)</f>
        <v>0</v>
      </c>
      <c r="H26">
        <f t="shared" si="18"/>
        <v>0</v>
      </c>
      <c r="I26">
        <f t="shared" si="18"/>
        <v>0</v>
      </c>
      <c r="K26" s="1">
        <v>3.2</v>
      </c>
      <c r="L26" s="1">
        <v>23.0</v>
      </c>
      <c r="M26">
        <f t="shared" si="1"/>
        <v>3.285714286</v>
      </c>
      <c r="N26">
        <f t="shared" si="2"/>
        <v>3.285714286</v>
      </c>
    </row>
    <row r="27">
      <c r="A27" s="1" t="s">
        <v>28</v>
      </c>
      <c r="F27" t="str">
        <f t="shared" si="5"/>
        <v>No Password</v>
      </c>
      <c r="G27">
        <f t="shared" ref="G27:I27" si="19">(B27-ROUNDDOWN(B27,0))*10/7+ROUNDDOWN(B27,0)</f>
        <v>0</v>
      </c>
      <c r="H27">
        <f t="shared" si="19"/>
        <v>0</v>
      </c>
      <c r="I27">
        <f t="shared" si="19"/>
        <v>0</v>
      </c>
      <c r="K27" s="1">
        <v>3.3</v>
      </c>
      <c r="L27" s="1">
        <v>24.0</v>
      </c>
      <c r="M27">
        <f t="shared" si="1"/>
        <v>3.428571429</v>
      </c>
      <c r="N27">
        <f t="shared" si="2"/>
        <v>3.428571429</v>
      </c>
    </row>
    <row r="28">
      <c r="A28" s="1" t="s">
        <v>29</v>
      </c>
      <c r="F28" t="str">
        <f t="shared" si="5"/>
        <v>Secure File List</v>
      </c>
      <c r="G28">
        <f t="shared" ref="G28:I28" si="20">(B28-ROUNDDOWN(B28,0))*10/7+ROUNDDOWN(B28,0)</f>
        <v>0</v>
      </c>
      <c r="H28">
        <f t="shared" si="20"/>
        <v>0</v>
      </c>
      <c r="I28">
        <f t="shared" si="20"/>
        <v>0</v>
      </c>
      <c r="K28" s="1">
        <v>3.4</v>
      </c>
      <c r="L28" s="1">
        <v>25.0</v>
      </c>
      <c r="M28">
        <f t="shared" si="1"/>
        <v>3.571428571</v>
      </c>
      <c r="N28">
        <f t="shared" si="2"/>
        <v>3.571428571</v>
      </c>
    </row>
    <row r="29">
      <c r="A29" s="1" t="s">
        <v>30</v>
      </c>
      <c r="B29" s="1">
        <v>0.0</v>
      </c>
      <c r="C29" s="1">
        <v>0.0</v>
      </c>
      <c r="D29" s="1">
        <v>1.0</v>
      </c>
      <c r="F29" t="str">
        <f t="shared" si="5"/>
        <v>Current Week</v>
      </c>
      <c r="G29">
        <f t="shared" ref="G29:I29" si="21">(B29-ROUNDDOWN(B29,0))*10/7+ROUNDDOWN(B29,0)</f>
        <v>0</v>
      </c>
      <c r="H29">
        <f t="shared" si="21"/>
        <v>0</v>
      </c>
      <c r="I29">
        <f t="shared" si="21"/>
        <v>1</v>
      </c>
      <c r="K29" s="1">
        <v>3.5</v>
      </c>
      <c r="L29" s="1">
        <v>26.0</v>
      </c>
      <c r="M29">
        <f t="shared" si="1"/>
        <v>3.714285714</v>
      </c>
      <c r="N29">
        <f t="shared" si="2"/>
        <v>3.714285714</v>
      </c>
    </row>
    <row r="30">
      <c r="F30" t="str">
        <f t="shared" si="5"/>
        <v/>
      </c>
      <c r="K30" s="1">
        <v>3.6</v>
      </c>
      <c r="L30" s="1">
        <v>27.0</v>
      </c>
      <c r="M30">
        <f t="shared" si="1"/>
        <v>3.857142857</v>
      </c>
      <c r="N30">
        <f t="shared" si="2"/>
        <v>3.857142857</v>
      </c>
    </row>
    <row r="31">
      <c r="F31" t="str">
        <f t="shared" si="5"/>
        <v/>
      </c>
      <c r="K31" s="1">
        <v>4.0</v>
      </c>
      <c r="L31" s="1">
        <v>28.0</v>
      </c>
      <c r="M31">
        <f t="shared" si="1"/>
        <v>4</v>
      </c>
      <c r="N31">
        <f t="shared" si="2"/>
        <v>4</v>
      </c>
    </row>
  </sheetData>
  <drawing r:id="rId1"/>
</worksheet>
</file>