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du\Desktop\stat292 final project\"/>
    </mc:Choice>
  </mc:AlternateContent>
  <xr:revisionPtr revIDLastSave="0" documentId="13_ncr:1_{A739837D-EB17-4680-9847-64C677297C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un Homicide Rate" sheetId="1" r:id="rId1"/>
  </sheets>
  <definedNames>
    <definedName name="_xlnm._FilterDatabase" localSheetId="0" hidden="1">'Gun Homicide Rate'!$A$1:$C$506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2" i="1" l="1"/>
  <c r="D464" i="1"/>
  <c r="D444" i="1"/>
  <c r="D360" i="1"/>
  <c r="D313" i="1"/>
  <c r="D288" i="1"/>
  <c r="D203" i="1"/>
  <c r="D108" i="1"/>
  <c r="D66" i="1"/>
  <c r="D45" i="1"/>
  <c r="C485" i="1"/>
  <c r="C484" i="1"/>
  <c r="C421" i="1"/>
  <c r="C399" i="1"/>
  <c r="C378" i="1"/>
  <c r="C358" i="1"/>
  <c r="C319" i="1"/>
  <c r="C275" i="1"/>
  <c r="C274" i="1"/>
  <c r="C234" i="1"/>
  <c r="C191" i="1"/>
  <c r="C190" i="1"/>
  <c r="C149" i="1"/>
  <c r="C148" i="1"/>
  <c r="C127" i="1"/>
  <c r="C48" i="1"/>
  <c r="C24" i="1"/>
  <c r="C23" i="1"/>
</calcChain>
</file>

<file path=xl/sharedStrings.xml><?xml version="1.0" encoding="utf-8"?>
<sst xmlns="http://schemas.openxmlformats.org/spreadsheetml/2006/main" count="509" uniqueCount="29">
  <si>
    <t>country</t>
  </si>
  <si>
    <t>year</t>
  </si>
  <si>
    <t>Australia</t>
  </si>
  <si>
    <t>Austria</t>
  </si>
  <si>
    <t>Belgium</t>
  </si>
  <si>
    <t>Canada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</si>
  <si>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</si>
  <si>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</si>
  <si>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</si>
  <si>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</si>
  <si>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</si>
  <si>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</si>
  <si>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</si>
  <si>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</si>
  <si>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Italy</t>
  </si>
  <si>
    <t>Luxembourg</t>
  </si>
  <si>
    <t>Netherlands</t>
  </si>
  <si>
    <t>New Zealand</t>
  </si>
  <si>
    <t>Norway</t>
  </si>
  <si>
    <t>Portugal</t>
  </si>
  <si>
    <t>Slovakia</t>
  </si>
  <si>
    <t>Spain</t>
  </si>
  <si>
    <t>Sweden</t>
  </si>
  <si>
    <t>Switzerland</t>
  </si>
  <si>
    <t>United Kingdom</t>
  </si>
  <si>
    <t>USA</t>
  </si>
  <si>
    <t>gun_homicide</t>
  </si>
  <si>
    <t>primary_enrollment</t>
  </si>
  <si>
    <t>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</si>
</sst>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topLeftCell="A476" zoomScaleNormal="100" workbookViewId="0">
      <selection activeCell="I499" sqref="I499"/>
    </sheetView>
  </sheetViews>
  <sheetFormatPr defaultRowHeight="14.5" x14ac:dyDescent="0.35"/>
  <cols>
    <col min="3" max="3" width="12.81640625" customWidth="1"/>
    <col min="4" max="4" width="17.453125" customWidth="1"/>
    <col min="5" max="5" width="9.7265625" customWidth="1"/>
  </cols>
  <sheetData>
    <row r="1" spans="1:5" x14ac:dyDescent="0.35">
      <c r="A1" t="s">
        <v>0</v>
      </c>
      <c r="B1" t="s">
        <v>1</v>
      </c>
      <c r="C1" t="s">
        <v>26</v>
      </c>
      <c r="D1" t="s">
        <v>27</v>
      </c>
      <c r="E1" t="s">
        <v>28</v>
      </c>
    </row>
    <row r="2" spans="1:5" x14ac:dyDescent="0.35">
      <c r="A2" t="s">
        <v>2</v>
      </c>
      <c r="B2">
        <v>1996</v>
      </c>
      <c r="C2">
        <v>0.56999999999999995</v>
      </c>
      <c r="D2">
        <v>1848169</v>
      </c>
      <c r="E2">
        <v>419923622505.27698</v>
      </c>
    </row>
    <row r="3" spans="1:5" x14ac:dyDescent="0.35">
      <c r="A3" t="s">
        <v>2</v>
      </c>
      <c r="B3">
        <v>1997</v>
      </c>
      <c r="C3">
        <v>0.43</v>
      </c>
      <c r="D3">
        <v>1855789</v>
      </c>
      <c r="E3">
        <v>422696640888.242</v>
      </c>
    </row>
    <row r="4" spans="1:5" x14ac:dyDescent="0.35">
      <c r="A4" t="s">
        <v>2</v>
      </c>
      <c r="B4">
        <v>1998</v>
      </c>
      <c r="C4">
        <v>0.3</v>
      </c>
      <c r="D4">
        <v>1869852</v>
      </c>
      <c r="E4">
        <v>377396222582.62799</v>
      </c>
    </row>
    <row r="5" spans="1:5" x14ac:dyDescent="0.35">
      <c r="A5" t="s">
        <v>2</v>
      </c>
      <c r="B5">
        <v>1999</v>
      </c>
      <c r="C5">
        <v>0.26</v>
      </c>
      <c r="D5">
        <v>1885341</v>
      </c>
      <c r="E5">
        <v>414250137101.19702</v>
      </c>
    </row>
    <row r="6" spans="1:5" x14ac:dyDescent="0.35">
      <c r="A6" t="s">
        <v>2</v>
      </c>
      <c r="B6">
        <v>2000</v>
      </c>
      <c r="C6">
        <v>0.3</v>
      </c>
      <c r="D6">
        <v>1905951</v>
      </c>
      <c r="E6">
        <v>397300791577.12402</v>
      </c>
    </row>
    <row r="7" spans="1:5" x14ac:dyDescent="0.35">
      <c r="A7" t="s">
        <v>2</v>
      </c>
      <c r="B7">
        <v>2001</v>
      </c>
      <c r="C7">
        <v>0.24</v>
      </c>
      <c r="D7">
        <v>1914395</v>
      </c>
      <c r="E7">
        <v>379504433154.85199</v>
      </c>
    </row>
    <row r="8" spans="1:5" x14ac:dyDescent="0.35">
      <c r="A8" t="s">
        <v>2</v>
      </c>
      <c r="B8">
        <v>2002</v>
      </c>
      <c r="C8">
        <v>0.23</v>
      </c>
      <c r="D8">
        <v>1933765</v>
      </c>
      <c r="E8">
        <v>422903867703.487</v>
      </c>
    </row>
    <row r="9" spans="1:5" x14ac:dyDescent="0.35">
      <c r="A9" t="s">
        <v>2</v>
      </c>
      <c r="B9">
        <v>2003</v>
      </c>
      <c r="C9">
        <v>0.27</v>
      </c>
      <c r="D9">
        <v>1931817</v>
      </c>
      <c r="E9">
        <v>542482855455.09601</v>
      </c>
    </row>
    <row r="10" spans="1:5" x14ac:dyDescent="0.35">
      <c r="A10" t="s">
        <v>2</v>
      </c>
      <c r="B10">
        <v>2004</v>
      </c>
      <c r="C10">
        <v>0.09</v>
      </c>
      <c r="D10">
        <v>1934549</v>
      </c>
      <c r="E10">
        <v>653135772870.43103</v>
      </c>
    </row>
    <row r="11" spans="1:5" x14ac:dyDescent="0.35">
      <c r="A11" t="s">
        <v>2</v>
      </c>
      <c r="B11">
        <v>2005</v>
      </c>
      <c r="C11">
        <v>0.09</v>
      </c>
      <c r="D11">
        <v>1934941</v>
      </c>
      <c r="E11">
        <v>731300115568.09302</v>
      </c>
    </row>
    <row r="12" spans="1:5" x14ac:dyDescent="0.35">
      <c r="A12" t="s">
        <v>2</v>
      </c>
      <c r="B12">
        <v>2006</v>
      </c>
      <c r="C12">
        <v>0.2</v>
      </c>
      <c r="D12">
        <v>1938861</v>
      </c>
      <c r="E12">
        <v>781737773015.34802</v>
      </c>
    </row>
    <row r="13" spans="1:5" x14ac:dyDescent="0.35">
      <c r="A13" t="s">
        <v>2</v>
      </c>
      <c r="B13">
        <v>2007</v>
      </c>
      <c r="C13">
        <v>0.13</v>
      </c>
      <c r="D13">
        <v>1973456</v>
      </c>
      <c r="E13">
        <v>944863177756.99805</v>
      </c>
    </row>
    <row r="14" spans="1:5" x14ac:dyDescent="0.35">
      <c r="A14" t="s">
        <v>2</v>
      </c>
      <c r="B14">
        <v>2008</v>
      </c>
      <c r="C14">
        <v>0.13</v>
      </c>
      <c r="D14">
        <v>1977837</v>
      </c>
      <c r="E14">
        <v>1019939690230.91</v>
      </c>
    </row>
    <row r="15" spans="1:5" x14ac:dyDescent="0.35">
      <c r="A15" t="s">
        <v>2</v>
      </c>
      <c r="B15">
        <v>2009</v>
      </c>
      <c r="C15">
        <v>0.17</v>
      </c>
      <c r="D15">
        <v>1991715</v>
      </c>
      <c r="E15">
        <v>975411725764.13196</v>
      </c>
    </row>
    <row r="16" spans="1:5" x14ac:dyDescent="0.35">
      <c r="A16" t="s">
        <v>2</v>
      </c>
      <c r="B16">
        <v>2010</v>
      </c>
      <c r="C16">
        <v>0.16</v>
      </c>
      <c r="D16">
        <v>2015017</v>
      </c>
      <c r="E16">
        <v>1247301901217.03</v>
      </c>
    </row>
    <row r="17" spans="1:5" x14ac:dyDescent="0.35">
      <c r="A17" t="s">
        <v>2</v>
      </c>
      <c r="B17">
        <v>2011</v>
      </c>
      <c r="C17">
        <v>0.15</v>
      </c>
      <c r="D17">
        <v>2042081</v>
      </c>
      <c r="E17">
        <v>1499648462938.48</v>
      </c>
    </row>
    <row r="18" spans="1:5" x14ac:dyDescent="0.35">
      <c r="A18" t="s">
        <v>2</v>
      </c>
      <c r="B18">
        <v>2012</v>
      </c>
      <c r="C18">
        <v>0.19</v>
      </c>
      <c r="D18">
        <v>2083119</v>
      </c>
      <c r="E18">
        <v>1551141438499.24</v>
      </c>
    </row>
    <row r="19" spans="1:5" x14ac:dyDescent="0.35">
      <c r="A19" t="s">
        <v>2</v>
      </c>
      <c r="B19">
        <v>2013</v>
      </c>
      <c r="C19">
        <v>0.18</v>
      </c>
      <c r="D19">
        <v>2127730</v>
      </c>
      <c r="E19">
        <v>1502833783638.71</v>
      </c>
    </row>
    <row r="20" spans="1:5" x14ac:dyDescent="0.35">
      <c r="A20" t="s">
        <v>2</v>
      </c>
      <c r="B20">
        <v>2014</v>
      </c>
      <c r="C20">
        <v>0.15</v>
      </c>
      <c r="D20">
        <v>2168531</v>
      </c>
      <c r="E20">
        <v>1434509335493.79</v>
      </c>
    </row>
    <row r="21" spans="1:5" x14ac:dyDescent="0.35">
      <c r="A21" t="s">
        <v>2</v>
      </c>
      <c r="B21">
        <v>2015</v>
      </c>
      <c r="C21">
        <v>0.12</v>
      </c>
      <c r="D21">
        <v>2140571</v>
      </c>
      <c r="E21">
        <v>1218113486165.47</v>
      </c>
    </row>
    <row r="22" spans="1:5" x14ac:dyDescent="0.35">
      <c r="A22" t="s">
        <v>2</v>
      </c>
      <c r="B22">
        <v>2016</v>
      </c>
      <c r="C22">
        <v>0.18</v>
      </c>
      <c r="D22">
        <v>2179689</v>
      </c>
      <c r="E22">
        <v>1274451522629.1299</v>
      </c>
    </row>
    <row r="23" spans="1:5" x14ac:dyDescent="0.35">
      <c r="A23" t="s">
        <v>3</v>
      </c>
      <c r="B23">
        <v>1996</v>
      </c>
      <c r="C23">
        <f>AVERAGE(C26)</f>
        <v>0.21</v>
      </c>
      <c r="D23">
        <v>382005</v>
      </c>
      <c r="E23">
        <v>237131320871.776</v>
      </c>
    </row>
    <row r="24" spans="1:5" x14ac:dyDescent="0.35">
      <c r="A24" t="s">
        <v>3</v>
      </c>
      <c r="B24">
        <v>1997</v>
      </c>
      <c r="C24">
        <f>ROUND(AVERAGE(C23,C26:C43),2)</f>
        <v>0.17</v>
      </c>
      <c r="D24">
        <v>381927</v>
      </c>
      <c r="E24">
        <v>211801439547.56699</v>
      </c>
    </row>
    <row r="25" spans="1:5" x14ac:dyDescent="0.35">
      <c r="A25" t="s">
        <v>3</v>
      </c>
      <c r="B25">
        <v>1998</v>
      </c>
      <c r="C25">
        <v>0.17</v>
      </c>
      <c r="D25">
        <v>385309</v>
      </c>
      <c r="E25">
        <v>216927950691.75299</v>
      </c>
    </row>
    <row r="26" spans="1:5" x14ac:dyDescent="0.35">
      <c r="A26" t="s">
        <v>3</v>
      </c>
      <c r="B26">
        <v>1999</v>
      </c>
      <c r="C26">
        <v>0.21</v>
      </c>
      <c r="D26">
        <v>388777</v>
      </c>
      <c r="E26">
        <v>213738408381.41501</v>
      </c>
    </row>
    <row r="27" spans="1:5" x14ac:dyDescent="0.35">
      <c r="A27" t="s">
        <v>3</v>
      </c>
      <c r="B27">
        <v>2000</v>
      </c>
      <c r="C27">
        <v>0.31</v>
      </c>
      <c r="D27">
        <v>392407</v>
      </c>
      <c r="E27">
        <v>195085809313.14999</v>
      </c>
    </row>
    <row r="28" spans="1:5" x14ac:dyDescent="0.35">
      <c r="A28" t="s">
        <v>3</v>
      </c>
      <c r="B28">
        <v>2001</v>
      </c>
      <c r="C28">
        <v>0.19</v>
      </c>
      <c r="D28">
        <v>392339</v>
      </c>
      <c r="E28">
        <v>194637631878.01501</v>
      </c>
    </row>
    <row r="29" spans="1:5" x14ac:dyDescent="0.35">
      <c r="A29" t="s">
        <v>3</v>
      </c>
      <c r="B29">
        <v>2002</v>
      </c>
      <c r="C29">
        <v>0.16</v>
      </c>
      <c r="D29">
        <v>386484</v>
      </c>
      <c r="E29">
        <v>212149024910.16101</v>
      </c>
    </row>
    <row r="30" spans="1:5" x14ac:dyDescent="0.35">
      <c r="A30" t="s">
        <v>3</v>
      </c>
      <c r="B30">
        <v>2003</v>
      </c>
      <c r="C30">
        <v>0.2</v>
      </c>
      <c r="D30">
        <v>379920</v>
      </c>
      <c r="E30">
        <v>261027744415.42401</v>
      </c>
    </row>
    <row r="31" spans="1:5" x14ac:dyDescent="0.35">
      <c r="A31" t="s">
        <v>3</v>
      </c>
      <c r="B31">
        <v>2004</v>
      </c>
      <c r="C31">
        <v>0.16</v>
      </c>
      <c r="D31">
        <v>372963</v>
      </c>
      <c r="E31">
        <v>300502629242.64203</v>
      </c>
    </row>
    <row r="32" spans="1:5" x14ac:dyDescent="0.35">
      <c r="A32" t="s">
        <v>3</v>
      </c>
      <c r="B32">
        <v>2005</v>
      </c>
      <c r="C32">
        <v>0.16</v>
      </c>
      <c r="D32">
        <v>362822</v>
      </c>
      <c r="E32">
        <v>315297468039.59601</v>
      </c>
    </row>
    <row r="33" spans="1:5" x14ac:dyDescent="0.35">
      <c r="A33" t="s">
        <v>3</v>
      </c>
      <c r="B33">
        <v>2006</v>
      </c>
      <c r="C33">
        <v>0.12</v>
      </c>
      <c r="D33">
        <v>355293</v>
      </c>
      <c r="E33">
        <v>336766087966.47198</v>
      </c>
    </row>
    <row r="34" spans="1:5" x14ac:dyDescent="0.35">
      <c r="A34" t="s">
        <v>3</v>
      </c>
      <c r="B34">
        <v>2007</v>
      </c>
      <c r="C34">
        <v>0.16</v>
      </c>
      <c r="D34">
        <v>347249</v>
      </c>
      <c r="E34">
        <v>388279687259.414</v>
      </c>
    </row>
    <row r="35" spans="1:5" x14ac:dyDescent="0.35">
      <c r="A35" t="s">
        <v>3</v>
      </c>
      <c r="B35">
        <v>2008</v>
      </c>
      <c r="C35">
        <v>0.17</v>
      </c>
      <c r="D35">
        <v>337448</v>
      </c>
      <c r="E35">
        <v>433899476753.75299</v>
      </c>
    </row>
    <row r="36" spans="1:5" x14ac:dyDescent="0.35">
      <c r="A36" t="s">
        <v>3</v>
      </c>
      <c r="B36">
        <v>2009</v>
      </c>
      <c r="C36">
        <v>0.24</v>
      </c>
      <c r="D36">
        <v>331565</v>
      </c>
      <c r="E36">
        <v>399974794635.52802</v>
      </c>
    </row>
    <row r="37" spans="1:5" x14ac:dyDescent="0.35">
      <c r="A37" t="s">
        <v>3</v>
      </c>
      <c r="B37">
        <v>2010</v>
      </c>
      <c r="C37">
        <v>0.18</v>
      </c>
      <c r="D37">
        <v>328015</v>
      </c>
      <c r="E37">
        <v>395170908981.87598</v>
      </c>
    </row>
    <row r="38" spans="1:5" x14ac:dyDescent="0.35">
      <c r="A38" t="s">
        <v>3</v>
      </c>
      <c r="B38">
        <v>2011</v>
      </c>
      <c r="C38">
        <v>0.09</v>
      </c>
      <c r="D38">
        <v>326351</v>
      </c>
      <c r="E38">
        <v>432573889519.50299</v>
      </c>
    </row>
    <row r="39" spans="1:5" x14ac:dyDescent="0.35">
      <c r="A39" t="s">
        <v>3</v>
      </c>
      <c r="B39">
        <v>2012</v>
      </c>
      <c r="C39">
        <v>0.06</v>
      </c>
      <c r="D39">
        <v>326955</v>
      </c>
      <c r="E39">
        <v>409838651404.76398</v>
      </c>
    </row>
    <row r="40" spans="1:5" x14ac:dyDescent="0.35">
      <c r="A40" t="s">
        <v>3</v>
      </c>
      <c r="B40">
        <v>2013</v>
      </c>
      <c r="C40">
        <v>0.15</v>
      </c>
      <c r="D40">
        <v>327187</v>
      </c>
      <c r="E40">
        <v>431228759906.245</v>
      </c>
    </row>
    <row r="41" spans="1:5" x14ac:dyDescent="0.35">
      <c r="A41" t="s">
        <v>3</v>
      </c>
      <c r="B41">
        <v>2014</v>
      </c>
      <c r="C41">
        <v>0.12</v>
      </c>
      <c r="D41">
        <v>327246.83332999999</v>
      </c>
      <c r="E41">
        <v>442578740324.17499</v>
      </c>
    </row>
    <row r="42" spans="1:5" x14ac:dyDescent="0.35">
      <c r="A42" t="s">
        <v>3</v>
      </c>
      <c r="B42">
        <v>2015</v>
      </c>
      <c r="C42">
        <v>0.1</v>
      </c>
      <c r="D42">
        <v>327816.83332999999</v>
      </c>
      <c r="E42">
        <v>378058128962.08698</v>
      </c>
    </row>
    <row r="43" spans="1:5" x14ac:dyDescent="0.35">
      <c r="A43" t="s">
        <v>3</v>
      </c>
      <c r="B43">
        <v>2016</v>
      </c>
      <c r="C43">
        <v>0.18</v>
      </c>
      <c r="D43">
        <v>329031.5</v>
      </c>
      <c r="E43">
        <v>395538833552.53302</v>
      </c>
    </row>
    <row r="44" spans="1:5" x14ac:dyDescent="0.35">
      <c r="A44" t="s">
        <v>4</v>
      </c>
      <c r="B44">
        <v>1996</v>
      </c>
      <c r="C44">
        <v>0.74</v>
      </c>
      <c r="D44">
        <v>742796</v>
      </c>
      <c r="E44">
        <v>285689207684.07703</v>
      </c>
    </row>
    <row r="45" spans="1:5" x14ac:dyDescent="0.35">
      <c r="A45" t="s">
        <v>4</v>
      </c>
      <c r="B45">
        <v>1997</v>
      </c>
      <c r="C45">
        <v>0.77</v>
      </c>
      <c r="D45">
        <f>AVERAGE(D44,D47:D64)</f>
        <v>754005.15789473685</v>
      </c>
      <c r="E45">
        <v>258853969384.32901</v>
      </c>
    </row>
    <row r="46" spans="1:5" x14ac:dyDescent="0.35">
      <c r="A46" t="s">
        <v>4</v>
      </c>
      <c r="B46">
        <v>1998</v>
      </c>
      <c r="C46">
        <v>0.72</v>
      </c>
      <c r="D46">
        <v>754005.15789999999</v>
      </c>
      <c r="E46">
        <v>264801240707.42899</v>
      </c>
    </row>
    <row r="47" spans="1:5" x14ac:dyDescent="0.35">
      <c r="A47" t="s">
        <v>4</v>
      </c>
      <c r="B47">
        <v>1999</v>
      </c>
      <c r="C47">
        <v>0.68</v>
      </c>
      <c r="D47">
        <v>762734</v>
      </c>
      <c r="E47">
        <v>264164601204.31</v>
      </c>
    </row>
    <row r="48" spans="1:5" x14ac:dyDescent="0.35">
      <c r="A48" t="s">
        <v>4</v>
      </c>
      <c r="B48">
        <v>2000</v>
      </c>
      <c r="C48">
        <f>ROUND(AVERAGE(C44:C47,C51:C63),2)</f>
        <v>0.42</v>
      </c>
      <c r="D48">
        <v>773742</v>
      </c>
      <c r="E48">
        <v>242291780072.03299</v>
      </c>
    </row>
    <row r="49" spans="1:5" x14ac:dyDescent="0.35">
      <c r="A49" t="s">
        <v>4</v>
      </c>
      <c r="B49">
        <v>2001</v>
      </c>
      <c r="C49">
        <v>0.42</v>
      </c>
      <c r="D49">
        <v>771889</v>
      </c>
      <c r="E49">
        <v>240963839249.76099</v>
      </c>
    </row>
    <row r="50" spans="1:5" x14ac:dyDescent="0.35">
      <c r="A50" t="s">
        <v>4</v>
      </c>
      <c r="B50">
        <v>2002</v>
      </c>
      <c r="C50">
        <v>0.42</v>
      </c>
      <c r="D50">
        <v>767787</v>
      </c>
      <c r="E50">
        <v>261613819563.28299</v>
      </c>
    </row>
    <row r="51" spans="1:5" x14ac:dyDescent="0.35">
      <c r="A51" t="s">
        <v>4</v>
      </c>
      <c r="B51">
        <v>2003</v>
      </c>
      <c r="C51">
        <v>0.51</v>
      </c>
      <c r="D51">
        <v>761730</v>
      </c>
      <c r="E51">
        <v>323429401236.40802</v>
      </c>
    </row>
    <row r="52" spans="1:5" x14ac:dyDescent="0.35">
      <c r="A52" t="s">
        <v>4</v>
      </c>
      <c r="B52">
        <v>2004</v>
      </c>
      <c r="C52">
        <v>0.56999999999999995</v>
      </c>
      <c r="D52">
        <v>747111</v>
      </c>
      <c r="E52">
        <v>373670571728.34698</v>
      </c>
    </row>
    <row r="53" spans="1:5" x14ac:dyDescent="0.35">
      <c r="A53" t="s">
        <v>4</v>
      </c>
      <c r="B53">
        <v>2005</v>
      </c>
      <c r="C53">
        <v>0.44</v>
      </c>
      <c r="D53">
        <v>738580</v>
      </c>
      <c r="E53">
        <v>390378177386.46002</v>
      </c>
    </row>
    <row r="54" spans="1:5" x14ac:dyDescent="0.35">
      <c r="A54" t="s">
        <v>4</v>
      </c>
      <c r="B54">
        <v>2006</v>
      </c>
      <c r="C54">
        <v>0.28999999999999998</v>
      </c>
      <c r="D54">
        <v>732808</v>
      </c>
      <c r="E54">
        <v>413763272696.48102</v>
      </c>
    </row>
    <row r="55" spans="1:5" x14ac:dyDescent="0.35">
      <c r="A55" t="s">
        <v>4</v>
      </c>
      <c r="B55">
        <v>2007</v>
      </c>
      <c r="C55">
        <v>0.33</v>
      </c>
      <c r="D55">
        <v>732411</v>
      </c>
      <c r="E55">
        <v>476842072847.34198</v>
      </c>
    </row>
    <row r="56" spans="1:5" x14ac:dyDescent="0.35">
      <c r="A56" t="s">
        <v>4</v>
      </c>
      <c r="B56">
        <v>2008</v>
      </c>
      <c r="C56">
        <v>0.27</v>
      </c>
      <c r="D56">
        <v>733052</v>
      </c>
      <c r="E56">
        <v>527774640056.06201</v>
      </c>
    </row>
    <row r="57" spans="1:5" x14ac:dyDescent="0.35">
      <c r="A57" t="s">
        <v>4</v>
      </c>
      <c r="B57">
        <v>2009</v>
      </c>
      <c r="C57">
        <v>0.31</v>
      </c>
      <c r="D57">
        <v>731603</v>
      </c>
      <c r="E57">
        <v>490267632815.43103</v>
      </c>
    </row>
    <row r="58" spans="1:5" x14ac:dyDescent="0.35">
      <c r="A58" t="s">
        <v>4</v>
      </c>
      <c r="B58">
        <v>2010</v>
      </c>
      <c r="C58">
        <v>0.33</v>
      </c>
      <c r="D58">
        <v>731761</v>
      </c>
      <c r="E58">
        <v>488333574084.95599</v>
      </c>
    </row>
    <row r="59" spans="1:5" x14ac:dyDescent="0.35">
      <c r="A59" t="s">
        <v>4</v>
      </c>
      <c r="B59">
        <v>2011</v>
      </c>
      <c r="C59">
        <v>0.31</v>
      </c>
      <c r="D59">
        <v>736062</v>
      </c>
      <c r="E59">
        <v>523481684620.60199</v>
      </c>
    </row>
    <row r="60" spans="1:5" x14ac:dyDescent="0.35">
      <c r="A60" t="s">
        <v>4</v>
      </c>
      <c r="B60">
        <v>2012</v>
      </c>
      <c r="C60">
        <v>0.23</v>
      </c>
      <c r="D60">
        <v>744331</v>
      </c>
      <c r="E60">
        <v>507695038585.31299</v>
      </c>
    </row>
    <row r="61" spans="1:5" x14ac:dyDescent="0.35">
      <c r="A61" t="s">
        <v>4</v>
      </c>
      <c r="B61">
        <v>2013</v>
      </c>
      <c r="C61">
        <v>0.14000000000000001</v>
      </c>
      <c r="D61">
        <v>764137</v>
      </c>
      <c r="E61">
        <v>534493384270.56897</v>
      </c>
    </row>
    <row r="62" spans="1:5" x14ac:dyDescent="0.35">
      <c r="A62" t="s">
        <v>4</v>
      </c>
      <c r="B62">
        <v>2014</v>
      </c>
      <c r="C62">
        <v>0.26</v>
      </c>
      <c r="D62">
        <v>773568</v>
      </c>
      <c r="E62">
        <v>545897069014.27502</v>
      </c>
    </row>
    <row r="63" spans="1:5" x14ac:dyDescent="0.35">
      <c r="A63" t="s">
        <v>4</v>
      </c>
      <c r="B63">
        <v>2015</v>
      </c>
      <c r="C63">
        <v>0.25</v>
      </c>
      <c r="D63">
        <v>782606</v>
      </c>
      <c r="E63">
        <v>468690289764.047</v>
      </c>
    </row>
    <row r="64" spans="1:5" x14ac:dyDescent="0.35">
      <c r="A64" t="s">
        <v>4</v>
      </c>
      <c r="B64">
        <v>2016</v>
      </c>
      <c r="C64">
        <v>0.42</v>
      </c>
      <c r="D64">
        <v>797390</v>
      </c>
      <c r="E64">
        <v>480302796401.78198</v>
      </c>
    </row>
    <row r="65" spans="1:5" x14ac:dyDescent="0.35">
      <c r="A65" t="s">
        <v>5</v>
      </c>
      <c r="B65">
        <v>1996</v>
      </c>
      <c r="C65">
        <v>0.71</v>
      </c>
      <c r="D65">
        <v>2448144</v>
      </c>
      <c r="E65">
        <v>609670191582.49805</v>
      </c>
    </row>
    <row r="66" spans="1:5" x14ac:dyDescent="0.35">
      <c r="A66" t="s">
        <v>5</v>
      </c>
      <c r="B66">
        <v>1997</v>
      </c>
      <c r="C66">
        <v>0.64</v>
      </c>
      <c r="D66">
        <f>AVERAGE(D65,D67:D69,D73:D85)</f>
        <v>2293485.6470588236</v>
      </c>
      <c r="E66">
        <v>634683245663.66003</v>
      </c>
    </row>
    <row r="67" spans="1:5" x14ac:dyDescent="0.35">
      <c r="A67" t="s">
        <v>5</v>
      </c>
      <c r="B67">
        <v>1998</v>
      </c>
      <c r="C67">
        <v>0.5</v>
      </c>
      <c r="D67">
        <v>2403709</v>
      </c>
      <c r="E67">
        <v>612690002340.80798</v>
      </c>
    </row>
    <row r="68" spans="1:5" x14ac:dyDescent="0.35">
      <c r="A68" t="s">
        <v>5</v>
      </c>
      <c r="B68">
        <v>1999</v>
      </c>
      <c r="C68">
        <v>0.54</v>
      </c>
      <c r="D68">
        <v>2428620</v>
      </c>
      <c r="E68">
        <v>655570599895.224</v>
      </c>
    </row>
    <row r="69" spans="1:5" x14ac:dyDescent="0.35">
      <c r="A69" t="s">
        <v>5</v>
      </c>
      <c r="B69">
        <v>2000</v>
      </c>
      <c r="C69">
        <v>0.59</v>
      </c>
      <c r="D69">
        <v>2456434</v>
      </c>
      <c r="E69">
        <v>725232474362.16797</v>
      </c>
    </row>
    <row r="70" spans="1:5" x14ac:dyDescent="0.35">
      <c r="A70" t="s">
        <v>5</v>
      </c>
      <c r="B70">
        <v>2001</v>
      </c>
      <c r="C70">
        <v>0.55000000000000004</v>
      </c>
      <c r="D70">
        <v>2293485.6469999999</v>
      </c>
      <c r="E70">
        <v>718197397596.89795</v>
      </c>
    </row>
    <row r="71" spans="1:5" x14ac:dyDescent="0.35">
      <c r="A71" t="s">
        <v>5</v>
      </c>
      <c r="B71">
        <v>2002</v>
      </c>
      <c r="C71">
        <v>0.48</v>
      </c>
      <c r="D71">
        <v>2293485.6469999999</v>
      </c>
      <c r="E71">
        <v>741398335370.66699</v>
      </c>
    </row>
    <row r="72" spans="1:5" x14ac:dyDescent="0.35">
      <c r="A72" t="s">
        <v>5</v>
      </c>
      <c r="B72">
        <v>2003</v>
      </c>
      <c r="C72">
        <v>0.51</v>
      </c>
      <c r="D72">
        <v>2293485.6469999999</v>
      </c>
      <c r="E72">
        <v>873545943463.896</v>
      </c>
    </row>
    <row r="73" spans="1:5" x14ac:dyDescent="0.35">
      <c r="A73" t="s">
        <v>5</v>
      </c>
      <c r="B73">
        <v>2004</v>
      </c>
      <c r="C73">
        <v>0.54</v>
      </c>
      <c r="D73">
        <v>2389188</v>
      </c>
      <c r="E73">
        <v>1004551688003.5699</v>
      </c>
    </row>
    <row r="74" spans="1:5" x14ac:dyDescent="0.35">
      <c r="A74" t="s">
        <v>5</v>
      </c>
      <c r="B74">
        <v>2005</v>
      </c>
      <c r="C74">
        <v>0.69</v>
      </c>
      <c r="D74">
        <v>2320738</v>
      </c>
      <c r="E74">
        <v>1149170767669.1599</v>
      </c>
    </row>
    <row r="75" spans="1:5" x14ac:dyDescent="0.35">
      <c r="A75" t="s">
        <v>5</v>
      </c>
      <c r="B75">
        <v>2006</v>
      </c>
      <c r="C75">
        <v>0.59</v>
      </c>
      <c r="D75">
        <v>2305211</v>
      </c>
      <c r="E75">
        <v>1298338862621.9199</v>
      </c>
    </row>
    <row r="76" spans="1:5" x14ac:dyDescent="0.35">
      <c r="A76" t="s">
        <v>5</v>
      </c>
      <c r="B76">
        <v>2007</v>
      </c>
      <c r="C76">
        <v>0.51</v>
      </c>
      <c r="D76">
        <v>2260819</v>
      </c>
      <c r="E76">
        <v>1447201569687.46</v>
      </c>
    </row>
    <row r="77" spans="1:5" x14ac:dyDescent="0.35">
      <c r="A77" t="s">
        <v>5</v>
      </c>
      <c r="B77">
        <v>2008</v>
      </c>
      <c r="C77">
        <v>0.59</v>
      </c>
      <c r="D77">
        <v>2200335</v>
      </c>
      <c r="E77">
        <v>1530116021892.3401</v>
      </c>
    </row>
    <row r="78" spans="1:5" x14ac:dyDescent="0.35">
      <c r="A78" t="s">
        <v>5</v>
      </c>
      <c r="B78">
        <v>2009</v>
      </c>
      <c r="C78">
        <v>0.53</v>
      </c>
      <c r="D78">
        <v>2193237</v>
      </c>
      <c r="E78">
        <v>1350955514004.3701</v>
      </c>
    </row>
    <row r="79" spans="1:5" x14ac:dyDescent="0.35">
      <c r="A79" t="s">
        <v>5</v>
      </c>
      <c r="B79">
        <v>2010</v>
      </c>
      <c r="C79">
        <v>0.51</v>
      </c>
      <c r="D79">
        <v>2168022</v>
      </c>
      <c r="E79">
        <v>1585302854095.9299</v>
      </c>
    </row>
    <row r="80" spans="1:5" x14ac:dyDescent="0.35">
      <c r="A80" t="s">
        <v>5</v>
      </c>
      <c r="B80">
        <v>2011</v>
      </c>
      <c r="C80">
        <v>0.41</v>
      </c>
      <c r="D80">
        <v>2153778</v>
      </c>
      <c r="E80">
        <v>1758969190429.3201</v>
      </c>
    </row>
    <row r="81" spans="1:5" x14ac:dyDescent="0.35">
      <c r="A81" t="s">
        <v>5</v>
      </c>
      <c r="B81">
        <v>2012</v>
      </c>
      <c r="C81">
        <v>0.47</v>
      </c>
      <c r="D81">
        <v>2182843</v>
      </c>
      <c r="E81">
        <v>1796236988099.1201</v>
      </c>
    </row>
    <row r="82" spans="1:5" x14ac:dyDescent="0.35">
      <c r="A82" t="s">
        <v>5</v>
      </c>
      <c r="B82">
        <v>2013</v>
      </c>
      <c r="C82">
        <v>0.34</v>
      </c>
      <c r="D82">
        <v>2206136</v>
      </c>
      <c r="E82">
        <v>1819072868136.8999</v>
      </c>
    </row>
    <row r="83" spans="1:5" x14ac:dyDescent="0.35">
      <c r="A83" t="s">
        <v>5</v>
      </c>
      <c r="B83">
        <v>2014</v>
      </c>
      <c r="C83">
        <v>0.44</v>
      </c>
      <c r="D83">
        <v>2249164</v>
      </c>
      <c r="E83">
        <v>1774391309542.96</v>
      </c>
    </row>
    <row r="84" spans="1:5" x14ac:dyDescent="0.35">
      <c r="A84" t="s">
        <v>5</v>
      </c>
      <c r="B84">
        <v>2015</v>
      </c>
      <c r="C84">
        <v>0.51</v>
      </c>
      <c r="D84">
        <v>2303964</v>
      </c>
      <c r="E84">
        <v>1532290066856.48</v>
      </c>
    </row>
    <row r="85" spans="1:5" x14ac:dyDescent="0.35">
      <c r="A85" t="s">
        <v>5</v>
      </c>
      <c r="B85">
        <v>2016</v>
      </c>
      <c r="C85">
        <v>0.63</v>
      </c>
      <c r="D85">
        <v>2318914</v>
      </c>
      <c r="E85">
        <v>1509573373337.6699</v>
      </c>
    </row>
    <row r="86" spans="1:5" x14ac:dyDescent="0.35">
      <c r="A86" t="s">
        <v>6</v>
      </c>
      <c r="B86">
        <v>1996</v>
      </c>
      <c r="C86">
        <v>0.43</v>
      </c>
      <c r="D86">
        <v>541671</v>
      </c>
      <c r="E86">
        <v>66384731333.982002</v>
      </c>
    </row>
    <row r="87" spans="1:5" x14ac:dyDescent="0.35">
      <c r="A87" t="s">
        <v>6</v>
      </c>
      <c r="B87">
        <v>1997</v>
      </c>
      <c r="C87">
        <v>0.35</v>
      </c>
      <c r="D87">
        <v>659263</v>
      </c>
      <c r="E87">
        <v>61246497590.573601</v>
      </c>
    </row>
    <row r="88" spans="1:5" x14ac:dyDescent="0.35">
      <c r="A88" t="s">
        <v>6</v>
      </c>
      <c r="B88">
        <v>1998</v>
      </c>
      <c r="C88">
        <v>0.57999999999999996</v>
      </c>
      <c r="D88">
        <v>662647</v>
      </c>
      <c r="E88">
        <v>65822187343.497398</v>
      </c>
    </row>
    <row r="89" spans="1:5" x14ac:dyDescent="0.35">
      <c r="A89" t="s">
        <v>6</v>
      </c>
      <c r="B89">
        <v>1999</v>
      </c>
      <c r="C89">
        <v>0.45</v>
      </c>
      <c r="D89">
        <v>654511</v>
      </c>
      <c r="E89">
        <v>63963927478.9011</v>
      </c>
    </row>
    <row r="90" spans="1:5" x14ac:dyDescent="0.35">
      <c r="A90" t="s">
        <v>6</v>
      </c>
      <c r="B90">
        <v>2000</v>
      </c>
      <c r="C90">
        <v>0.35</v>
      </c>
      <c r="D90">
        <v>644956</v>
      </c>
      <c r="E90">
        <v>60621087652.559097</v>
      </c>
    </row>
    <row r="91" spans="1:5" x14ac:dyDescent="0.35">
      <c r="A91" t="s">
        <v>6</v>
      </c>
      <c r="B91">
        <v>2001</v>
      </c>
      <c r="C91">
        <v>0.35</v>
      </c>
      <c r="D91">
        <v>630680</v>
      </c>
      <c r="E91">
        <v>65899023613.8797</v>
      </c>
    </row>
    <row r="92" spans="1:5" x14ac:dyDescent="0.35">
      <c r="A92" t="s">
        <v>6</v>
      </c>
      <c r="B92">
        <v>2002</v>
      </c>
      <c r="C92">
        <v>0.38</v>
      </c>
      <c r="D92">
        <v>603843</v>
      </c>
      <c r="E92">
        <v>79240085748.128296</v>
      </c>
    </row>
    <row r="93" spans="1:5" x14ac:dyDescent="0.35">
      <c r="A93" t="s">
        <v>6</v>
      </c>
      <c r="B93">
        <v>2003</v>
      </c>
      <c r="C93">
        <v>0.36</v>
      </c>
      <c r="D93">
        <v>566581</v>
      </c>
      <c r="E93">
        <v>96725406785.068604</v>
      </c>
    </row>
    <row r="94" spans="1:5" x14ac:dyDescent="0.35">
      <c r="A94" t="s">
        <v>6</v>
      </c>
      <c r="B94">
        <v>2004</v>
      </c>
      <c r="C94">
        <v>0.18</v>
      </c>
      <c r="D94">
        <v>534366</v>
      </c>
      <c r="E94">
        <v>114139592797.595</v>
      </c>
    </row>
    <row r="95" spans="1:5" x14ac:dyDescent="0.35">
      <c r="A95" t="s">
        <v>6</v>
      </c>
      <c r="B95">
        <v>2005</v>
      </c>
      <c r="C95">
        <v>0.16</v>
      </c>
      <c r="D95">
        <v>502831</v>
      </c>
      <c r="E95">
        <v>130806966527.41499</v>
      </c>
    </row>
    <row r="96" spans="1:5" x14ac:dyDescent="0.35">
      <c r="A96" t="s">
        <v>6</v>
      </c>
      <c r="B96">
        <v>2006</v>
      </c>
      <c r="C96">
        <v>0.19</v>
      </c>
      <c r="D96">
        <v>473269</v>
      </c>
      <c r="E96">
        <v>146538991764.61499</v>
      </c>
    </row>
    <row r="97" spans="1:5" x14ac:dyDescent="0.35">
      <c r="A97" t="s">
        <v>6</v>
      </c>
      <c r="B97">
        <v>2007</v>
      </c>
      <c r="C97">
        <v>0.19</v>
      </c>
      <c r="D97">
        <v>462820</v>
      </c>
      <c r="E97">
        <v>177936351242.58801</v>
      </c>
    </row>
    <row r="98" spans="1:5" x14ac:dyDescent="0.35">
      <c r="A98" t="s">
        <v>6</v>
      </c>
      <c r="B98">
        <v>2008</v>
      </c>
      <c r="C98">
        <v>0.15</v>
      </c>
      <c r="D98">
        <v>459899</v>
      </c>
      <c r="E98">
        <v>222389768622.47299</v>
      </c>
    </row>
    <row r="99" spans="1:5" x14ac:dyDescent="0.35">
      <c r="A99" t="s">
        <v>6</v>
      </c>
      <c r="B99">
        <v>2009</v>
      </c>
      <c r="C99">
        <v>0.17</v>
      </c>
      <c r="D99">
        <v>460486</v>
      </c>
      <c r="E99">
        <v>193114095367.98999</v>
      </c>
    </row>
    <row r="100" spans="1:5" x14ac:dyDescent="0.35">
      <c r="A100" t="s">
        <v>6</v>
      </c>
      <c r="B100">
        <v>2010</v>
      </c>
      <c r="C100">
        <v>0.12</v>
      </c>
      <c r="D100">
        <v>463357</v>
      </c>
      <c r="E100">
        <v>193418140405.535</v>
      </c>
    </row>
    <row r="101" spans="1:5" x14ac:dyDescent="0.35">
      <c r="A101" t="s">
        <v>6</v>
      </c>
      <c r="B101">
        <v>2011</v>
      </c>
      <c r="C101">
        <v>0.16</v>
      </c>
      <c r="D101">
        <v>468273</v>
      </c>
      <c r="E101">
        <v>211036199499.884</v>
      </c>
    </row>
    <row r="102" spans="1:5" x14ac:dyDescent="0.35">
      <c r="A102" t="s">
        <v>6</v>
      </c>
      <c r="B102">
        <v>2012</v>
      </c>
      <c r="C102">
        <v>0.15</v>
      </c>
      <c r="D102">
        <v>477413</v>
      </c>
      <c r="E102">
        <v>195428016856.08499</v>
      </c>
    </row>
    <row r="103" spans="1:5" x14ac:dyDescent="0.35">
      <c r="A103" t="s">
        <v>6</v>
      </c>
      <c r="B103">
        <v>2013</v>
      </c>
      <c r="C103">
        <v>0.16</v>
      </c>
      <c r="D103">
        <v>491828</v>
      </c>
      <c r="E103">
        <v>198239568740.49899</v>
      </c>
    </row>
    <row r="104" spans="1:5" x14ac:dyDescent="0.35">
      <c r="A104" t="s">
        <v>6</v>
      </c>
      <c r="B104">
        <v>2014</v>
      </c>
      <c r="C104">
        <v>0.12</v>
      </c>
      <c r="D104">
        <v>510613</v>
      </c>
      <c r="E104">
        <v>194987353968.44501</v>
      </c>
    </row>
    <row r="105" spans="1:5" x14ac:dyDescent="0.35">
      <c r="A105" t="s">
        <v>6</v>
      </c>
      <c r="B105">
        <v>2015</v>
      </c>
      <c r="C105">
        <v>0.13</v>
      </c>
      <c r="D105">
        <v>534932</v>
      </c>
      <c r="E105">
        <v>175136907363.17899</v>
      </c>
    </row>
    <row r="106" spans="1:5" x14ac:dyDescent="0.35">
      <c r="A106" t="s">
        <v>6</v>
      </c>
      <c r="B106">
        <v>2016</v>
      </c>
      <c r="C106">
        <v>7.0000000000000007E-2</v>
      </c>
      <c r="D106">
        <v>557455</v>
      </c>
      <c r="E106">
        <v>183030984148.20001</v>
      </c>
    </row>
    <row r="107" spans="1:5" x14ac:dyDescent="0.35">
      <c r="A107" t="s">
        <v>7</v>
      </c>
      <c r="B107">
        <v>1996</v>
      </c>
      <c r="C107">
        <v>0.28999999999999998</v>
      </c>
      <c r="D107">
        <v>336690</v>
      </c>
      <c r="E107">
        <v>183957992678.20801</v>
      </c>
    </row>
    <row r="108" spans="1:5" x14ac:dyDescent="0.35">
      <c r="A108" t="s">
        <v>7</v>
      </c>
      <c r="B108">
        <v>1997</v>
      </c>
      <c r="C108">
        <v>0.3</v>
      </c>
      <c r="D108">
        <f>AVERAGE(D107,D109:D113,D115:D127)</f>
        <v>419425.94736842107</v>
      </c>
      <c r="E108">
        <v>170399721097.526</v>
      </c>
    </row>
    <row r="109" spans="1:5" x14ac:dyDescent="0.35">
      <c r="A109" t="s">
        <v>7</v>
      </c>
      <c r="B109">
        <v>1998</v>
      </c>
      <c r="C109">
        <v>0.21</v>
      </c>
      <c r="D109">
        <v>360683</v>
      </c>
      <c r="E109">
        <v>174473696777.711</v>
      </c>
    </row>
    <row r="110" spans="1:5" x14ac:dyDescent="0.35">
      <c r="A110" t="s">
        <v>7</v>
      </c>
      <c r="B110">
        <v>1999</v>
      </c>
      <c r="C110">
        <v>0.24</v>
      </c>
      <c r="D110">
        <v>371694</v>
      </c>
      <c r="E110">
        <v>176089555405.20401</v>
      </c>
    </row>
    <row r="111" spans="1:5" x14ac:dyDescent="0.35">
      <c r="A111" t="s">
        <v>7</v>
      </c>
      <c r="B111">
        <v>2000</v>
      </c>
      <c r="C111">
        <v>0.28000000000000003</v>
      </c>
      <c r="D111">
        <v>384197</v>
      </c>
      <c r="E111">
        <v>160421115009.599</v>
      </c>
    </row>
    <row r="112" spans="1:5" x14ac:dyDescent="0.35">
      <c r="A112" t="s">
        <v>7</v>
      </c>
      <c r="B112">
        <v>2001</v>
      </c>
      <c r="C112">
        <v>0.32</v>
      </c>
      <c r="D112">
        <v>395870</v>
      </c>
      <c r="E112">
        <v>162360522743.64999</v>
      </c>
    </row>
    <row r="113" spans="1:5" x14ac:dyDescent="0.35">
      <c r="A113" t="s">
        <v>7</v>
      </c>
      <c r="B113">
        <v>2002</v>
      </c>
      <c r="C113">
        <v>0.24</v>
      </c>
      <c r="D113">
        <v>415205</v>
      </c>
      <c r="E113">
        <v>176412086694.716</v>
      </c>
    </row>
    <row r="114" spans="1:5" x14ac:dyDescent="0.35">
      <c r="A114" t="s">
        <v>7</v>
      </c>
      <c r="B114">
        <v>2003</v>
      </c>
      <c r="C114">
        <v>0.11</v>
      </c>
      <c r="D114">
        <v>419425.9474</v>
      </c>
      <c r="E114">
        <v>216144597333.80801</v>
      </c>
    </row>
    <row r="115" spans="1:5" x14ac:dyDescent="0.35">
      <c r="A115" t="s">
        <v>7</v>
      </c>
      <c r="B115">
        <v>2004</v>
      </c>
      <c r="C115">
        <v>0.19</v>
      </c>
      <c r="D115">
        <v>419806</v>
      </c>
      <c r="E115">
        <v>251683815375.91901</v>
      </c>
    </row>
    <row r="116" spans="1:5" x14ac:dyDescent="0.35">
      <c r="A116" t="s">
        <v>7</v>
      </c>
      <c r="B116">
        <v>2005</v>
      </c>
      <c r="C116">
        <v>0.17</v>
      </c>
      <c r="D116">
        <v>414103</v>
      </c>
      <c r="E116">
        <v>266598631628.62201</v>
      </c>
    </row>
    <row r="117" spans="1:5" x14ac:dyDescent="0.35">
      <c r="A117" t="s">
        <v>7</v>
      </c>
      <c r="B117">
        <v>2006</v>
      </c>
      <c r="C117">
        <v>0.22</v>
      </c>
      <c r="D117">
        <v>415793</v>
      </c>
      <c r="E117">
        <v>286312672940.27802</v>
      </c>
    </row>
    <row r="118" spans="1:5" x14ac:dyDescent="0.35">
      <c r="A118" t="s">
        <v>7</v>
      </c>
      <c r="B118">
        <v>2007</v>
      </c>
      <c r="C118">
        <v>0.11</v>
      </c>
      <c r="D118">
        <v>415793</v>
      </c>
      <c r="E118">
        <v>321027009658.41101</v>
      </c>
    </row>
    <row r="119" spans="1:5" x14ac:dyDescent="0.35">
      <c r="A119" t="s">
        <v>7</v>
      </c>
      <c r="B119">
        <v>2008</v>
      </c>
      <c r="C119">
        <v>0.11</v>
      </c>
      <c r="D119">
        <v>410400</v>
      </c>
      <c r="E119">
        <v>357299775064.62</v>
      </c>
    </row>
    <row r="120" spans="1:5" x14ac:dyDescent="0.35">
      <c r="A120" t="s">
        <v>7</v>
      </c>
      <c r="B120">
        <v>2009</v>
      </c>
      <c r="C120">
        <v>0.16</v>
      </c>
      <c r="D120">
        <v>406622</v>
      </c>
      <c r="E120">
        <v>324448845335.953</v>
      </c>
    </row>
    <row r="121" spans="1:5" x14ac:dyDescent="0.35">
      <c r="A121" t="s">
        <v>7</v>
      </c>
      <c r="B121">
        <v>2010</v>
      </c>
      <c r="C121">
        <v>0.2</v>
      </c>
      <c r="D121">
        <v>403344</v>
      </c>
      <c r="E121">
        <v>327262172001.61798</v>
      </c>
    </row>
    <row r="122" spans="1:5" x14ac:dyDescent="0.35">
      <c r="A122" t="s">
        <v>7</v>
      </c>
      <c r="B122">
        <v>2011</v>
      </c>
      <c r="C122">
        <v>0.22</v>
      </c>
      <c r="D122">
        <v>470807</v>
      </c>
      <c r="E122">
        <v>351257091701.64801</v>
      </c>
    </row>
    <row r="123" spans="1:5" x14ac:dyDescent="0.35">
      <c r="A123" t="s">
        <v>7</v>
      </c>
      <c r="B123">
        <v>2012</v>
      </c>
      <c r="C123">
        <v>0.05</v>
      </c>
      <c r="D123">
        <v>470711</v>
      </c>
      <c r="E123">
        <v>334536414976.47302</v>
      </c>
    </row>
    <row r="124" spans="1:5" x14ac:dyDescent="0.35">
      <c r="A124" t="s">
        <v>7</v>
      </c>
      <c r="B124">
        <v>2013</v>
      </c>
      <c r="C124">
        <v>0.09</v>
      </c>
      <c r="D124">
        <v>469568</v>
      </c>
      <c r="E124">
        <v>354463589494.15601</v>
      </c>
    </row>
    <row r="125" spans="1:5" x14ac:dyDescent="0.35">
      <c r="A125" t="s">
        <v>7</v>
      </c>
      <c r="B125">
        <v>2014</v>
      </c>
      <c r="C125">
        <v>0.11</v>
      </c>
      <c r="D125">
        <v>467484</v>
      </c>
      <c r="E125">
        <v>365833620392.69702</v>
      </c>
    </row>
    <row r="126" spans="1:5" x14ac:dyDescent="0.35">
      <c r="A126" t="s">
        <v>7</v>
      </c>
      <c r="B126">
        <v>2015</v>
      </c>
      <c r="C126">
        <v>0.18</v>
      </c>
      <c r="D126">
        <v>468536</v>
      </c>
      <c r="E126">
        <v>311964189253.73297</v>
      </c>
    </row>
    <row r="127" spans="1:5" x14ac:dyDescent="0.35">
      <c r="A127" t="s">
        <v>7</v>
      </c>
      <c r="B127">
        <v>2016</v>
      </c>
      <c r="C127">
        <f>ROUND(AVERAGE(C107:C126),2)</f>
        <v>0.19</v>
      </c>
      <c r="D127">
        <v>471787</v>
      </c>
      <c r="E127">
        <v>320812594566.81403</v>
      </c>
    </row>
    <row r="128" spans="1:5" x14ac:dyDescent="0.35">
      <c r="A128" t="s">
        <v>8</v>
      </c>
      <c r="B128">
        <v>1996</v>
      </c>
      <c r="C128">
        <v>0.66</v>
      </c>
      <c r="D128">
        <v>384369</v>
      </c>
      <c r="E128">
        <v>129151732189.701</v>
      </c>
    </row>
    <row r="129" spans="1:5" x14ac:dyDescent="0.35">
      <c r="A129" t="s">
        <v>8</v>
      </c>
      <c r="B129">
        <v>1997</v>
      </c>
      <c r="C129">
        <v>0.78</v>
      </c>
      <c r="D129">
        <v>380932</v>
      </c>
      <c r="E129">
        <v>125009063871.55</v>
      </c>
    </row>
    <row r="130" spans="1:5" x14ac:dyDescent="0.35">
      <c r="A130" t="s">
        <v>8</v>
      </c>
      <c r="B130">
        <v>1998</v>
      </c>
      <c r="C130">
        <v>0.43</v>
      </c>
      <c r="D130">
        <v>381078</v>
      </c>
      <c r="E130">
        <v>131455311105.66701</v>
      </c>
    </row>
    <row r="131" spans="1:5" x14ac:dyDescent="0.35">
      <c r="A131" t="s">
        <v>8</v>
      </c>
      <c r="B131">
        <v>1999</v>
      </c>
      <c r="C131">
        <v>0.64</v>
      </c>
      <c r="D131">
        <v>382746</v>
      </c>
      <c r="E131">
        <v>133861441314.33701</v>
      </c>
    </row>
    <row r="132" spans="1:5" x14ac:dyDescent="0.35">
      <c r="A132" t="s">
        <v>8</v>
      </c>
      <c r="B132">
        <v>2000</v>
      </c>
      <c r="C132">
        <v>0.62</v>
      </c>
      <c r="D132">
        <v>388063</v>
      </c>
      <c r="E132">
        <v>124923434583.69099</v>
      </c>
    </row>
    <row r="133" spans="1:5" x14ac:dyDescent="0.35">
      <c r="A133" t="s">
        <v>8</v>
      </c>
      <c r="B133">
        <v>2001</v>
      </c>
      <c r="C133">
        <v>0.57999999999999996</v>
      </c>
      <c r="D133">
        <v>392150</v>
      </c>
      <c r="E133">
        <v>129372444094.46001</v>
      </c>
    </row>
    <row r="134" spans="1:5" x14ac:dyDescent="0.35">
      <c r="A134" t="s">
        <v>8</v>
      </c>
      <c r="B134">
        <v>2002</v>
      </c>
      <c r="C134">
        <v>0.38</v>
      </c>
      <c r="D134">
        <v>393267</v>
      </c>
      <c r="E134">
        <v>140168242799.173</v>
      </c>
    </row>
    <row r="135" spans="1:5" x14ac:dyDescent="0.35">
      <c r="A135" t="s">
        <v>8</v>
      </c>
      <c r="B135">
        <v>2003</v>
      </c>
      <c r="C135">
        <v>0.35</v>
      </c>
      <c r="D135">
        <v>392741</v>
      </c>
      <c r="E135">
        <v>170258671364.25299</v>
      </c>
    </row>
    <row r="136" spans="1:5" x14ac:dyDescent="0.35">
      <c r="A136" t="s">
        <v>8</v>
      </c>
      <c r="B136">
        <v>2004</v>
      </c>
      <c r="C136">
        <v>0.56999999999999995</v>
      </c>
      <c r="D136">
        <v>387934</v>
      </c>
      <c r="E136">
        <v>198512475709.771</v>
      </c>
    </row>
    <row r="137" spans="1:5" x14ac:dyDescent="0.35">
      <c r="A137" t="s">
        <v>8</v>
      </c>
      <c r="B137">
        <v>2005</v>
      </c>
      <c r="C137">
        <v>0.21</v>
      </c>
      <c r="D137">
        <v>381785</v>
      </c>
      <c r="E137">
        <v>205658359448.83899</v>
      </c>
    </row>
    <row r="138" spans="1:5" x14ac:dyDescent="0.35">
      <c r="A138" t="s">
        <v>8</v>
      </c>
      <c r="B138">
        <v>2006</v>
      </c>
      <c r="C138">
        <v>0.32</v>
      </c>
      <c r="D138">
        <v>372128</v>
      </c>
      <c r="E138">
        <v>218869731300.095</v>
      </c>
    </row>
    <row r="139" spans="1:5" x14ac:dyDescent="0.35">
      <c r="A139" t="s">
        <v>8</v>
      </c>
      <c r="B139">
        <v>2007</v>
      </c>
      <c r="C139">
        <v>0.44</v>
      </c>
      <c r="D139">
        <v>364902</v>
      </c>
      <c r="E139">
        <v>256788078903.69699</v>
      </c>
    </row>
    <row r="140" spans="1:5" x14ac:dyDescent="0.35">
      <c r="A140" t="s">
        <v>8</v>
      </c>
      <c r="B140">
        <v>2008</v>
      </c>
      <c r="C140">
        <v>0.56999999999999995</v>
      </c>
      <c r="D140">
        <v>357403</v>
      </c>
      <c r="E140">
        <v>285042051208.52399</v>
      </c>
    </row>
    <row r="141" spans="1:5" x14ac:dyDescent="0.35">
      <c r="A141" t="s">
        <v>8</v>
      </c>
      <c r="B141">
        <v>2009</v>
      </c>
      <c r="C141">
        <v>0.41</v>
      </c>
      <c r="D141">
        <v>351095</v>
      </c>
      <c r="E141">
        <v>255616722025.19199</v>
      </c>
    </row>
    <row r="142" spans="1:5" x14ac:dyDescent="0.35">
      <c r="A142" t="s">
        <v>8</v>
      </c>
      <c r="B142">
        <v>2010</v>
      </c>
      <c r="C142">
        <v>0.26</v>
      </c>
      <c r="D142">
        <v>347060</v>
      </c>
      <c r="E142">
        <v>252404839602.935</v>
      </c>
    </row>
    <row r="143" spans="1:5" x14ac:dyDescent="0.35">
      <c r="A143" t="s">
        <v>8</v>
      </c>
      <c r="B143">
        <v>2011</v>
      </c>
      <c r="C143">
        <v>0.33</v>
      </c>
      <c r="D143">
        <v>345615</v>
      </c>
      <c r="E143">
        <v>276297419116.35498</v>
      </c>
    </row>
    <row r="144" spans="1:5" x14ac:dyDescent="0.35">
      <c r="A144" t="s">
        <v>8</v>
      </c>
      <c r="B144">
        <v>2012</v>
      </c>
      <c r="C144">
        <v>0.3</v>
      </c>
      <c r="D144">
        <v>347245</v>
      </c>
      <c r="E144">
        <v>259512605054.63101</v>
      </c>
    </row>
    <row r="145" spans="1:5" x14ac:dyDescent="0.35">
      <c r="A145" t="s">
        <v>8</v>
      </c>
      <c r="B145">
        <v>2013</v>
      </c>
      <c r="C145">
        <v>0.28000000000000003</v>
      </c>
      <c r="D145">
        <v>348432</v>
      </c>
      <c r="E145">
        <v>272399254958.03601</v>
      </c>
    </row>
    <row r="146" spans="1:5" x14ac:dyDescent="0.35">
      <c r="A146" t="s">
        <v>8</v>
      </c>
      <c r="B146">
        <v>2014</v>
      </c>
      <c r="C146">
        <v>0.2</v>
      </c>
      <c r="D146">
        <v>351766</v>
      </c>
      <c r="E146">
        <v>277244896380.48102</v>
      </c>
    </row>
    <row r="147" spans="1:5" x14ac:dyDescent="0.35">
      <c r="A147" t="s">
        <v>8</v>
      </c>
      <c r="B147">
        <v>2015</v>
      </c>
      <c r="C147">
        <v>0.18</v>
      </c>
      <c r="D147">
        <v>355231</v>
      </c>
      <c r="E147">
        <v>236745830831.021</v>
      </c>
    </row>
    <row r="148" spans="1:5" x14ac:dyDescent="0.35">
      <c r="A148" t="s">
        <v>8</v>
      </c>
      <c r="B148">
        <v>2016</v>
      </c>
      <c r="C148">
        <f>ROUND(AVERAGE(C128:C147),2)</f>
        <v>0.43</v>
      </c>
      <c r="D148">
        <v>359635</v>
      </c>
      <c r="E148">
        <v>241702997200.34601</v>
      </c>
    </row>
    <row r="149" spans="1:5" x14ac:dyDescent="0.35">
      <c r="A149" t="s">
        <v>9</v>
      </c>
      <c r="B149">
        <v>1996</v>
      </c>
      <c r="C149">
        <f>ROUND(AVERAGE(C150:C167),2)</f>
        <v>0.22</v>
      </c>
      <c r="D149">
        <v>4065005</v>
      </c>
      <c r="E149">
        <v>1619442548631.54</v>
      </c>
    </row>
    <row r="150" spans="1:5" x14ac:dyDescent="0.35">
      <c r="A150" t="s">
        <v>9</v>
      </c>
      <c r="B150">
        <v>1997</v>
      </c>
      <c r="C150">
        <v>0.37</v>
      </c>
      <c r="D150">
        <v>4004704</v>
      </c>
      <c r="E150">
        <v>1470555827900.51</v>
      </c>
    </row>
    <row r="151" spans="1:5" x14ac:dyDescent="0.35">
      <c r="A151" t="s">
        <v>9</v>
      </c>
      <c r="B151">
        <v>1998</v>
      </c>
      <c r="C151">
        <v>0.28999999999999998</v>
      </c>
      <c r="D151">
        <v>3979453</v>
      </c>
      <c r="E151">
        <v>1522739061400.9199</v>
      </c>
    </row>
    <row r="152" spans="1:5" x14ac:dyDescent="0.35">
      <c r="A152" t="s">
        <v>9</v>
      </c>
      <c r="B152">
        <v>1999</v>
      </c>
      <c r="C152">
        <v>0.26</v>
      </c>
      <c r="D152">
        <v>3944227</v>
      </c>
      <c r="E152">
        <v>1522372763705.76</v>
      </c>
    </row>
    <row r="153" spans="1:5" x14ac:dyDescent="0.35">
      <c r="A153" t="s">
        <v>9</v>
      </c>
      <c r="B153">
        <v>2000</v>
      </c>
      <c r="C153">
        <v>0.25</v>
      </c>
      <c r="D153">
        <v>3884560</v>
      </c>
      <c r="E153">
        <v>1383768239229.6001</v>
      </c>
    </row>
    <row r="154" spans="1:5" x14ac:dyDescent="0.35">
      <c r="A154" t="s">
        <v>9</v>
      </c>
      <c r="B154">
        <v>2001</v>
      </c>
      <c r="C154">
        <v>0.26</v>
      </c>
      <c r="D154">
        <v>3837902</v>
      </c>
      <c r="E154">
        <v>1401269697810.3101</v>
      </c>
    </row>
    <row r="155" spans="1:5" x14ac:dyDescent="0.35">
      <c r="A155" t="s">
        <v>9</v>
      </c>
      <c r="B155">
        <v>2002</v>
      </c>
      <c r="C155">
        <v>0.25</v>
      </c>
      <c r="D155">
        <v>3807739</v>
      </c>
      <c r="E155">
        <v>1509919141186.8601</v>
      </c>
    </row>
    <row r="156" spans="1:5" x14ac:dyDescent="0.35">
      <c r="A156" t="s">
        <v>9</v>
      </c>
      <c r="B156">
        <v>2003</v>
      </c>
      <c r="C156">
        <v>0.2</v>
      </c>
      <c r="D156">
        <v>3791555</v>
      </c>
      <c r="E156">
        <v>1864837115950.1899</v>
      </c>
    </row>
    <row r="157" spans="1:5" x14ac:dyDescent="0.35">
      <c r="A157" t="s">
        <v>9</v>
      </c>
      <c r="B157">
        <v>2004</v>
      </c>
      <c r="C157">
        <v>0.21</v>
      </c>
      <c r="D157">
        <v>3783197</v>
      </c>
      <c r="E157">
        <v>2145126122938.05</v>
      </c>
    </row>
    <row r="158" spans="1:5" x14ac:dyDescent="0.35">
      <c r="A158" t="s">
        <v>9</v>
      </c>
      <c r="B158">
        <v>2005</v>
      </c>
      <c r="C158">
        <v>0.19</v>
      </c>
      <c r="D158">
        <v>4015490</v>
      </c>
      <c r="E158">
        <v>2233675446450.7798</v>
      </c>
    </row>
    <row r="159" spans="1:5" x14ac:dyDescent="0.35">
      <c r="A159" t="s">
        <v>9</v>
      </c>
      <c r="B159">
        <v>2006</v>
      </c>
      <c r="C159">
        <v>0.17</v>
      </c>
      <c r="D159">
        <v>4051861</v>
      </c>
      <c r="E159">
        <v>2364862168855.5698</v>
      </c>
    </row>
    <row r="160" spans="1:5" x14ac:dyDescent="0.35">
      <c r="A160" t="s">
        <v>9</v>
      </c>
      <c r="B160">
        <v>2007</v>
      </c>
      <c r="C160">
        <v>0.16</v>
      </c>
      <c r="D160">
        <v>4105628</v>
      </c>
      <c r="E160">
        <v>2709856666267.4702</v>
      </c>
    </row>
    <row r="161" spans="1:5" x14ac:dyDescent="0.35">
      <c r="A161" t="s">
        <v>9</v>
      </c>
      <c r="B161">
        <v>2008</v>
      </c>
      <c r="C161">
        <v>0.22</v>
      </c>
      <c r="D161">
        <v>4139284</v>
      </c>
      <c r="E161">
        <v>2982065933426.21</v>
      </c>
    </row>
    <row r="162" spans="1:5" x14ac:dyDescent="0.35">
      <c r="A162" t="s">
        <v>9</v>
      </c>
      <c r="B162">
        <v>2009</v>
      </c>
      <c r="C162">
        <v>0.21</v>
      </c>
      <c r="D162">
        <v>4152622</v>
      </c>
      <c r="E162">
        <v>2751928420357.9702</v>
      </c>
    </row>
    <row r="163" spans="1:5" x14ac:dyDescent="0.35">
      <c r="A163" t="s">
        <v>9</v>
      </c>
      <c r="B163">
        <v>2010</v>
      </c>
      <c r="C163">
        <v>0.2</v>
      </c>
      <c r="D163">
        <v>4159086</v>
      </c>
      <c r="E163">
        <v>2703780741292.1899</v>
      </c>
    </row>
    <row r="164" spans="1:5" x14ac:dyDescent="0.35">
      <c r="A164" t="s">
        <v>9</v>
      </c>
      <c r="B164">
        <v>2011</v>
      </c>
      <c r="C164">
        <v>0.22</v>
      </c>
      <c r="D164">
        <v>4171826</v>
      </c>
      <c r="E164">
        <v>2937479068093.5298</v>
      </c>
    </row>
    <row r="165" spans="1:5" x14ac:dyDescent="0.35">
      <c r="A165" t="s">
        <v>9</v>
      </c>
      <c r="B165">
        <v>2012</v>
      </c>
      <c r="C165">
        <v>0.21</v>
      </c>
      <c r="D165">
        <v>4155596</v>
      </c>
      <c r="E165">
        <v>2742506164929.5898</v>
      </c>
    </row>
    <row r="166" spans="1:5" x14ac:dyDescent="0.35">
      <c r="A166" t="s">
        <v>9</v>
      </c>
      <c r="B166">
        <v>2013</v>
      </c>
      <c r="C166">
        <v>0.2</v>
      </c>
      <c r="D166">
        <v>4171003</v>
      </c>
      <c r="E166">
        <v>2874043166666.1299</v>
      </c>
    </row>
    <row r="167" spans="1:5" x14ac:dyDescent="0.35">
      <c r="A167" t="s">
        <v>9</v>
      </c>
      <c r="B167">
        <v>2014</v>
      </c>
      <c r="C167">
        <v>0.12</v>
      </c>
      <c r="D167">
        <v>4188552</v>
      </c>
      <c r="E167">
        <v>2913983592556.46</v>
      </c>
    </row>
    <row r="168" spans="1:5" x14ac:dyDescent="0.35">
      <c r="A168" t="s">
        <v>9</v>
      </c>
      <c r="B168">
        <v>2015</v>
      </c>
      <c r="C168">
        <v>0.22</v>
      </c>
      <c r="D168">
        <v>4255988</v>
      </c>
      <c r="E168">
        <v>2490863059700.3101</v>
      </c>
    </row>
    <row r="169" spans="1:5" x14ac:dyDescent="0.35">
      <c r="A169" t="s">
        <v>9</v>
      </c>
      <c r="B169">
        <v>2016</v>
      </c>
      <c r="C169">
        <v>0.22</v>
      </c>
      <c r="D169">
        <v>4284172</v>
      </c>
      <c r="E169">
        <v>2523562336756.0898</v>
      </c>
    </row>
    <row r="170" spans="1:5" x14ac:dyDescent="0.35">
      <c r="A170" t="s">
        <v>10</v>
      </c>
      <c r="B170">
        <v>1996</v>
      </c>
      <c r="C170">
        <v>0.7</v>
      </c>
      <c r="D170">
        <v>3804887</v>
      </c>
      <c r="E170">
        <v>2497672101060.5698</v>
      </c>
    </row>
    <row r="171" spans="1:5" x14ac:dyDescent="0.35">
      <c r="A171" t="s">
        <v>10</v>
      </c>
      <c r="B171">
        <v>1997</v>
      </c>
      <c r="C171">
        <v>0.72</v>
      </c>
      <c r="D171">
        <v>3859490</v>
      </c>
      <c r="E171">
        <v>2207744034279.9399</v>
      </c>
    </row>
    <row r="172" spans="1:5" x14ac:dyDescent="0.35">
      <c r="A172" t="s">
        <v>10</v>
      </c>
      <c r="B172">
        <v>1998</v>
      </c>
      <c r="C172">
        <v>0.15</v>
      </c>
      <c r="D172">
        <v>3865724</v>
      </c>
      <c r="E172">
        <v>2226171651879.0298</v>
      </c>
    </row>
    <row r="173" spans="1:5" x14ac:dyDescent="0.35">
      <c r="A173" t="s">
        <v>10</v>
      </c>
      <c r="B173">
        <v>1999</v>
      </c>
      <c r="C173">
        <v>0.19</v>
      </c>
      <c r="D173">
        <v>3767460</v>
      </c>
      <c r="E173">
        <v>2178962888313.8899</v>
      </c>
    </row>
    <row r="174" spans="1:5" x14ac:dyDescent="0.35">
      <c r="A174" t="s">
        <v>10</v>
      </c>
      <c r="B174">
        <v>2000</v>
      </c>
      <c r="C174">
        <v>0.12</v>
      </c>
      <c r="D174">
        <v>3655859</v>
      </c>
      <c r="E174">
        <v>1932213368179.6599</v>
      </c>
    </row>
    <row r="175" spans="1:5" x14ac:dyDescent="0.35">
      <c r="A175" t="s">
        <v>10</v>
      </c>
      <c r="B175">
        <v>2001</v>
      </c>
      <c r="C175">
        <v>0.1</v>
      </c>
      <c r="D175">
        <v>3519051</v>
      </c>
      <c r="E175">
        <v>1930434626983.2</v>
      </c>
    </row>
    <row r="176" spans="1:5" x14ac:dyDescent="0.35">
      <c r="A176" t="s">
        <v>10</v>
      </c>
      <c r="B176">
        <v>2002</v>
      </c>
      <c r="C176">
        <v>0.13</v>
      </c>
      <c r="D176">
        <v>3373176</v>
      </c>
      <c r="E176">
        <v>2046772000106.6599</v>
      </c>
    </row>
    <row r="177" spans="1:5" x14ac:dyDescent="0.35">
      <c r="A177" t="s">
        <v>10</v>
      </c>
      <c r="B177">
        <v>2003</v>
      </c>
      <c r="C177">
        <v>0.1</v>
      </c>
      <c r="D177">
        <v>3303737</v>
      </c>
      <c r="E177">
        <v>2470678989993.7998</v>
      </c>
    </row>
    <row r="178" spans="1:5" x14ac:dyDescent="0.35">
      <c r="A178" t="s">
        <v>10</v>
      </c>
      <c r="B178">
        <v>2004</v>
      </c>
      <c r="C178">
        <v>0.12</v>
      </c>
      <c r="D178">
        <v>3305386</v>
      </c>
      <c r="E178">
        <v>2826280009685.0498</v>
      </c>
    </row>
    <row r="179" spans="1:5" x14ac:dyDescent="0.35">
      <c r="A179" t="s">
        <v>10</v>
      </c>
      <c r="B179">
        <v>2005</v>
      </c>
      <c r="C179">
        <v>0.11</v>
      </c>
      <c r="D179">
        <v>3306136</v>
      </c>
      <c r="E179">
        <v>2869227229766.7002</v>
      </c>
    </row>
    <row r="180" spans="1:5" x14ac:dyDescent="0.35">
      <c r="A180" t="s">
        <v>10</v>
      </c>
      <c r="B180">
        <v>2006</v>
      </c>
      <c r="C180">
        <v>0.08</v>
      </c>
      <c r="D180">
        <v>3329349</v>
      </c>
      <c r="E180">
        <v>3042648047344.21</v>
      </c>
    </row>
    <row r="181" spans="1:5" x14ac:dyDescent="0.35">
      <c r="A181" t="s">
        <v>10</v>
      </c>
      <c r="B181">
        <v>2007</v>
      </c>
      <c r="C181">
        <v>7.0000000000000007E-2</v>
      </c>
      <c r="D181">
        <v>3311285</v>
      </c>
      <c r="E181">
        <v>3470729328839.54</v>
      </c>
    </row>
    <row r="182" spans="1:5" x14ac:dyDescent="0.35">
      <c r="A182" t="s">
        <v>10</v>
      </c>
      <c r="B182">
        <v>2008</v>
      </c>
      <c r="C182">
        <v>7.0000000000000007E-2</v>
      </c>
      <c r="D182">
        <v>3236158</v>
      </c>
      <c r="E182">
        <v>3765578184859.3198</v>
      </c>
    </row>
    <row r="183" spans="1:5" x14ac:dyDescent="0.35">
      <c r="A183" t="s">
        <v>10</v>
      </c>
      <c r="B183">
        <v>2009</v>
      </c>
      <c r="C183">
        <v>0.09</v>
      </c>
      <c r="D183">
        <v>3150822</v>
      </c>
      <c r="E183">
        <v>3474191941903.6001</v>
      </c>
    </row>
    <row r="184" spans="1:5" x14ac:dyDescent="0.35">
      <c r="A184" t="s">
        <v>10</v>
      </c>
      <c r="B184">
        <v>2010</v>
      </c>
      <c r="C184">
        <v>0.06</v>
      </c>
      <c r="D184">
        <v>3067521</v>
      </c>
      <c r="E184">
        <v>3464482469694.3599</v>
      </c>
    </row>
    <row r="185" spans="1:5" x14ac:dyDescent="0.35">
      <c r="A185" t="s">
        <v>10</v>
      </c>
      <c r="B185">
        <v>2011</v>
      </c>
      <c r="C185">
        <v>7.0000000000000007E-2</v>
      </c>
      <c r="D185">
        <v>2989678</v>
      </c>
      <c r="E185">
        <v>3840293076529</v>
      </c>
    </row>
    <row r="186" spans="1:5" x14ac:dyDescent="0.35">
      <c r="A186" t="s">
        <v>10</v>
      </c>
      <c r="B186">
        <v>2012</v>
      </c>
      <c r="C186">
        <v>0.08</v>
      </c>
      <c r="D186">
        <v>2936751</v>
      </c>
      <c r="E186">
        <v>3611978814803.0601</v>
      </c>
    </row>
    <row r="187" spans="1:5" x14ac:dyDescent="0.35">
      <c r="A187" t="s">
        <v>10</v>
      </c>
      <c r="B187">
        <v>2013</v>
      </c>
      <c r="C187">
        <v>7.0000000000000007E-2</v>
      </c>
      <c r="D187">
        <v>2890468</v>
      </c>
      <c r="E187">
        <v>3819178029463.77</v>
      </c>
    </row>
    <row r="188" spans="1:5" x14ac:dyDescent="0.35">
      <c r="A188" t="s">
        <v>10</v>
      </c>
      <c r="B188">
        <v>2014</v>
      </c>
      <c r="C188">
        <v>0.05</v>
      </c>
      <c r="D188">
        <v>2862690</v>
      </c>
      <c r="E188">
        <v>3961735742666.9199</v>
      </c>
    </row>
    <row r="189" spans="1:5" x14ac:dyDescent="0.35">
      <c r="A189" t="s">
        <v>10</v>
      </c>
      <c r="B189">
        <v>2015</v>
      </c>
      <c r="C189">
        <v>0.06</v>
      </c>
      <c r="D189">
        <v>2879394</v>
      </c>
      <c r="E189">
        <v>3432720276373.6201</v>
      </c>
    </row>
    <row r="190" spans="1:5" x14ac:dyDescent="0.35">
      <c r="A190" t="s">
        <v>10</v>
      </c>
      <c r="B190">
        <v>2016</v>
      </c>
      <c r="C190">
        <f>ROUND(AVERAGE(C170:C189),2)</f>
        <v>0.16</v>
      </c>
      <c r="D190">
        <v>2895195</v>
      </c>
      <c r="E190">
        <v>3553516783450.0298</v>
      </c>
    </row>
    <row r="191" spans="1:5" x14ac:dyDescent="0.35">
      <c r="A191" t="s">
        <v>11</v>
      </c>
      <c r="B191">
        <v>1996</v>
      </c>
      <c r="C191">
        <f>ROUND(AVERAGE(C193:C210),2)</f>
        <v>0.47</v>
      </c>
      <c r="D191">
        <v>675267</v>
      </c>
      <c r="E191">
        <v>148088199800.39001</v>
      </c>
    </row>
    <row r="192" spans="1:5" x14ac:dyDescent="0.35">
      <c r="A192" t="s">
        <v>11</v>
      </c>
      <c r="B192">
        <v>1997</v>
      </c>
      <c r="C192">
        <v>0.47</v>
      </c>
      <c r="D192">
        <v>652040</v>
      </c>
      <c r="E192">
        <v>144506040636.858</v>
      </c>
    </row>
    <row r="193" spans="1:5" x14ac:dyDescent="0.35">
      <c r="A193" t="s">
        <v>11</v>
      </c>
      <c r="B193">
        <v>1998</v>
      </c>
      <c r="C193">
        <v>0.68</v>
      </c>
      <c r="D193">
        <v>648608</v>
      </c>
      <c r="E193">
        <v>145112919588.74899</v>
      </c>
    </row>
    <row r="194" spans="1:5" x14ac:dyDescent="0.35">
      <c r="A194" t="s">
        <v>11</v>
      </c>
      <c r="B194">
        <v>1999</v>
      </c>
      <c r="C194">
        <v>0.59</v>
      </c>
      <c r="D194">
        <v>645534</v>
      </c>
      <c r="E194">
        <v>147472307513.095</v>
      </c>
    </row>
    <row r="195" spans="1:5" x14ac:dyDescent="0.35">
      <c r="A195" t="s">
        <v>11</v>
      </c>
      <c r="B195">
        <v>2000</v>
      </c>
      <c r="C195">
        <v>0.56000000000000005</v>
      </c>
      <c r="D195">
        <v>645313</v>
      </c>
      <c r="E195">
        <v>132621653296.83299</v>
      </c>
    </row>
    <row r="196" spans="1:5" x14ac:dyDescent="0.35">
      <c r="A196" t="s">
        <v>11</v>
      </c>
      <c r="B196">
        <v>2001</v>
      </c>
      <c r="C196">
        <v>0.42</v>
      </c>
      <c r="D196">
        <v>636460</v>
      </c>
      <c r="E196">
        <v>137230986747.32201</v>
      </c>
    </row>
    <row r="197" spans="1:5" x14ac:dyDescent="0.35">
      <c r="A197" t="s">
        <v>11</v>
      </c>
      <c r="B197">
        <v>2002</v>
      </c>
      <c r="C197">
        <v>0.3</v>
      </c>
      <c r="D197">
        <v>646343</v>
      </c>
      <c r="E197">
        <v>153804285595.52399</v>
      </c>
    </row>
    <row r="198" spans="1:5" x14ac:dyDescent="0.35">
      <c r="A198" t="s">
        <v>11</v>
      </c>
      <c r="B198">
        <v>2003</v>
      </c>
      <c r="C198">
        <v>0.46</v>
      </c>
      <c r="D198">
        <v>652052</v>
      </c>
      <c r="E198">
        <v>201340994186.642</v>
      </c>
    </row>
    <row r="199" spans="1:5" x14ac:dyDescent="0.35">
      <c r="A199" t="s">
        <v>11</v>
      </c>
      <c r="B199">
        <v>2004</v>
      </c>
      <c r="C199">
        <v>0.37</v>
      </c>
      <c r="D199">
        <v>657492</v>
      </c>
      <c r="E199">
        <v>237712093274.478</v>
      </c>
    </row>
    <row r="200" spans="1:5" x14ac:dyDescent="0.35">
      <c r="A200" t="s">
        <v>11</v>
      </c>
      <c r="B200">
        <v>2005</v>
      </c>
      <c r="C200">
        <v>0.45</v>
      </c>
      <c r="D200">
        <v>650242</v>
      </c>
      <c r="E200">
        <v>248168183853.15601</v>
      </c>
    </row>
    <row r="201" spans="1:5" x14ac:dyDescent="0.35">
      <c r="A201" t="s">
        <v>11</v>
      </c>
      <c r="B201">
        <v>2006</v>
      </c>
      <c r="C201">
        <v>0.31</v>
      </c>
      <c r="D201">
        <v>645324</v>
      </c>
      <c r="E201">
        <v>268231766657.711</v>
      </c>
    </row>
    <row r="202" spans="1:5" x14ac:dyDescent="0.35">
      <c r="A202" t="s">
        <v>11</v>
      </c>
      <c r="B202">
        <v>2007</v>
      </c>
      <c r="C202">
        <v>0.55000000000000004</v>
      </c>
      <c r="D202">
        <v>639083</v>
      </c>
      <c r="E202">
        <v>310276235479.28998</v>
      </c>
    </row>
    <row r="203" spans="1:5" x14ac:dyDescent="0.35">
      <c r="A203" t="s">
        <v>11</v>
      </c>
      <c r="B203">
        <v>2008</v>
      </c>
      <c r="C203">
        <v>0.55000000000000004</v>
      </c>
      <c r="D203">
        <f>AVERAGE(D191:D202,D205:D211)</f>
        <v>645408.21052631584</v>
      </c>
      <c r="E203">
        <v>343916063001.05603</v>
      </c>
    </row>
    <row r="204" spans="1:5" x14ac:dyDescent="0.35">
      <c r="A204" t="s">
        <v>11</v>
      </c>
      <c r="B204">
        <v>2009</v>
      </c>
      <c r="C204">
        <v>0.59</v>
      </c>
      <c r="D204">
        <v>645408.21050000004</v>
      </c>
      <c r="E204">
        <v>322655409461.82001</v>
      </c>
    </row>
    <row r="205" spans="1:5" x14ac:dyDescent="0.35">
      <c r="A205" t="s">
        <v>11</v>
      </c>
      <c r="B205">
        <v>2010</v>
      </c>
      <c r="C205">
        <v>0.51</v>
      </c>
      <c r="D205">
        <v>642639</v>
      </c>
      <c r="E205">
        <v>290269009046.961</v>
      </c>
    </row>
    <row r="206" spans="1:5" x14ac:dyDescent="0.35">
      <c r="A206" t="s">
        <v>11</v>
      </c>
      <c r="B206">
        <v>2011</v>
      </c>
      <c r="C206">
        <v>0.53</v>
      </c>
      <c r="D206">
        <v>637020</v>
      </c>
      <c r="E206">
        <v>274791195321.41599</v>
      </c>
    </row>
    <row r="207" spans="1:5" x14ac:dyDescent="0.35">
      <c r="A207" t="s">
        <v>11</v>
      </c>
      <c r="B207">
        <v>2012</v>
      </c>
      <c r="C207">
        <v>0.51</v>
      </c>
      <c r="D207">
        <v>636713</v>
      </c>
      <c r="E207">
        <v>244068405104.664</v>
      </c>
    </row>
    <row r="208" spans="1:5" x14ac:dyDescent="0.35">
      <c r="A208" t="s">
        <v>11</v>
      </c>
      <c r="B208">
        <v>2013</v>
      </c>
      <c r="C208">
        <v>0.6</v>
      </c>
      <c r="D208">
        <v>633534</v>
      </c>
      <c r="E208">
        <v>238830997929.03601</v>
      </c>
    </row>
    <row r="209" spans="1:5" x14ac:dyDescent="0.35">
      <c r="A209" t="s">
        <v>11</v>
      </c>
      <c r="B209">
        <v>2014</v>
      </c>
      <c r="C209">
        <v>0.3</v>
      </c>
      <c r="D209">
        <v>628753</v>
      </c>
      <c r="E209">
        <v>236671380520.97601</v>
      </c>
    </row>
    <row r="210" spans="1:5" x14ac:dyDescent="0.35">
      <c r="A210" t="s">
        <v>11</v>
      </c>
      <c r="B210">
        <v>2015</v>
      </c>
      <c r="C210">
        <v>0.19</v>
      </c>
      <c r="D210">
        <v>643762</v>
      </c>
      <c r="E210">
        <v>195445621345.81299</v>
      </c>
    </row>
    <row r="211" spans="1:5" x14ac:dyDescent="0.35">
      <c r="A211" t="s">
        <v>11</v>
      </c>
      <c r="B211">
        <v>2016</v>
      </c>
      <c r="C211">
        <v>0.47</v>
      </c>
      <c r="D211">
        <v>646577</v>
      </c>
      <c r="E211">
        <v>192076829352.51501</v>
      </c>
    </row>
    <row r="212" spans="1:5" x14ac:dyDescent="0.35">
      <c r="A212" t="s">
        <v>12</v>
      </c>
      <c r="B212">
        <v>1996</v>
      </c>
      <c r="C212">
        <v>0.3</v>
      </c>
      <c r="D212">
        <v>507238</v>
      </c>
      <c r="E212">
        <v>44550222009.433502</v>
      </c>
    </row>
    <row r="213" spans="1:5" x14ac:dyDescent="0.35">
      <c r="A213" t="s">
        <v>12</v>
      </c>
      <c r="B213">
        <v>1997</v>
      </c>
      <c r="C213">
        <v>0.26</v>
      </c>
      <c r="D213">
        <v>502555</v>
      </c>
      <c r="E213">
        <v>44414569233.583199</v>
      </c>
    </row>
    <row r="214" spans="1:5" x14ac:dyDescent="0.35">
      <c r="A214" t="s">
        <v>12</v>
      </c>
      <c r="B214">
        <v>1998</v>
      </c>
      <c r="C214">
        <v>0.31</v>
      </c>
      <c r="D214">
        <v>504046</v>
      </c>
      <c r="E214">
        <v>45684775740.238297</v>
      </c>
    </row>
    <row r="215" spans="1:5" x14ac:dyDescent="0.35">
      <c r="A215" t="s">
        <v>12</v>
      </c>
      <c r="B215">
        <v>1999</v>
      </c>
      <c r="C215">
        <v>0.31</v>
      </c>
      <c r="D215">
        <v>503302</v>
      </c>
      <c r="E215">
        <v>45891057190.547401</v>
      </c>
    </row>
    <row r="216" spans="1:5" x14ac:dyDescent="0.35">
      <c r="A216" t="s">
        <v>12</v>
      </c>
      <c r="B216">
        <v>2000</v>
      </c>
      <c r="C216">
        <v>0.22</v>
      </c>
      <c r="D216">
        <v>500946</v>
      </c>
      <c r="E216">
        <v>44475809990.697304</v>
      </c>
    </row>
    <row r="217" spans="1:5" x14ac:dyDescent="0.35">
      <c r="A217" t="s">
        <v>12</v>
      </c>
      <c r="B217">
        <v>2001</v>
      </c>
      <c r="C217">
        <v>0.2</v>
      </c>
      <c r="D217">
        <v>489768</v>
      </c>
      <c r="E217">
        <v>50629990575.587303</v>
      </c>
    </row>
    <row r="218" spans="1:5" x14ac:dyDescent="0.35">
      <c r="A218" t="s">
        <v>12</v>
      </c>
      <c r="B218">
        <v>2002</v>
      </c>
      <c r="C218">
        <v>0.22</v>
      </c>
      <c r="D218">
        <v>477865</v>
      </c>
      <c r="E218">
        <v>63758965178.502098</v>
      </c>
    </row>
    <row r="219" spans="1:5" x14ac:dyDescent="0.35">
      <c r="A219" t="s">
        <v>12</v>
      </c>
      <c r="B219">
        <v>2003</v>
      </c>
      <c r="C219">
        <v>0.15</v>
      </c>
      <c r="D219">
        <v>464013</v>
      </c>
      <c r="E219">
        <v>80528578434.286301</v>
      </c>
    </row>
    <row r="220" spans="1:5" x14ac:dyDescent="0.35">
      <c r="A220" t="s">
        <v>12</v>
      </c>
      <c r="B220">
        <v>2004</v>
      </c>
      <c r="C220">
        <v>0.19</v>
      </c>
      <c r="D220">
        <v>446610</v>
      </c>
      <c r="E220">
        <v>97779444707.043106</v>
      </c>
    </row>
    <row r="221" spans="1:5" x14ac:dyDescent="0.35">
      <c r="A221" t="s">
        <v>12</v>
      </c>
      <c r="B221">
        <v>2005</v>
      </c>
      <c r="C221">
        <v>0.1</v>
      </c>
      <c r="D221">
        <v>430561</v>
      </c>
      <c r="E221">
        <v>106136344619.39301</v>
      </c>
    </row>
    <row r="222" spans="1:5" x14ac:dyDescent="0.35">
      <c r="A222" t="s">
        <v>12</v>
      </c>
      <c r="B222">
        <v>2006</v>
      </c>
      <c r="C222">
        <v>0.09</v>
      </c>
      <c r="D222">
        <v>415858</v>
      </c>
      <c r="E222">
        <v>108593340938.258</v>
      </c>
    </row>
    <row r="223" spans="1:5" x14ac:dyDescent="0.35">
      <c r="A223" t="s">
        <v>12</v>
      </c>
      <c r="B223">
        <v>2007</v>
      </c>
      <c r="C223">
        <v>0.06</v>
      </c>
      <c r="D223">
        <v>399250</v>
      </c>
      <c r="E223">
        <v>129600157929.849</v>
      </c>
    </row>
    <row r="224" spans="1:5" x14ac:dyDescent="0.35">
      <c r="A224" t="s">
        <v>12</v>
      </c>
      <c r="B224">
        <v>2008</v>
      </c>
      <c r="C224">
        <v>0.16</v>
      </c>
      <c r="D224">
        <v>394246</v>
      </c>
      <c r="E224">
        <v>147957851415.73401</v>
      </c>
    </row>
    <row r="225" spans="1:5" x14ac:dyDescent="0.35">
      <c r="A225" t="s">
        <v>12</v>
      </c>
      <c r="B225">
        <v>2009</v>
      </c>
      <c r="C225">
        <v>0.13</v>
      </c>
      <c r="D225">
        <v>389510</v>
      </c>
      <c r="E225">
        <v>125409098472.056</v>
      </c>
    </row>
    <row r="226" spans="1:5" x14ac:dyDescent="0.35">
      <c r="A226" t="s">
        <v>12</v>
      </c>
      <c r="B226">
        <v>2010</v>
      </c>
      <c r="C226">
        <v>0.1</v>
      </c>
      <c r="D226">
        <v>387969</v>
      </c>
      <c r="E226">
        <v>126010007493.99899</v>
      </c>
    </row>
    <row r="227" spans="1:5" x14ac:dyDescent="0.35">
      <c r="A227" t="s">
        <v>12</v>
      </c>
      <c r="B227">
        <v>2011</v>
      </c>
      <c r="C227">
        <v>0.06</v>
      </c>
      <c r="D227">
        <v>387262</v>
      </c>
      <c r="E227">
        <v>135126268931.38699</v>
      </c>
    </row>
    <row r="228" spans="1:5" x14ac:dyDescent="0.35">
      <c r="A228" t="s">
        <v>12</v>
      </c>
      <c r="B228">
        <v>2012</v>
      </c>
      <c r="C228">
        <v>0.11</v>
      </c>
      <c r="D228">
        <v>384834</v>
      </c>
      <c r="E228">
        <v>123403690883.85001</v>
      </c>
    </row>
    <row r="229" spans="1:5" x14ac:dyDescent="0.35">
      <c r="A229" t="s">
        <v>12</v>
      </c>
      <c r="B229">
        <v>2013</v>
      </c>
      <c r="C229">
        <v>0.06</v>
      </c>
      <c r="D229">
        <v>385466</v>
      </c>
      <c r="E229">
        <v>131785909385.547</v>
      </c>
    </row>
    <row r="230" spans="1:5" x14ac:dyDescent="0.35">
      <c r="A230" t="s">
        <v>12</v>
      </c>
      <c r="B230">
        <v>2014</v>
      </c>
      <c r="C230">
        <v>0.04</v>
      </c>
      <c r="D230">
        <v>393020</v>
      </c>
      <c r="E230">
        <v>134713617701.22</v>
      </c>
    </row>
    <row r="231" spans="1:5" x14ac:dyDescent="0.35">
      <c r="A231" t="s">
        <v>12</v>
      </c>
      <c r="B231">
        <v>2015</v>
      </c>
      <c r="C231">
        <v>7.0000000000000007E-2</v>
      </c>
      <c r="D231">
        <v>395549</v>
      </c>
      <c r="E231">
        <v>119218687406.58501</v>
      </c>
    </row>
    <row r="232" spans="1:5" x14ac:dyDescent="0.35">
      <c r="A232" t="s">
        <v>12</v>
      </c>
      <c r="B232">
        <v>2016</v>
      </c>
      <c r="C232">
        <v>0.05</v>
      </c>
      <c r="D232">
        <v>394433</v>
      </c>
      <c r="E232">
        <v>125167397610.619</v>
      </c>
    </row>
    <row r="233" spans="1:5" x14ac:dyDescent="0.35">
      <c r="A233" t="s">
        <v>13</v>
      </c>
      <c r="B233">
        <v>1996</v>
      </c>
      <c r="C233">
        <v>0.37</v>
      </c>
      <c r="D233">
        <v>29221</v>
      </c>
      <c r="E233">
        <v>7217037593.9849596</v>
      </c>
    </row>
    <row r="234" spans="1:5" x14ac:dyDescent="0.35">
      <c r="A234" t="s">
        <v>13</v>
      </c>
      <c r="B234">
        <v>1997</v>
      </c>
      <c r="C234">
        <f>ROUND(AVERAGE(C233,C237,C240:C253),2)</f>
        <v>0.13</v>
      </c>
      <c r="D234">
        <v>29342</v>
      </c>
      <c r="E234">
        <v>7361980408.5904598</v>
      </c>
    </row>
    <row r="235" spans="1:5" x14ac:dyDescent="0.35">
      <c r="A235" t="s">
        <v>13</v>
      </c>
      <c r="B235">
        <v>1998</v>
      </c>
      <c r="C235">
        <v>0.13</v>
      </c>
      <c r="D235">
        <v>29705</v>
      </c>
      <c r="E235">
        <v>8278661186.1421099</v>
      </c>
    </row>
    <row r="236" spans="1:5" x14ac:dyDescent="0.35">
      <c r="A236" t="s">
        <v>13</v>
      </c>
      <c r="B236">
        <v>1999</v>
      </c>
      <c r="C236">
        <v>0.13</v>
      </c>
      <c r="D236">
        <v>30355</v>
      </c>
      <c r="E236">
        <v>8768098818.3361702</v>
      </c>
    </row>
    <row r="237" spans="1:5" x14ac:dyDescent="0.35">
      <c r="A237" t="s">
        <v>13</v>
      </c>
      <c r="B237" s="1">
        <v>2000</v>
      </c>
      <c r="C237" s="1">
        <v>0.36</v>
      </c>
      <c r="D237">
        <v>31282</v>
      </c>
      <c r="E237">
        <v>8740542207.2129192</v>
      </c>
    </row>
    <row r="238" spans="1:5" x14ac:dyDescent="0.35">
      <c r="A238" t="s">
        <v>13</v>
      </c>
      <c r="B238" s="2">
        <v>2001</v>
      </c>
      <c r="C238" s="2">
        <v>0.13</v>
      </c>
      <c r="D238">
        <v>31786</v>
      </c>
      <c r="E238">
        <v>7974299852.5937099</v>
      </c>
    </row>
    <row r="239" spans="1:5" x14ac:dyDescent="0.35">
      <c r="A239" t="s">
        <v>13</v>
      </c>
      <c r="B239" s="2">
        <v>2002</v>
      </c>
      <c r="C239" s="2">
        <v>0.13</v>
      </c>
      <c r="D239">
        <v>31465</v>
      </c>
      <c r="E239">
        <v>9279146135.2437401</v>
      </c>
    </row>
    <row r="240" spans="1:5" x14ac:dyDescent="0.35">
      <c r="A240" t="s">
        <v>13</v>
      </c>
      <c r="B240">
        <v>2003</v>
      </c>
      <c r="C240">
        <v>0</v>
      </c>
      <c r="D240">
        <v>31470</v>
      </c>
      <c r="E240">
        <v>11233886461.732201</v>
      </c>
    </row>
    <row r="241" spans="1:5" x14ac:dyDescent="0.35">
      <c r="A241" t="s">
        <v>13</v>
      </c>
      <c r="B241">
        <v>2004</v>
      </c>
      <c r="C241">
        <v>0</v>
      </c>
      <c r="D241">
        <v>30984</v>
      </c>
      <c r="E241">
        <v>13216611658.554001</v>
      </c>
    </row>
    <row r="242" spans="1:5" x14ac:dyDescent="0.35">
      <c r="A242" t="s">
        <v>13</v>
      </c>
      <c r="B242">
        <v>2005</v>
      </c>
      <c r="C242">
        <v>0.34</v>
      </c>
      <c r="D242">
        <v>30785</v>
      </c>
      <c r="E242">
        <v>16179835401.8365</v>
      </c>
    </row>
    <row r="243" spans="1:5" x14ac:dyDescent="0.35">
      <c r="A243" t="s">
        <v>13</v>
      </c>
      <c r="B243">
        <v>2006</v>
      </c>
      <c r="C243">
        <v>0.33</v>
      </c>
      <c r="D243">
        <v>30421</v>
      </c>
      <c r="E243">
        <v>16409176403.5338</v>
      </c>
    </row>
    <row r="244" spans="1:5" x14ac:dyDescent="0.35">
      <c r="A244" t="s">
        <v>13</v>
      </c>
      <c r="B244">
        <v>2007</v>
      </c>
      <c r="C244">
        <v>0.32</v>
      </c>
      <c r="D244">
        <v>30084</v>
      </c>
      <c r="E244">
        <v>20613863086.410099</v>
      </c>
    </row>
    <row r="245" spans="1:5" x14ac:dyDescent="0.35">
      <c r="A245" t="s">
        <v>13</v>
      </c>
      <c r="B245">
        <v>2008</v>
      </c>
      <c r="C245">
        <v>0</v>
      </c>
      <c r="D245">
        <v>29945</v>
      </c>
      <c r="E245">
        <v>14507597773.303301</v>
      </c>
    </row>
    <row r="246" spans="1:5" x14ac:dyDescent="0.35">
      <c r="A246" t="s">
        <v>13</v>
      </c>
      <c r="B246">
        <v>2009</v>
      </c>
      <c r="C246">
        <v>0</v>
      </c>
      <c r="D246">
        <v>29860</v>
      </c>
      <c r="E246">
        <v>10821348392.8612</v>
      </c>
    </row>
    <row r="247" spans="1:5" x14ac:dyDescent="0.35">
      <c r="A247" t="s">
        <v>13</v>
      </c>
      <c r="B247">
        <v>2010</v>
      </c>
      <c r="C247">
        <v>0</v>
      </c>
      <c r="D247">
        <v>29568</v>
      </c>
      <c r="E247">
        <v>11616884484.938</v>
      </c>
    </row>
    <row r="248" spans="1:5" x14ac:dyDescent="0.35">
      <c r="A248" t="s">
        <v>13</v>
      </c>
      <c r="B248">
        <v>2011</v>
      </c>
      <c r="C248">
        <v>0</v>
      </c>
      <c r="D248">
        <v>29432</v>
      </c>
      <c r="E248">
        <v>13394557043.326</v>
      </c>
    </row>
    <row r="249" spans="1:5" x14ac:dyDescent="0.35">
      <c r="A249" t="s">
        <v>13</v>
      </c>
      <c r="B249">
        <v>2012</v>
      </c>
      <c r="C249">
        <v>0</v>
      </c>
      <c r="D249">
        <v>29387</v>
      </c>
      <c r="E249">
        <v>13417209834.1178</v>
      </c>
    </row>
    <row r="250" spans="1:5" x14ac:dyDescent="0.35">
      <c r="A250" t="s">
        <v>13</v>
      </c>
      <c r="B250">
        <v>2013</v>
      </c>
      <c r="C250">
        <v>0</v>
      </c>
      <c r="D250">
        <v>29578</v>
      </c>
      <c r="E250">
        <v>15932386638.256599</v>
      </c>
    </row>
    <row r="251" spans="1:5" x14ac:dyDescent="0.35">
      <c r="A251" t="s">
        <v>13</v>
      </c>
      <c r="B251">
        <v>2014</v>
      </c>
      <c r="C251">
        <v>0</v>
      </c>
      <c r="D251">
        <v>29892</v>
      </c>
      <c r="E251">
        <v>17611112659.9235</v>
      </c>
    </row>
    <row r="252" spans="1:5" x14ac:dyDescent="0.35">
      <c r="A252" t="s">
        <v>13</v>
      </c>
      <c r="B252">
        <v>2015</v>
      </c>
      <c r="C252">
        <v>0</v>
      </c>
      <c r="D252">
        <v>30422</v>
      </c>
      <c r="E252">
        <v>17463194018.439098</v>
      </c>
    </row>
    <row r="253" spans="1:5" x14ac:dyDescent="0.35">
      <c r="A253" t="s">
        <v>13</v>
      </c>
      <c r="B253">
        <v>2016</v>
      </c>
      <c r="C253">
        <v>0.3</v>
      </c>
      <c r="D253">
        <v>31194</v>
      </c>
      <c r="E253">
        <v>21165708419.0261</v>
      </c>
    </row>
    <row r="254" spans="1:5" x14ac:dyDescent="0.35">
      <c r="A254" t="s">
        <v>14</v>
      </c>
      <c r="B254">
        <v>1996</v>
      </c>
      <c r="C254">
        <v>0.96</v>
      </c>
      <c r="D254">
        <v>2816128</v>
      </c>
      <c r="E254">
        <v>1299781910999.5801</v>
      </c>
    </row>
    <row r="255" spans="1:5" x14ac:dyDescent="0.35">
      <c r="A255" t="s">
        <v>14</v>
      </c>
      <c r="B255">
        <v>1997</v>
      </c>
      <c r="C255">
        <v>0.81</v>
      </c>
      <c r="D255">
        <v>2810158</v>
      </c>
      <c r="E255">
        <v>1236228611150.72</v>
      </c>
    </row>
    <row r="256" spans="1:5" x14ac:dyDescent="0.35">
      <c r="A256" t="s">
        <v>14</v>
      </c>
      <c r="B256">
        <v>1998</v>
      </c>
      <c r="C256">
        <v>0.83</v>
      </c>
      <c r="D256">
        <v>2818053</v>
      </c>
      <c r="E256">
        <v>1263104448649.25</v>
      </c>
    </row>
    <row r="257" spans="1:5" x14ac:dyDescent="0.35">
      <c r="A257" t="s">
        <v>14</v>
      </c>
      <c r="B257">
        <v>1999</v>
      </c>
      <c r="C257">
        <v>0.76</v>
      </c>
      <c r="D257">
        <v>2875852</v>
      </c>
      <c r="E257">
        <v>1249548921278.3701</v>
      </c>
    </row>
    <row r="258" spans="1:5" x14ac:dyDescent="0.35">
      <c r="A258" t="s">
        <v>14</v>
      </c>
      <c r="B258">
        <v>2000</v>
      </c>
      <c r="C258">
        <v>0.64</v>
      </c>
      <c r="D258">
        <v>2836333</v>
      </c>
      <c r="E258">
        <v>1139462272386.3201</v>
      </c>
    </row>
    <row r="259" spans="1:5" x14ac:dyDescent="0.35">
      <c r="A259" t="s">
        <v>14</v>
      </c>
      <c r="B259">
        <v>2001</v>
      </c>
      <c r="C259">
        <v>0.52</v>
      </c>
      <c r="D259">
        <v>2810337</v>
      </c>
      <c r="E259">
        <v>1163430394358.8899</v>
      </c>
    </row>
    <row r="260" spans="1:5" x14ac:dyDescent="0.35">
      <c r="A260" t="s">
        <v>14</v>
      </c>
      <c r="B260">
        <v>2002</v>
      </c>
      <c r="C260">
        <v>0.51</v>
      </c>
      <c r="D260">
        <v>2789880</v>
      </c>
      <c r="E260">
        <v>1265101587216.9299</v>
      </c>
    </row>
    <row r="261" spans="1:5" x14ac:dyDescent="0.35">
      <c r="A261" t="s">
        <v>14</v>
      </c>
      <c r="B261">
        <v>2003</v>
      </c>
      <c r="C261">
        <v>0.6</v>
      </c>
      <c r="D261">
        <v>2778877</v>
      </c>
      <c r="E261">
        <v>1566496250614.8601</v>
      </c>
    </row>
    <row r="262" spans="1:5" x14ac:dyDescent="0.35">
      <c r="A262" t="s">
        <v>14</v>
      </c>
      <c r="B262">
        <v>2004</v>
      </c>
      <c r="C262">
        <v>0.8</v>
      </c>
      <c r="D262">
        <v>2768386</v>
      </c>
      <c r="E262">
        <v>1800321965816.74</v>
      </c>
    </row>
    <row r="263" spans="1:5" x14ac:dyDescent="0.35">
      <c r="A263" t="s">
        <v>14</v>
      </c>
      <c r="B263">
        <v>2005</v>
      </c>
      <c r="C263">
        <v>0.7</v>
      </c>
      <c r="D263">
        <v>2771247</v>
      </c>
      <c r="E263">
        <v>1860396085161.4199</v>
      </c>
    </row>
    <row r="264" spans="1:5" x14ac:dyDescent="0.35">
      <c r="A264" t="s">
        <v>14</v>
      </c>
      <c r="B264">
        <v>2006</v>
      </c>
      <c r="C264">
        <v>0.44</v>
      </c>
      <c r="D264">
        <v>2790254</v>
      </c>
      <c r="E264">
        <v>1955547419997.9299</v>
      </c>
    </row>
    <row r="265" spans="1:5" x14ac:dyDescent="0.35">
      <c r="A265" t="s">
        <v>14</v>
      </c>
      <c r="B265">
        <v>2007</v>
      </c>
      <c r="C265">
        <v>0.45</v>
      </c>
      <c r="D265">
        <v>2820150</v>
      </c>
      <c r="E265">
        <v>2211884963473.6802</v>
      </c>
    </row>
    <row r="266" spans="1:5" x14ac:dyDescent="0.35">
      <c r="A266" t="s">
        <v>14</v>
      </c>
      <c r="B266">
        <v>2008</v>
      </c>
      <c r="C266">
        <v>0.41</v>
      </c>
      <c r="D266">
        <v>2830056</v>
      </c>
      <c r="E266">
        <v>2377020377762.0498</v>
      </c>
    </row>
    <row r="267" spans="1:5" x14ac:dyDescent="0.35">
      <c r="A267" t="s">
        <v>14</v>
      </c>
      <c r="B267">
        <v>2009</v>
      </c>
      <c r="C267">
        <v>0.36</v>
      </c>
      <c r="D267">
        <v>2819193</v>
      </c>
      <c r="E267">
        <v>2189730555366.1599</v>
      </c>
    </row>
    <row r="268" spans="1:5" x14ac:dyDescent="0.35">
      <c r="A268" t="s">
        <v>14</v>
      </c>
      <c r="B268">
        <v>2010</v>
      </c>
      <c r="C268">
        <v>0.34</v>
      </c>
      <c r="D268">
        <v>2822146</v>
      </c>
      <c r="E268">
        <v>2129496390595.8899</v>
      </c>
    </row>
    <row r="269" spans="1:5" x14ac:dyDescent="0.35">
      <c r="A269" t="s">
        <v>14</v>
      </c>
      <c r="B269">
        <v>2011</v>
      </c>
      <c r="C269">
        <v>0.33</v>
      </c>
      <c r="D269">
        <v>2827564</v>
      </c>
      <c r="E269">
        <v>2286194049113.8101</v>
      </c>
    </row>
    <row r="270" spans="1:5" x14ac:dyDescent="0.35">
      <c r="A270" t="s">
        <v>14</v>
      </c>
      <c r="B270">
        <v>2012</v>
      </c>
      <c r="C270">
        <v>0.36</v>
      </c>
      <c r="D270">
        <v>2818734</v>
      </c>
      <c r="E270">
        <v>2084525810124.71</v>
      </c>
    </row>
    <row r="271" spans="1:5" x14ac:dyDescent="0.35">
      <c r="A271" t="s">
        <v>14</v>
      </c>
      <c r="B271">
        <v>2013</v>
      </c>
      <c r="C271">
        <v>0.3</v>
      </c>
      <c r="D271">
        <v>2860957</v>
      </c>
      <c r="E271">
        <v>2137604292430.28</v>
      </c>
    </row>
    <row r="272" spans="1:5" x14ac:dyDescent="0.35">
      <c r="A272" t="s">
        <v>14</v>
      </c>
      <c r="B272">
        <v>2014</v>
      </c>
      <c r="C272">
        <v>0.23</v>
      </c>
      <c r="D272">
        <v>2862666</v>
      </c>
      <c r="E272">
        <v>2159322448608.3601</v>
      </c>
    </row>
    <row r="273" spans="1:5" x14ac:dyDescent="0.35">
      <c r="A273" t="s">
        <v>14</v>
      </c>
      <c r="B273">
        <v>2015</v>
      </c>
      <c r="C273">
        <v>0.28999999999999998</v>
      </c>
      <c r="D273">
        <v>2856247</v>
      </c>
      <c r="E273">
        <v>1823207188012.21</v>
      </c>
    </row>
    <row r="274" spans="1:5" x14ac:dyDescent="0.35">
      <c r="A274" t="s">
        <v>14</v>
      </c>
      <c r="B274">
        <v>2016</v>
      </c>
      <c r="C274">
        <f>ROUND(AVERAGE(C254:C273),2)</f>
        <v>0.53</v>
      </c>
      <c r="D274">
        <v>2831821</v>
      </c>
      <c r="E274">
        <v>1881183205630.24</v>
      </c>
    </row>
    <row r="275" spans="1:5" x14ac:dyDescent="0.35">
      <c r="A275" t="s">
        <v>15</v>
      </c>
      <c r="B275">
        <v>1996</v>
      </c>
      <c r="C275">
        <f>ROUND(AVERAGE(C276:C282, C284:C294),2)</f>
        <v>0.25</v>
      </c>
      <c r="D275">
        <v>27844</v>
      </c>
      <c r="E275">
        <v>20437900595.040901</v>
      </c>
    </row>
    <row r="276" spans="1:5" x14ac:dyDescent="0.35">
      <c r="A276" t="s">
        <v>15</v>
      </c>
      <c r="B276">
        <v>1997</v>
      </c>
      <c r="C276">
        <v>0.24</v>
      </c>
      <c r="D276">
        <v>28437</v>
      </c>
      <c r="E276">
        <v>19010360489.654099</v>
      </c>
    </row>
    <row r="277" spans="1:5" x14ac:dyDescent="0.35">
      <c r="A277" t="s">
        <v>15</v>
      </c>
      <c r="B277">
        <v>1998</v>
      </c>
      <c r="C277">
        <v>0.47</v>
      </c>
      <c r="D277">
        <v>29094</v>
      </c>
      <c r="E277">
        <v>18992354870.1367</v>
      </c>
    </row>
    <row r="278" spans="1:5" x14ac:dyDescent="0.35">
      <c r="A278" t="s">
        <v>15</v>
      </c>
      <c r="B278">
        <v>1999</v>
      </c>
      <c r="C278">
        <v>0.46</v>
      </c>
      <c r="D278">
        <v>31492</v>
      </c>
      <c r="E278">
        <v>20307421796.449699</v>
      </c>
    </row>
    <row r="279" spans="1:5" x14ac:dyDescent="0.35">
      <c r="A279" t="s">
        <v>15</v>
      </c>
      <c r="B279">
        <v>2000</v>
      </c>
      <c r="C279">
        <v>0.91</v>
      </c>
      <c r="D279">
        <v>32458</v>
      </c>
      <c r="E279">
        <v>18841243135.216599</v>
      </c>
    </row>
    <row r="280" spans="1:5" x14ac:dyDescent="0.35">
      <c r="A280" t="s">
        <v>15</v>
      </c>
      <c r="B280">
        <v>2001</v>
      </c>
      <c r="C280">
        <v>0.45</v>
      </c>
      <c r="D280">
        <v>33266</v>
      </c>
      <c r="E280">
        <v>19139927159.488499</v>
      </c>
    </row>
    <row r="281" spans="1:5" x14ac:dyDescent="0.35">
      <c r="A281" t="s">
        <v>15</v>
      </c>
      <c r="B281">
        <v>2002</v>
      </c>
      <c r="C281">
        <v>0.22</v>
      </c>
      <c r="D281">
        <v>33966</v>
      </c>
      <c r="E281">
        <v>19968343813.8694</v>
      </c>
    </row>
    <row r="282" spans="1:5" x14ac:dyDescent="0.35">
      <c r="A282" t="s">
        <v>15</v>
      </c>
      <c r="B282">
        <v>2003</v>
      </c>
      <c r="C282">
        <v>0.22</v>
      </c>
      <c r="D282">
        <v>34081</v>
      </c>
      <c r="E282">
        <v>24100965632.4389</v>
      </c>
    </row>
    <row r="283" spans="1:5" x14ac:dyDescent="0.35">
      <c r="A283" t="s">
        <v>15</v>
      </c>
      <c r="B283">
        <v>2004</v>
      </c>
      <c r="C283">
        <v>0.24</v>
      </c>
      <c r="D283">
        <v>34603</v>
      </c>
      <c r="E283">
        <v>31762426974.1049</v>
      </c>
    </row>
    <row r="284" spans="1:5" x14ac:dyDescent="0.35">
      <c r="A284" t="s">
        <v>15</v>
      </c>
      <c r="B284">
        <v>2005</v>
      </c>
      <c r="C284">
        <v>0.22</v>
      </c>
      <c r="D284">
        <v>35016</v>
      </c>
      <c r="E284">
        <v>34488785255.931999</v>
      </c>
    </row>
    <row r="285" spans="1:5" x14ac:dyDescent="0.35">
      <c r="A285" t="s">
        <v>15</v>
      </c>
      <c r="B285">
        <v>2006</v>
      </c>
      <c r="C285">
        <v>0.21</v>
      </c>
      <c r="D285">
        <v>35431</v>
      </c>
      <c r="E285">
        <v>34523063992.247299</v>
      </c>
    </row>
    <row r="286" spans="1:5" x14ac:dyDescent="0.35">
      <c r="A286" t="s">
        <v>15</v>
      </c>
      <c r="B286">
        <v>2007</v>
      </c>
      <c r="C286">
        <v>0.21</v>
      </c>
      <c r="D286">
        <v>35668</v>
      </c>
      <c r="E286">
        <v>44047429813.005798</v>
      </c>
    </row>
    <row r="287" spans="1:5" x14ac:dyDescent="0.35">
      <c r="A287" t="s">
        <v>15</v>
      </c>
      <c r="B287">
        <v>2008</v>
      </c>
      <c r="C287">
        <v>0.41</v>
      </c>
      <c r="D287">
        <v>35630</v>
      </c>
      <c r="E287">
        <v>46131407069.119202</v>
      </c>
    </row>
    <row r="288" spans="1:5" x14ac:dyDescent="0.35">
      <c r="A288" t="s">
        <v>15</v>
      </c>
      <c r="B288">
        <v>2009</v>
      </c>
      <c r="C288">
        <v>0.2</v>
      </c>
      <c r="D288">
        <f>AVERAGE(D275:D287,D289:D295)</f>
        <v>33795</v>
      </c>
      <c r="E288">
        <v>34791514931.0522</v>
      </c>
    </row>
    <row r="289" spans="1:5" x14ac:dyDescent="0.35">
      <c r="A289" t="s">
        <v>15</v>
      </c>
      <c r="B289">
        <v>2010</v>
      </c>
      <c r="C289">
        <v>0</v>
      </c>
      <c r="D289">
        <v>35187</v>
      </c>
      <c r="E289">
        <v>38380496318.304199</v>
      </c>
    </row>
    <row r="290" spans="1:5" x14ac:dyDescent="0.35">
      <c r="A290" t="s">
        <v>15</v>
      </c>
      <c r="B290">
        <v>2011</v>
      </c>
      <c r="C290">
        <v>0</v>
      </c>
      <c r="D290">
        <v>35099</v>
      </c>
      <c r="E290">
        <v>41430433503.434097</v>
      </c>
    </row>
    <row r="291" spans="1:5" x14ac:dyDescent="0.35">
      <c r="A291" t="s">
        <v>15</v>
      </c>
      <c r="B291">
        <v>2012</v>
      </c>
      <c r="C291">
        <v>0</v>
      </c>
      <c r="D291">
        <v>35397</v>
      </c>
      <c r="E291">
        <v>39410448633.162201</v>
      </c>
    </row>
    <row r="292" spans="1:5" x14ac:dyDescent="0.35">
      <c r="A292" t="s">
        <v>15</v>
      </c>
      <c r="B292">
        <v>2013</v>
      </c>
      <c r="C292">
        <v>0</v>
      </c>
      <c r="D292">
        <v>35250</v>
      </c>
      <c r="E292">
        <v>41234842180.145897</v>
      </c>
    </row>
    <row r="293" spans="1:5" x14ac:dyDescent="0.35">
      <c r="A293" t="s">
        <v>15</v>
      </c>
      <c r="B293">
        <v>2014</v>
      </c>
      <c r="C293">
        <v>0.18</v>
      </c>
      <c r="D293">
        <v>35435</v>
      </c>
      <c r="E293">
        <v>43911039297.8563</v>
      </c>
    </row>
    <row r="294" spans="1:5" x14ac:dyDescent="0.35">
      <c r="A294" t="s">
        <v>15</v>
      </c>
      <c r="B294">
        <v>2015</v>
      </c>
      <c r="C294">
        <v>0.18</v>
      </c>
      <c r="D294">
        <v>35920</v>
      </c>
      <c r="E294">
        <v>37619323317.384003</v>
      </c>
    </row>
    <row r="295" spans="1:5" x14ac:dyDescent="0.35">
      <c r="A295" t="s">
        <v>15</v>
      </c>
      <c r="B295">
        <v>2016</v>
      </c>
      <c r="C295">
        <v>0.24</v>
      </c>
      <c r="D295">
        <v>36626</v>
      </c>
      <c r="E295">
        <v>38640202045.244102</v>
      </c>
    </row>
    <row r="296" spans="1:5" x14ac:dyDescent="0.35">
      <c r="A296" t="s">
        <v>16</v>
      </c>
      <c r="B296">
        <v>1996</v>
      </c>
      <c r="C296">
        <v>0.55000000000000004</v>
      </c>
      <c r="D296">
        <v>1207896</v>
      </c>
      <c r="E296">
        <v>458032444733.04797</v>
      </c>
    </row>
    <row r="297" spans="1:5" x14ac:dyDescent="0.35">
      <c r="A297" t="s">
        <v>16</v>
      </c>
      <c r="B297">
        <v>1997</v>
      </c>
      <c r="C297">
        <v>0.5</v>
      </c>
      <c r="D297">
        <v>1230987</v>
      </c>
      <c r="E297">
        <v>420907984233.68701</v>
      </c>
    </row>
    <row r="298" spans="1:5" x14ac:dyDescent="0.35">
      <c r="A298" t="s">
        <v>16</v>
      </c>
      <c r="B298">
        <v>1998</v>
      </c>
      <c r="C298">
        <v>0.47</v>
      </c>
      <c r="D298">
        <v>1254247</v>
      </c>
      <c r="E298">
        <v>436725464571.08899</v>
      </c>
    </row>
    <row r="299" spans="1:5" x14ac:dyDescent="0.35">
      <c r="A299" t="s">
        <v>16</v>
      </c>
      <c r="B299">
        <v>1999</v>
      </c>
      <c r="C299">
        <v>0.56000000000000005</v>
      </c>
      <c r="D299">
        <v>1268093</v>
      </c>
      <c r="E299">
        <v>452995572307.979</v>
      </c>
    </row>
    <row r="300" spans="1:5" x14ac:dyDescent="0.35">
      <c r="A300" t="s">
        <v>16</v>
      </c>
      <c r="B300">
        <v>2000</v>
      </c>
      <c r="C300">
        <v>0.51</v>
      </c>
      <c r="D300">
        <v>1278581</v>
      </c>
      <c r="E300">
        <v>423908832451.29999</v>
      </c>
    </row>
    <row r="301" spans="1:5" x14ac:dyDescent="0.35">
      <c r="A301" t="s">
        <v>16</v>
      </c>
      <c r="B301">
        <v>2001</v>
      </c>
      <c r="C301">
        <v>0.56999999999999995</v>
      </c>
      <c r="D301">
        <v>1282041</v>
      </c>
      <c r="E301">
        <v>429181841773.22803</v>
      </c>
    </row>
    <row r="302" spans="1:5" x14ac:dyDescent="0.35">
      <c r="A302" t="s">
        <v>16</v>
      </c>
      <c r="B302">
        <v>2002</v>
      </c>
      <c r="C302">
        <v>0.5</v>
      </c>
      <c r="D302">
        <v>1287069</v>
      </c>
      <c r="E302">
        <v>470372421105.79602</v>
      </c>
    </row>
    <row r="303" spans="1:5" x14ac:dyDescent="0.35">
      <c r="A303" t="s">
        <v>16</v>
      </c>
      <c r="B303">
        <v>2003</v>
      </c>
      <c r="C303">
        <v>0.46</v>
      </c>
      <c r="D303">
        <v>1290625</v>
      </c>
      <c r="E303">
        <v>584927782130.29797</v>
      </c>
    </row>
    <row r="304" spans="1:5" x14ac:dyDescent="0.35">
      <c r="A304" t="s">
        <v>16</v>
      </c>
      <c r="B304">
        <v>2004</v>
      </c>
      <c r="C304">
        <v>0.41</v>
      </c>
      <c r="D304">
        <v>1283014</v>
      </c>
      <c r="E304">
        <v>660920203882.71204</v>
      </c>
    </row>
    <row r="305" spans="1:5" x14ac:dyDescent="0.35">
      <c r="A305" t="s">
        <v>16</v>
      </c>
      <c r="B305">
        <v>2005</v>
      </c>
      <c r="C305">
        <v>0.39</v>
      </c>
      <c r="D305">
        <v>1277990</v>
      </c>
      <c r="E305">
        <v>675609361786.79797</v>
      </c>
    </row>
    <row r="306" spans="1:5" x14ac:dyDescent="0.35">
      <c r="A306" t="s">
        <v>16</v>
      </c>
      <c r="B306">
        <v>2006</v>
      </c>
      <c r="C306">
        <v>0.26</v>
      </c>
      <c r="D306">
        <v>1277478</v>
      </c>
      <c r="E306">
        <v>739013704186.52502</v>
      </c>
    </row>
    <row r="307" spans="1:5" x14ac:dyDescent="0.35">
      <c r="A307" t="s">
        <v>16</v>
      </c>
      <c r="B307">
        <v>2007</v>
      </c>
      <c r="C307">
        <v>0.24</v>
      </c>
      <c r="D307">
        <v>1280571</v>
      </c>
      <c r="E307">
        <v>847079434055.87598</v>
      </c>
    </row>
    <row r="308" spans="1:5" x14ac:dyDescent="0.35">
      <c r="A308" t="s">
        <v>16</v>
      </c>
      <c r="B308">
        <v>2008</v>
      </c>
      <c r="C308">
        <v>0.23</v>
      </c>
      <c r="D308">
        <v>1285543</v>
      </c>
      <c r="E308">
        <v>921386115002.85095</v>
      </c>
    </row>
    <row r="309" spans="1:5" x14ac:dyDescent="0.35">
      <c r="A309" t="s">
        <v>16</v>
      </c>
      <c r="B309">
        <v>2009</v>
      </c>
      <c r="C309">
        <v>0.25</v>
      </c>
      <c r="D309">
        <v>1290029</v>
      </c>
      <c r="E309">
        <v>859566170318.32898</v>
      </c>
    </row>
    <row r="310" spans="1:5" x14ac:dyDescent="0.35">
      <c r="A310" t="s">
        <v>16</v>
      </c>
      <c r="B310">
        <v>2010</v>
      </c>
      <c r="C310">
        <v>0.2</v>
      </c>
      <c r="D310">
        <v>1294015</v>
      </c>
      <c r="E310">
        <v>849075274671.36902</v>
      </c>
    </row>
    <row r="311" spans="1:5" x14ac:dyDescent="0.35">
      <c r="A311" t="s">
        <v>16</v>
      </c>
      <c r="B311">
        <v>2011</v>
      </c>
      <c r="C311">
        <v>0.28999999999999998</v>
      </c>
      <c r="D311">
        <v>1291665</v>
      </c>
      <c r="E311">
        <v>916770951058.23206</v>
      </c>
    </row>
    <row r="312" spans="1:5" x14ac:dyDescent="0.35">
      <c r="A312" t="s">
        <v>16</v>
      </c>
      <c r="B312">
        <v>2012</v>
      </c>
      <c r="C312">
        <v>0.28999999999999998</v>
      </c>
      <c r="D312">
        <v>1277199</v>
      </c>
      <c r="E312">
        <v>853386175595.29199</v>
      </c>
    </row>
    <row r="313" spans="1:5" x14ac:dyDescent="0.35">
      <c r="A313" t="s">
        <v>16</v>
      </c>
      <c r="B313">
        <v>2013</v>
      </c>
      <c r="C313">
        <v>0.17</v>
      </c>
      <c r="D313">
        <f>AVERAGE(D296:D312,D315:D316)</f>
        <v>1266176.2631578948</v>
      </c>
      <c r="E313">
        <v>888842645930.52905</v>
      </c>
    </row>
    <row r="314" spans="1:5" x14ac:dyDescent="0.35">
      <c r="A314" t="s">
        <v>16</v>
      </c>
      <c r="B314">
        <v>2014</v>
      </c>
      <c r="C314">
        <v>0.24</v>
      </c>
      <c r="D314">
        <v>1266176.263</v>
      </c>
      <c r="E314">
        <v>888820061813.63794</v>
      </c>
    </row>
    <row r="315" spans="1:5" x14ac:dyDescent="0.35">
      <c r="A315" t="s">
        <v>16</v>
      </c>
      <c r="B315">
        <v>2015</v>
      </c>
      <c r="C315">
        <v>0.18</v>
      </c>
      <c r="D315">
        <v>1208038</v>
      </c>
      <c r="E315">
        <v>765884918110.24597</v>
      </c>
    </row>
    <row r="316" spans="1:5" x14ac:dyDescent="0.35">
      <c r="A316" t="s">
        <v>16</v>
      </c>
      <c r="B316">
        <v>2016</v>
      </c>
      <c r="C316">
        <v>0.16</v>
      </c>
      <c r="D316">
        <v>1192268</v>
      </c>
      <c r="E316">
        <v>771984382489.97095</v>
      </c>
    </row>
    <row r="317" spans="1:5" x14ac:dyDescent="0.35">
      <c r="A317" t="s">
        <v>17</v>
      </c>
      <c r="B317">
        <v>1996</v>
      </c>
      <c r="C317">
        <v>0.2</v>
      </c>
      <c r="D317">
        <v>348098</v>
      </c>
      <c r="E317">
        <v>64317631916.747299</v>
      </c>
    </row>
    <row r="318" spans="1:5" x14ac:dyDescent="0.35">
      <c r="A318" t="s">
        <v>17</v>
      </c>
      <c r="B318">
        <v>1997</v>
      </c>
      <c r="C318">
        <v>0.3</v>
      </c>
      <c r="D318">
        <v>357569</v>
      </c>
      <c r="E318">
        <v>65149074800.058502</v>
      </c>
    </row>
    <row r="319" spans="1:5" x14ac:dyDescent="0.35">
      <c r="A319" t="s">
        <v>17</v>
      </c>
      <c r="B319">
        <v>1998</v>
      </c>
      <c r="C319">
        <f>ROUND(AVERAGE(C317:C318,C320:C336),2)</f>
        <v>0.18</v>
      </c>
      <c r="D319">
        <v>362413</v>
      </c>
      <c r="E319">
        <v>54561154271.445702</v>
      </c>
    </row>
    <row r="320" spans="1:5" x14ac:dyDescent="0.35">
      <c r="A320" t="s">
        <v>17</v>
      </c>
      <c r="B320">
        <v>1999</v>
      </c>
      <c r="C320">
        <v>0.2</v>
      </c>
      <c r="D320">
        <v>360621</v>
      </c>
      <c r="E320">
        <v>56336403984.717903</v>
      </c>
    </row>
    <row r="321" spans="1:5" x14ac:dyDescent="0.35">
      <c r="A321" t="s">
        <v>17</v>
      </c>
      <c r="B321">
        <v>2000</v>
      </c>
      <c r="C321">
        <v>0.2</v>
      </c>
      <c r="D321">
        <v>359555</v>
      </c>
      <c r="E321">
        <v>51350614811.429901</v>
      </c>
    </row>
    <row r="322" spans="1:5" x14ac:dyDescent="0.35">
      <c r="A322" t="s">
        <v>17</v>
      </c>
      <c r="B322">
        <v>2001</v>
      </c>
      <c r="C322">
        <v>0.2</v>
      </c>
      <c r="D322">
        <v>355532</v>
      </c>
      <c r="E322">
        <v>51371805019.511398</v>
      </c>
    </row>
    <row r="323" spans="1:5" x14ac:dyDescent="0.35">
      <c r="A323" t="s">
        <v>17</v>
      </c>
      <c r="B323">
        <v>2002</v>
      </c>
      <c r="C323">
        <v>0.2</v>
      </c>
      <c r="D323">
        <v>354421</v>
      </c>
      <c r="E323">
        <v>59370901504.608299</v>
      </c>
    </row>
    <row r="324" spans="1:5" x14ac:dyDescent="0.35">
      <c r="A324" t="s">
        <v>17</v>
      </c>
      <c r="B324">
        <v>2003</v>
      </c>
      <c r="C324">
        <v>0.1</v>
      </c>
      <c r="D324">
        <v>356442</v>
      </c>
      <c r="E324">
        <v>79923128286.719604</v>
      </c>
    </row>
    <row r="325" spans="1:5" x14ac:dyDescent="0.35">
      <c r="A325" t="s">
        <v>17</v>
      </c>
      <c r="B325">
        <v>2004</v>
      </c>
      <c r="C325">
        <v>0.1</v>
      </c>
      <c r="D325">
        <v>353062</v>
      </c>
      <c r="E325">
        <v>96675421658.311996</v>
      </c>
    </row>
    <row r="326" spans="1:5" x14ac:dyDescent="0.35">
      <c r="A326" t="s">
        <v>17</v>
      </c>
      <c r="B326">
        <v>2005</v>
      </c>
      <c r="C326">
        <v>0.2</v>
      </c>
      <c r="D326">
        <v>352845</v>
      </c>
      <c r="E326">
        <v>107310153752.586</v>
      </c>
    </row>
    <row r="327" spans="1:5" x14ac:dyDescent="0.35">
      <c r="A327" t="s">
        <v>17</v>
      </c>
      <c r="B327">
        <v>2006</v>
      </c>
      <c r="C327">
        <v>0.2</v>
      </c>
      <c r="D327">
        <v>350810</v>
      </c>
      <c r="E327">
        <v>104052314128.838</v>
      </c>
    </row>
    <row r="328" spans="1:5" x14ac:dyDescent="0.35">
      <c r="A328" t="s">
        <v>17</v>
      </c>
      <c r="B328">
        <v>2007</v>
      </c>
      <c r="C328">
        <v>0.12</v>
      </c>
      <c r="D328">
        <v>349080</v>
      </c>
      <c r="E328">
        <v>127405848483.049</v>
      </c>
    </row>
    <row r="329" spans="1:5" x14ac:dyDescent="0.35">
      <c r="A329" t="s">
        <v>17</v>
      </c>
      <c r="B329">
        <v>2008</v>
      </c>
      <c r="C329">
        <v>0.17</v>
      </c>
      <c r="D329">
        <v>348160</v>
      </c>
      <c r="E329">
        <v>123469139559.17</v>
      </c>
    </row>
    <row r="330" spans="1:5" x14ac:dyDescent="0.35">
      <c r="A330" t="s">
        <v>17</v>
      </c>
      <c r="B330">
        <v>2009</v>
      </c>
      <c r="C330">
        <v>0.28000000000000003</v>
      </c>
      <c r="D330">
        <v>347674</v>
      </c>
      <c r="E330">
        <v>116400147317.008</v>
      </c>
    </row>
    <row r="331" spans="1:5" x14ac:dyDescent="0.35">
      <c r="A331" t="s">
        <v>17</v>
      </c>
      <c r="B331">
        <v>2010</v>
      </c>
      <c r="C331">
        <v>0.16</v>
      </c>
      <c r="D331">
        <v>348492</v>
      </c>
      <c r="E331">
        <v>139234529484.60999</v>
      </c>
    </row>
    <row r="332" spans="1:5" x14ac:dyDescent="0.35">
      <c r="A332" t="s">
        <v>17</v>
      </c>
      <c r="B332">
        <v>2011</v>
      </c>
      <c r="C332">
        <v>0.09</v>
      </c>
      <c r="D332">
        <v>347349</v>
      </c>
      <c r="E332">
        <v>160662996074.09698</v>
      </c>
    </row>
    <row r="333" spans="1:5" x14ac:dyDescent="0.35">
      <c r="A333" t="s">
        <v>17</v>
      </c>
      <c r="B333">
        <v>2012</v>
      </c>
      <c r="C333">
        <v>7.0000000000000007E-2</v>
      </c>
      <c r="D333">
        <v>347594</v>
      </c>
      <c r="E333">
        <v>168872425032.44199</v>
      </c>
    </row>
    <row r="334" spans="1:5" x14ac:dyDescent="0.35">
      <c r="A334" t="s">
        <v>17</v>
      </c>
      <c r="B334">
        <v>2013</v>
      </c>
      <c r="C334">
        <v>0.23</v>
      </c>
      <c r="D334">
        <v>353285</v>
      </c>
      <c r="E334">
        <v>183381859703.57001</v>
      </c>
    </row>
    <row r="335" spans="1:5" x14ac:dyDescent="0.35">
      <c r="A335" t="s">
        <v>17</v>
      </c>
      <c r="B335">
        <v>2014</v>
      </c>
      <c r="C335">
        <v>0.16</v>
      </c>
      <c r="D335">
        <v>360206</v>
      </c>
      <c r="E335">
        <v>193204670519.59201</v>
      </c>
    </row>
    <row r="336" spans="1:5" x14ac:dyDescent="0.35">
      <c r="A336" t="s">
        <v>17</v>
      </c>
      <c r="B336">
        <v>2015</v>
      </c>
      <c r="C336">
        <v>0.18</v>
      </c>
      <c r="D336">
        <v>368306</v>
      </c>
      <c r="E336">
        <v>172157195209.121</v>
      </c>
    </row>
    <row r="337" spans="1:5" x14ac:dyDescent="0.35">
      <c r="A337" t="s">
        <v>17</v>
      </c>
      <c r="B337">
        <v>2016</v>
      </c>
      <c r="C337">
        <v>0.18</v>
      </c>
      <c r="D337">
        <v>377073</v>
      </c>
      <c r="E337">
        <v>182860860757.73099</v>
      </c>
    </row>
    <row r="338" spans="1:5" x14ac:dyDescent="0.35">
      <c r="A338" t="s">
        <v>18</v>
      </c>
      <c r="B338">
        <v>1996</v>
      </c>
      <c r="C338">
        <v>0.27</v>
      </c>
      <c r="D338">
        <v>320752</v>
      </c>
      <c r="E338">
        <v>161695967709.63501</v>
      </c>
    </row>
    <row r="339" spans="1:5" x14ac:dyDescent="0.35">
      <c r="A339" t="s">
        <v>18</v>
      </c>
      <c r="B339">
        <v>1997</v>
      </c>
      <c r="C339">
        <v>0.23</v>
      </c>
      <c r="D339">
        <v>330619</v>
      </c>
      <c r="E339">
        <v>159694611773.85101</v>
      </c>
    </row>
    <row r="340" spans="1:5" x14ac:dyDescent="0.35">
      <c r="A340" t="s">
        <v>18</v>
      </c>
      <c r="B340">
        <v>1998</v>
      </c>
      <c r="C340">
        <v>0.27</v>
      </c>
      <c r="D340">
        <v>401652</v>
      </c>
      <c r="E340">
        <v>152460852891.56299</v>
      </c>
    </row>
    <row r="341" spans="1:5" x14ac:dyDescent="0.35">
      <c r="A341" t="s">
        <v>18</v>
      </c>
      <c r="B341">
        <v>1999</v>
      </c>
      <c r="C341">
        <v>0.31</v>
      </c>
      <c r="D341">
        <v>411878</v>
      </c>
      <c r="E341">
        <v>160952348999.45599</v>
      </c>
    </row>
    <row r="342" spans="1:5" x14ac:dyDescent="0.35">
      <c r="A342" t="s">
        <v>18</v>
      </c>
      <c r="B342">
        <v>2000</v>
      </c>
      <c r="C342">
        <v>0.38</v>
      </c>
      <c r="D342">
        <v>419805</v>
      </c>
      <c r="E342">
        <v>169044622290.22101</v>
      </c>
    </row>
    <row r="343" spans="1:5" x14ac:dyDescent="0.35">
      <c r="A343" t="s">
        <v>18</v>
      </c>
      <c r="B343">
        <v>2001</v>
      </c>
      <c r="C343">
        <v>0.13</v>
      </c>
      <c r="D343">
        <v>426475</v>
      </c>
      <c r="E343">
        <v>174156497900.599</v>
      </c>
    </row>
    <row r="344" spans="1:5" x14ac:dyDescent="0.35">
      <c r="A344" t="s">
        <v>18</v>
      </c>
      <c r="B344">
        <v>2002</v>
      </c>
      <c r="C344">
        <v>0.35</v>
      </c>
      <c r="D344">
        <v>429445</v>
      </c>
      <c r="E344">
        <v>196007684164.09698</v>
      </c>
    </row>
    <row r="345" spans="1:5" x14ac:dyDescent="0.35">
      <c r="A345" t="s">
        <v>18</v>
      </c>
      <c r="B345">
        <v>2003</v>
      </c>
      <c r="C345">
        <v>0.26</v>
      </c>
      <c r="D345">
        <v>432618</v>
      </c>
      <c r="E345">
        <v>230150866381.20801</v>
      </c>
    </row>
    <row r="346" spans="1:5" x14ac:dyDescent="0.35">
      <c r="A346" t="s">
        <v>18</v>
      </c>
      <c r="B346">
        <v>2004</v>
      </c>
      <c r="C346">
        <v>0.26</v>
      </c>
      <c r="D346">
        <v>432345</v>
      </c>
      <c r="E346">
        <v>264854048708.12201</v>
      </c>
    </row>
    <row r="347" spans="1:5" x14ac:dyDescent="0.35">
      <c r="A347" t="s">
        <v>18</v>
      </c>
      <c r="B347">
        <v>2005</v>
      </c>
      <c r="C347">
        <v>0.11</v>
      </c>
      <c r="D347">
        <v>429652</v>
      </c>
      <c r="E347">
        <v>312101668606.90698</v>
      </c>
    </row>
    <row r="348" spans="1:5" x14ac:dyDescent="0.35">
      <c r="A348" t="s">
        <v>18</v>
      </c>
      <c r="B348">
        <v>2006</v>
      </c>
      <c r="C348">
        <v>0.21</v>
      </c>
      <c r="D348">
        <v>429680</v>
      </c>
      <c r="E348">
        <v>345667515592.51599</v>
      </c>
    </row>
    <row r="349" spans="1:5" x14ac:dyDescent="0.35">
      <c r="A349" t="s">
        <v>18</v>
      </c>
      <c r="B349">
        <v>2007</v>
      </c>
      <c r="C349">
        <v>0.04</v>
      </c>
      <c r="D349">
        <v>430747</v>
      </c>
      <c r="E349">
        <v>399844469718.51001</v>
      </c>
    </row>
    <row r="350" spans="1:5" x14ac:dyDescent="0.35">
      <c r="A350" t="s">
        <v>18</v>
      </c>
      <c r="B350">
        <v>2008</v>
      </c>
      <c r="C350">
        <v>0.06</v>
      </c>
      <c r="D350">
        <v>429585</v>
      </c>
      <c r="E350">
        <v>460459929078.01398</v>
      </c>
    </row>
    <row r="351" spans="1:5" x14ac:dyDescent="0.35">
      <c r="A351" t="s">
        <v>18</v>
      </c>
      <c r="B351">
        <v>2009</v>
      </c>
      <c r="C351">
        <v>0.19</v>
      </c>
      <c r="D351">
        <v>426769</v>
      </c>
      <c r="E351">
        <v>388761993108.93201</v>
      </c>
    </row>
    <row r="352" spans="1:5" x14ac:dyDescent="0.35">
      <c r="A352" t="s">
        <v>18</v>
      </c>
      <c r="B352">
        <v>2010</v>
      </c>
      <c r="C352">
        <v>0.04</v>
      </c>
      <c r="D352">
        <v>424052</v>
      </c>
      <c r="E352">
        <v>433407803667.448</v>
      </c>
    </row>
    <row r="353" spans="1:5" x14ac:dyDescent="0.35">
      <c r="A353" t="s">
        <v>18</v>
      </c>
      <c r="B353">
        <v>2011</v>
      </c>
      <c r="C353">
        <v>1.43</v>
      </c>
      <c r="D353">
        <v>423333</v>
      </c>
      <c r="E353">
        <v>503062006966.59802</v>
      </c>
    </row>
    <row r="354" spans="1:5" x14ac:dyDescent="0.35">
      <c r="A354" t="s">
        <v>18</v>
      </c>
      <c r="B354">
        <v>2012</v>
      </c>
      <c r="C354">
        <v>0.1</v>
      </c>
      <c r="D354">
        <v>423351</v>
      </c>
      <c r="E354">
        <v>513830167597.76501</v>
      </c>
    </row>
    <row r="355" spans="1:5" x14ac:dyDescent="0.35">
      <c r="A355" t="s">
        <v>18</v>
      </c>
      <c r="B355">
        <v>2013</v>
      </c>
      <c r="C355">
        <v>0.06</v>
      </c>
      <c r="D355">
        <v>424993</v>
      </c>
      <c r="E355">
        <v>528332085106.383</v>
      </c>
    </row>
    <row r="356" spans="1:5" x14ac:dyDescent="0.35">
      <c r="A356" t="s">
        <v>18</v>
      </c>
      <c r="B356">
        <v>2014</v>
      </c>
      <c r="C356">
        <v>0.1</v>
      </c>
      <c r="D356">
        <v>425917</v>
      </c>
      <c r="E356">
        <v>514173340386.14099</v>
      </c>
    </row>
    <row r="357" spans="1:5" x14ac:dyDescent="0.35">
      <c r="A357" t="s">
        <v>18</v>
      </c>
      <c r="B357">
        <v>2015</v>
      </c>
      <c r="C357">
        <v>0.06</v>
      </c>
      <c r="D357">
        <v>430864</v>
      </c>
      <c r="E357">
        <v>401834328820.91498</v>
      </c>
    </row>
    <row r="358" spans="1:5" x14ac:dyDescent="0.35">
      <c r="A358" t="s">
        <v>18</v>
      </c>
      <c r="B358">
        <v>2016</v>
      </c>
      <c r="C358">
        <f>ROUND(AVERAGE(C338:C357),2)</f>
        <v>0.24</v>
      </c>
      <c r="D358">
        <v>438387</v>
      </c>
      <c r="E358">
        <v>384956042526.37903</v>
      </c>
    </row>
    <row r="359" spans="1:5" x14ac:dyDescent="0.35">
      <c r="A359" t="s">
        <v>19</v>
      </c>
      <c r="B359">
        <v>1996</v>
      </c>
      <c r="C359">
        <v>1.31</v>
      </c>
      <c r="D359">
        <v>867253</v>
      </c>
      <c r="E359">
        <v>123355936380.106</v>
      </c>
    </row>
    <row r="360" spans="1:5" x14ac:dyDescent="0.35">
      <c r="A360" t="s">
        <v>19</v>
      </c>
      <c r="B360">
        <v>1997</v>
      </c>
      <c r="C360">
        <v>1.27</v>
      </c>
      <c r="D360">
        <f>AVERAGE(D359,D361:D379)</f>
        <v>749956.7</v>
      </c>
      <c r="E360">
        <v>116864174443.714</v>
      </c>
    </row>
    <row r="361" spans="1:5" x14ac:dyDescent="0.35">
      <c r="A361" t="s">
        <v>19</v>
      </c>
      <c r="B361">
        <v>1998</v>
      </c>
      <c r="C361">
        <v>0.69</v>
      </c>
      <c r="D361">
        <v>832696</v>
      </c>
      <c r="E361">
        <v>123590605583.27</v>
      </c>
    </row>
    <row r="362" spans="1:5" x14ac:dyDescent="0.35">
      <c r="A362" t="s">
        <v>19</v>
      </c>
      <c r="B362">
        <v>1999</v>
      </c>
      <c r="C362">
        <v>0.6</v>
      </c>
      <c r="D362">
        <v>815231</v>
      </c>
      <c r="E362">
        <v>127008139513.269</v>
      </c>
    </row>
    <row r="363" spans="1:5" x14ac:dyDescent="0.35">
      <c r="A363" t="s">
        <v>19</v>
      </c>
      <c r="B363">
        <v>2000</v>
      </c>
      <c r="C363">
        <v>0.38</v>
      </c>
      <c r="D363">
        <v>810996</v>
      </c>
      <c r="E363">
        <v>116393009034.297</v>
      </c>
    </row>
    <row r="364" spans="1:5" x14ac:dyDescent="0.35">
      <c r="A364" t="s">
        <v>19</v>
      </c>
      <c r="B364">
        <v>2001</v>
      </c>
      <c r="C364">
        <v>0.65</v>
      </c>
      <c r="D364">
        <v>801545</v>
      </c>
      <c r="E364">
        <v>119414162736.799</v>
      </c>
    </row>
    <row r="365" spans="1:5" x14ac:dyDescent="0.35">
      <c r="A365" t="s">
        <v>19</v>
      </c>
      <c r="B365">
        <v>2002</v>
      </c>
      <c r="C365">
        <v>0.64</v>
      </c>
      <c r="D365">
        <v>769910</v>
      </c>
      <c r="E365">
        <v>132130875518.21001</v>
      </c>
    </row>
    <row r="366" spans="1:5" x14ac:dyDescent="0.35">
      <c r="A366" t="s">
        <v>19</v>
      </c>
      <c r="B366">
        <v>2003</v>
      </c>
      <c r="C366">
        <v>0.54</v>
      </c>
      <c r="D366">
        <v>767872</v>
      </c>
      <c r="E366">
        <v>163202689512.53799</v>
      </c>
    </row>
    <row r="367" spans="1:5" x14ac:dyDescent="0.35">
      <c r="A367" t="s">
        <v>19</v>
      </c>
      <c r="B367">
        <v>2004</v>
      </c>
      <c r="C367">
        <v>0.7</v>
      </c>
      <c r="D367">
        <v>758476</v>
      </c>
      <c r="E367">
        <v>186667476237.48199</v>
      </c>
    </row>
    <row r="368" spans="1:5" x14ac:dyDescent="0.35">
      <c r="A368" t="s">
        <v>19</v>
      </c>
      <c r="B368">
        <v>2005</v>
      </c>
      <c r="C368">
        <v>0.64</v>
      </c>
      <c r="D368">
        <v>752739</v>
      </c>
      <c r="E368">
        <v>194556480376.06299</v>
      </c>
    </row>
    <row r="369" spans="1:5" x14ac:dyDescent="0.35">
      <c r="A369" t="s">
        <v>19</v>
      </c>
      <c r="B369">
        <v>2006</v>
      </c>
      <c r="C369">
        <v>0.76</v>
      </c>
      <c r="D369">
        <v>750493</v>
      </c>
      <c r="E369">
        <v>202646907855.05301</v>
      </c>
    </row>
    <row r="370" spans="1:5" x14ac:dyDescent="0.35">
      <c r="A370" t="s">
        <v>19</v>
      </c>
      <c r="B370">
        <v>2007</v>
      </c>
      <c r="C370">
        <v>0.33</v>
      </c>
      <c r="D370">
        <v>753646</v>
      </c>
      <c r="E370">
        <v>233278562898.83801</v>
      </c>
    </row>
    <row r="371" spans="1:5" x14ac:dyDescent="0.35">
      <c r="A371" t="s">
        <v>19</v>
      </c>
      <c r="B371">
        <v>2008</v>
      </c>
      <c r="C371">
        <v>0.41</v>
      </c>
      <c r="D371">
        <v>754142</v>
      </c>
      <c r="E371">
        <v>253553625394.48099</v>
      </c>
    </row>
    <row r="372" spans="1:5" x14ac:dyDescent="0.35">
      <c r="A372" t="s">
        <v>19</v>
      </c>
      <c r="B372">
        <v>2009</v>
      </c>
      <c r="C372">
        <v>0.28000000000000003</v>
      </c>
      <c r="D372">
        <v>743662</v>
      </c>
      <c r="E372">
        <v>235546915443.51801</v>
      </c>
    </row>
    <row r="373" spans="1:5" x14ac:dyDescent="0.35">
      <c r="A373" t="s">
        <v>19</v>
      </c>
      <c r="B373">
        <v>2010</v>
      </c>
      <c r="C373">
        <v>0.48</v>
      </c>
      <c r="D373">
        <v>733515</v>
      </c>
      <c r="E373">
        <v>230312193388.90601</v>
      </c>
    </row>
    <row r="374" spans="1:5" x14ac:dyDescent="0.35">
      <c r="A374" t="s">
        <v>19</v>
      </c>
      <c r="B374">
        <v>2011</v>
      </c>
      <c r="C374">
        <v>0.18</v>
      </c>
      <c r="D374">
        <v>720740</v>
      </c>
      <c r="E374">
        <v>240830699617.19901</v>
      </c>
    </row>
    <row r="375" spans="1:5" x14ac:dyDescent="0.35">
      <c r="A375" t="s">
        <v>19</v>
      </c>
      <c r="B375">
        <v>2012</v>
      </c>
      <c r="C375">
        <v>0.26</v>
      </c>
      <c r="D375">
        <v>703525</v>
      </c>
      <c r="E375">
        <v>211117877240.314</v>
      </c>
    </row>
    <row r="376" spans="1:5" x14ac:dyDescent="0.35">
      <c r="A376" t="s">
        <v>19</v>
      </c>
      <c r="B376">
        <v>2013</v>
      </c>
      <c r="C376">
        <v>0.27</v>
      </c>
      <c r="D376">
        <v>693045</v>
      </c>
      <c r="E376">
        <v>223343374221.93301</v>
      </c>
    </row>
    <row r="377" spans="1:5" x14ac:dyDescent="0.35">
      <c r="A377" t="s">
        <v>19</v>
      </c>
      <c r="B377">
        <v>2014</v>
      </c>
      <c r="C377">
        <v>0.24</v>
      </c>
      <c r="D377">
        <v>674038</v>
      </c>
      <c r="E377">
        <v>224898858096.53</v>
      </c>
    </row>
    <row r="378" spans="1:5" x14ac:dyDescent="0.35">
      <c r="A378" t="s">
        <v>19</v>
      </c>
      <c r="B378">
        <v>2015</v>
      </c>
      <c r="C378">
        <f>ROUND(AVERAGE(C359:C377),2)</f>
        <v>0.56000000000000005</v>
      </c>
      <c r="D378">
        <v>656727</v>
      </c>
      <c r="E378">
        <v>193967447161.66901</v>
      </c>
    </row>
    <row r="379" spans="1:5" x14ac:dyDescent="0.35">
      <c r="A379" t="s">
        <v>19</v>
      </c>
      <c r="B379">
        <v>2016</v>
      </c>
      <c r="C379">
        <v>0.56000000000000005</v>
      </c>
      <c r="D379">
        <v>638883</v>
      </c>
      <c r="E379">
        <v>201274909983.35599</v>
      </c>
    </row>
    <row r="380" spans="1:5" x14ac:dyDescent="0.35">
      <c r="A380" t="s">
        <v>20</v>
      </c>
      <c r="B380">
        <v>1996</v>
      </c>
      <c r="C380">
        <v>0.54</v>
      </c>
      <c r="D380">
        <v>329559</v>
      </c>
      <c r="E380">
        <v>21840503086.310699</v>
      </c>
    </row>
    <row r="381" spans="1:5" x14ac:dyDescent="0.35">
      <c r="A381" t="s">
        <v>20</v>
      </c>
      <c r="B381">
        <v>1997</v>
      </c>
      <c r="C381">
        <v>0.74</v>
      </c>
      <c r="D381">
        <v>320560</v>
      </c>
      <c r="E381">
        <v>21966572814.449402</v>
      </c>
    </row>
    <row r="382" spans="1:5" x14ac:dyDescent="0.35">
      <c r="A382" t="s">
        <v>20</v>
      </c>
      <c r="B382">
        <v>1998</v>
      </c>
      <c r="C382">
        <v>0.56000000000000005</v>
      </c>
      <c r="D382">
        <v>324311</v>
      </c>
      <c r="E382">
        <v>22862793341.5294</v>
      </c>
    </row>
    <row r="383" spans="1:5" x14ac:dyDescent="0.35">
      <c r="A383" t="s">
        <v>20</v>
      </c>
      <c r="B383">
        <v>1999</v>
      </c>
      <c r="C383">
        <v>0.8</v>
      </c>
      <c r="D383">
        <v>316601</v>
      </c>
      <c r="E383">
        <v>20729547200.506001</v>
      </c>
    </row>
    <row r="384" spans="1:5" x14ac:dyDescent="0.35">
      <c r="A384" t="s">
        <v>20</v>
      </c>
      <c r="B384">
        <v>2000</v>
      </c>
      <c r="C384">
        <v>0.63</v>
      </c>
      <c r="D384">
        <v>309399</v>
      </c>
      <c r="E384">
        <v>20636931583.0434</v>
      </c>
    </row>
    <row r="385" spans="1:5" x14ac:dyDescent="0.35">
      <c r="A385" t="s">
        <v>20</v>
      </c>
      <c r="B385">
        <v>2001</v>
      </c>
      <c r="C385">
        <v>0.37</v>
      </c>
      <c r="D385">
        <v>300189</v>
      </c>
      <c r="E385">
        <v>21424607224.979198</v>
      </c>
    </row>
    <row r="386" spans="1:5" x14ac:dyDescent="0.35">
      <c r="A386" t="s">
        <v>20</v>
      </c>
      <c r="B386">
        <v>2002</v>
      </c>
      <c r="C386">
        <v>0.43</v>
      </c>
      <c r="D386">
        <v>284312</v>
      </c>
      <c r="E386">
        <v>24749877411.991901</v>
      </c>
    </row>
    <row r="387" spans="1:5" x14ac:dyDescent="0.35">
      <c r="A387" t="s">
        <v>20</v>
      </c>
      <c r="B387">
        <v>2003</v>
      </c>
      <c r="C387">
        <v>0.43</v>
      </c>
      <c r="D387">
        <v>270004</v>
      </c>
      <c r="E387">
        <v>32344675873.049599</v>
      </c>
    </row>
    <row r="388" spans="1:5" x14ac:dyDescent="0.35">
      <c r="A388" t="s">
        <v>20</v>
      </c>
      <c r="B388">
        <v>2004</v>
      </c>
      <c r="C388">
        <v>0.48</v>
      </c>
      <c r="D388">
        <v>254906</v>
      </c>
      <c r="E388">
        <v>41473750506.9869</v>
      </c>
    </row>
    <row r="389" spans="1:5" x14ac:dyDescent="0.35">
      <c r="A389" t="s">
        <v>20</v>
      </c>
      <c r="B389">
        <v>2005</v>
      </c>
      <c r="C389">
        <v>0.24</v>
      </c>
      <c r="D389">
        <v>242459</v>
      </c>
      <c r="E389">
        <v>47785189931.153503</v>
      </c>
    </row>
    <row r="390" spans="1:5" x14ac:dyDescent="0.35">
      <c r="A390" t="s">
        <v>20</v>
      </c>
      <c r="B390">
        <v>2006</v>
      </c>
      <c r="C390">
        <v>0.28999999999999998</v>
      </c>
      <c r="D390">
        <v>235378</v>
      </c>
      <c r="E390">
        <v>55588966203.267998</v>
      </c>
    </row>
    <row r="391" spans="1:5" x14ac:dyDescent="0.35">
      <c r="A391" t="s">
        <v>20</v>
      </c>
      <c r="B391">
        <v>2007</v>
      </c>
      <c r="C391">
        <v>0.33</v>
      </c>
      <c r="D391">
        <v>230536</v>
      </c>
      <c r="E391">
        <v>74924535597.667404</v>
      </c>
    </row>
    <row r="392" spans="1:5" x14ac:dyDescent="0.35">
      <c r="A392" t="s">
        <v>20</v>
      </c>
      <c r="B392">
        <v>2008</v>
      </c>
      <c r="C392">
        <v>0.11</v>
      </c>
      <c r="D392">
        <v>224769</v>
      </c>
      <c r="E392">
        <v>95082029339.439896</v>
      </c>
    </row>
    <row r="393" spans="1:5" x14ac:dyDescent="0.35">
      <c r="A393" t="s">
        <v>20</v>
      </c>
      <c r="B393">
        <v>2009</v>
      </c>
      <c r="C393">
        <v>0.06</v>
      </c>
      <c r="D393">
        <v>217805</v>
      </c>
      <c r="E393">
        <v>88569459082.025803</v>
      </c>
    </row>
    <row r="394" spans="1:5" x14ac:dyDescent="0.35">
      <c r="A394" t="s">
        <v>20</v>
      </c>
      <c r="B394">
        <v>2010</v>
      </c>
      <c r="C394">
        <v>0.18</v>
      </c>
      <c r="D394">
        <v>212421</v>
      </c>
      <c r="E394">
        <v>88810064650.167694</v>
      </c>
    </row>
    <row r="395" spans="1:5" x14ac:dyDescent="0.35">
      <c r="A395" t="s">
        <v>20</v>
      </c>
      <c r="B395">
        <v>2011</v>
      </c>
      <c r="C395">
        <v>0.246</v>
      </c>
      <c r="D395">
        <v>209213</v>
      </c>
      <c r="E395">
        <v>95913510958.366394</v>
      </c>
    </row>
    <row r="396" spans="1:5" x14ac:dyDescent="0.35">
      <c r="A396" t="s">
        <v>20</v>
      </c>
      <c r="B396">
        <v>2012</v>
      </c>
      <c r="C396">
        <v>0.17</v>
      </c>
      <c r="D396">
        <v>209325</v>
      </c>
      <c r="E396">
        <v>92679082635.470901</v>
      </c>
    </row>
    <row r="397" spans="1:5" x14ac:dyDescent="0.35">
      <c r="A397" t="s">
        <v>20</v>
      </c>
      <c r="B397">
        <v>2013</v>
      </c>
      <c r="C397">
        <v>0.24</v>
      </c>
      <c r="D397">
        <v>211407</v>
      </c>
      <c r="E397">
        <v>97813087559.1436</v>
      </c>
    </row>
    <row r="398" spans="1:5" x14ac:dyDescent="0.35">
      <c r="A398" t="s">
        <v>20</v>
      </c>
      <c r="B398">
        <v>2014</v>
      </c>
      <c r="C398">
        <v>0.2</v>
      </c>
      <c r="D398">
        <v>213766</v>
      </c>
      <c r="E398">
        <v>99811759472.145004</v>
      </c>
    </row>
    <row r="399" spans="1:5" x14ac:dyDescent="0.35">
      <c r="A399" t="s">
        <v>20</v>
      </c>
      <c r="B399">
        <v>2015</v>
      </c>
      <c r="C399">
        <f>ROUND(AVERAGE(C380:C398),2)</f>
        <v>0.37</v>
      </c>
      <c r="D399">
        <v>216266</v>
      </c>
      <c r="E399">
        <v>86429047251.020401</v>
      </c>
    </row>
    <row r="400" spans="1:5" x14ac:dyDescent="0.35">
      <c r="A400" t="s">
        <v>20</v>
      </c>
      <c r="B400">
        <v>2016</v>
      </c>
      <c r="C400">
        <v>0.37</v>
      </c>
      <c r="D400">
        <v>219866</v>
      </c>
      <c r="E400">
        <v>87230288472.076096</v>
      </c>
    </row>
    <row r="401" spans="1:5" x14ac:dyDescent="0.35">
      <c r="A401" t="s">
        <v>21</v>
      </c>
      <c r="B401">
        <v>1996</v>
      </c>
      <c r="C401">
        <v>0.38</v>
      </c>
      <c r="D401">
        <v>2799960</v>
      </c>
      <c r="E401">
        <v>633568601837.84094</v>
      </c>
    </row>
    <row r="402" spans="1:5" x14ac:dyDescent="0.35">
      <c r="A402" t="s">
        <v>21</v>
      </c>
      <c r="B402">
        <v>1997</v>
      </c>
      <c r="C402">
        <v>0.27</v>
      </c>
      <c r="D402">
        <v>2702553</v>
      </c>
      <c r="E402">
        <v>583111805119.052</v>
      </c>
    </row>
    <row r="403" spans="1:5" x14ac:dyDescent="0.35">
      <c r="A403" t="s">
        <v>21</v>
      </c>
      <c r="B403">
        <v>1998</v>
      </c>
      <c r="C403">
        <v>0.22</v>
      </c>
      <c r="D403">
        <v>2633678</v>
      </c>
      <c r="E403">
        <v>611322301296.276</v>
      </c>
    </row>
    <row r="404" spans="1:5" x14ac:dyDescent="0.35">
      <c r="A404" t="s">
        <v>21</v>
      </c>
      <c r="B404">
        <v>1999</v>
      </c>
      <c r="C404">
        <v>0.17</v>
      </c>
      <c r="D404">
        <v>2579908</v>
      </c>
      <c r="E404">
        <v>628909914721.91003</v>
      </c>
    </row>
    <row r="405" spans="1:5" x14ac:dyDescent="0.35">
      <c r="A405" t="s">
        <v>21</v>
      </c>
      <c r="B405">
        <v>2000</v>
      </c>
      <c r="C405">
        <v>0.26</v>
      </c>
      <c r="D405">
        <v>2539995</v>
      </c>
      <c r="E405">
        <v>592608721355.63</v>
      </c>
    </row>
    <row r="406" spans="1:5" x14ac:dyDescent="0.35">
      <c r="A406" t="s">
        <v>21</v>
      </c>
      <c r="B406">
        <v>2001</v>
      </c>
      <c r="C406">
        <v>0.26</v>
      </c>
      <c r="D406">
        <v>2505203</v>
      </c>
      <c r="E406">
        <v>618599386135.24695</v>
      </c>
    </row>
    <row r="407" spans="1:5" x14ac:dyDescent="0.35">
      <c r="A407" t="s">
        <v>21</v>
      </c>
      <c r="B407">
        <v>2002</v>
      </c>
      <c r="C407">
        <v>0.25</v>
      </c>
      <c r="D407">
        <v>2490744</v>
      </c>
      <c r="E407">
        <v>697436203102.27795</v>
      </c>
    </row>
    <row r="408" spans="1:5" x14ac:dyDescent="0.35">
      <c r="A408" t="s">
        <v>21</v>
      </c>
      <c r="B408">
        <v>2003</v>
      </c>
      <c r="C408">
        <v>0.27</v>
      </c>
      <c r="D408">
        <v>2488319</v>
      </c>
      <c r="E408">
        <v>898026317645.76404</v>
      </c>
    </row>
    <row r="409" spans="1:5" x14ac:dyDescent="0.35">
      <c r="A409" t="s">
        <v>21</v>
      </c>
      <c r="B409">
        <v>2004</v>
      </c>
      <c r="C409">
        <v>0.21</v>
      </c>
      <c r="D409">
        <v>2497513</v>
      </c>
      <c r="E409">
        <v>1057190218099.87</v>
      </c>
    </row>
    <row r="410" spans="1:5" x14ac:dyDescent="0.35">
      <c r="A410" t="s">
        <v>21</v>
      </c>
      <c r="B410">
        <v>2005</v>
      </c>
      <c r="C410">
        <v>0.17</v>
      </c>
      <c r="D410">
        <v>2484903</v>
      </c>
      <c r="E410">
        <v>1137333980002.98</v>
      </c>
    </row>
    <row r="411" spans="1:5" x14ac:dyDescent="0.35">
      <c r="A411" t="s">
        <v>21</v>
      </c>
      <c r="B411">
        <v>2006</v>
      </c>
      <c r="C411">
        <v>0.19</v>
      </c>
      <c r="D411">
        <v>2501205</v>
      </c>
      <c r="E411">
        <v>1235989876318.3799</v>
      </c>
    </row>
    <row r="412" spans="1:5" x14ac:dyDescent="0.35">
      <c r="A412" t="s">
        <v>21</v>
      </c>
      <c r="B412">
        <v>2007</v>
      </c>
      <c r="C412">
        <v>0.13</v>
      </c>
      <c r="D412">
        <v>2555757</v>
      </c>
      <c r="E412">
        <v>1435932319378.6201</v>
      </c>
    </row>
    <row r="413" spans="1:5" x14ac:dyDescent="0.35">
      <c r="A413" t="s">
        <v>21</v>
      </c>
      <c r="B413">
        <v>2008</v>
      </c>
      <c r="C413">
        <v>0.17</v>
      </c>
      <c r="D413">
        <v>2625414</v>
      </c>
      <c r="E413">
        <v>1580168390946.8301</v>
      </c>
    </row>
    <row r="414" spans="1:5" x14ac:dyDescent="0.35">
      <c r="A414" t="s">
        <v>21</v>
      </c>
      <c r="B414">
        <v>2009</v>
      </c>
      <c r="C414">
        <v>0.17</v>
      </c>
      <c r="D414">
        <v>2684078</v>
      </c>
      <c r="E414">
        <v>1457051712350.8201</v>
      </c>
    </row>
    <row r="415" spans="1:5" x14ac:dyDescent="0.35">
      <c r="A415" t="s">
        <v>21</v>
      </c>
      <c r="B415">
        <v>2010</v>
      </c>
      <c r="C415">
        <v>0.14000000000000001</v>
      </c>
      <c r="D415">
        <v>2720989</v>
      </c>
      <c r="E415">
        <v>1400015982113.6499</v>
      </c>
    </row>
    <row r="416" spans="1:5" x14ac:dyDescent="0.35">
      <c r="A416" t="s">
        <v>21</v>
      </c>
      <c r="B416">
        <v>2011</v>
      </c>
      <c r="C416">
        <v>0.12</v>
      </c>
      <c r="D416">
        <v>2772909</v>
      </c>
      <c r="E416">
        <v>1452677233893.9099</v>
      </c>
    </row>
    <row r="417" spans="1:5" x14ac:dyDescent="0.35">
      <c r="A417" t="s">
        <v>21</v>
      </c>
      <c r="B417">
        <v>2012</v>
      </c>
      <c r="C417">
        <v>0.13</v>
      </c>
      <c r="D417">
        <v>2816584</v>
      </c>
      <c r="E417">
        <v>1314223832938.1001</v>
      </c>
    </row>
    <row r="418" spans="1:5" x14ac:dyDescent="0.35">
      <c r="A418" t="s">
        <v>21</v>
      </c>
      <c r="B418">
        <v>2013</v>
      </c>
      <c r="C418">
        <v>0.12</v>
      </c>
      <c r="D418">
        <v>2934648</v>
      </c>
      <c r="E418">
        <v>1345710208981.47</v>
      </c>
    </row>
    <row r="419" spans="1:5" x14ac:dyDescent="0.35">
      <c r="A419" t="s">
        <v>21</v>
      </c>
      <c r="B419">
        <v>2014</v>
      </c>
      <c r="C419">
        <v>0.13</v>
      </c>
      <c r="D419">
        <v>2960626</v>
      </c>
      <c r="E419">
        <v>1364378484123.79</v>
      </c>
    </row>
    <row r="420" spans="1:5" x14ac:dyDescent="0.35">
      <c r="A420" t="s">
        <v>21</v>
      </c>
      <c r="B420">
        <v>2015</v>
      </c>
      <c r="C420">
        <v>0.08</v>
      </c>
      <c r="D420">
        <v>3010404</v>
      </c>
      <c r="E420">
        <v>1194850875811.0901</v>
      </c>
    </row>
    <row r="421" spans="1:5" x14ac:dyDescent="0.35">
      <c r="A421" t="s">
        <v>21</v>
      </c>
      <c r="B421">
        <v>2016</v>
      </c>
      <c r="C421">
        <f>ROUND(AVERAGE(C401:C420),2)</f>
        <v>0.19</v>
      </c>
      <c r="D421">
        <v>3027751</v>
      </c>
      <c r="E421">
        <v>1235120146859.29</v>
      </c>
    </row>
    <row r="422" spans="1:5" x14ac:dyDescent="0.35">
      <c r="A422" t="s">
        <v>22</v>
      </c>
      <c r="B422">
        <v>1996</v>
      </c>
      <c r="C422">
        <v>0.12</v>
      </c>
      <c r="D422">
        <v>666139</v>
      </c>
      <c r="E422">
        <v>283994414417.92999</v>
      </c>
    </row>
    <row r="423" spans="1:5" x14ac:dyDescent="0.35">
      <c r="A423" t="s">
        <v>22</v>
      </c>
      <c r="B423">
        <v>1997</v>
      </c>
      <c r="C423">
        <v>0.16</v>
      </c>
      <c r="D423">
        <v>690630</v>
      </c>
      <c r="E423">
        <v>261157123658.01199</v>
      </c>
    </row>
    <row r="424" spans="1:5" x14ac:dyDescent="0.35">
      <c r="A424" t="s">
        <v>22</v>
      </c>
      <c r="B424">
        <v>1998</v>
      </c>
      <c r="C424">
        <v>0.28000000000000003</v>
      </c>
      <c r="D424">
        <v>746164</v>
      </c>
      <c r="E424">
        <v>265023262754.73401</v>
      </c>
    </row>
    <row r="425" spans="1:5" x14ac:dyDescent="0.35">
      <c r="A425" t="s">
        <v>22</v>
      </c>
      <c r="B425">
        <v>1999</v>
      </c>
      <c r="C425">
        <v>0.34</v>
      </c>
      <c r="D425">
        <v>763028</v>
      </c>
      <c r="E425">
        <v>273634688107.229</v>
      </c>
    </row>
    <row r="426" spans="1:5" x14ac:dyDescent="0.35">
      <c r="A426" t="s">
        <v>22</v>
      </c>
      <c r="B426">
        <v>2000</v>
      </c>
      <c r="C426">
        <v>0.25</v>
      </c>
      <c r="D426">
        <v>775706</v>
      </c>
      <c r="E426">
        <v>262993646116.358</v>
      </c>
    </row>
    <row r="427" spans="1:5" x14ac:dyDescent="0.35">
      <c r="A427" t="s">
        <v>22</v>
      </c>
      <c r="B427">
        <v>2001</v>
      </c>
      <c r="C427">
        <v>0.21</v>
      </c>
      <c r="D427">
        <v>786027</v>
      </c>
      <c r="E427">
        <v>242580119037.064</v>
      </c>
    </row>
    <row r="428" spans="1:5" x14ac:dyDescent="0.35">
      <c r="A428" t="s">
        <v>22</v>
      </c>
      <c r="B428">
        <v>2002</v>
      </c>
      <c r="C428">
        <v>0.18</v>
      </c>
      <c r="D428">
        <v>785774</v>
      </c>
      <c r="E428">
        <v>267611686819.20801</v>
      </c>
    </row>
    <row r="429" spans="1:5" x14ac:dyDescent="0.35">
      <c r="A429" t="s">
        <v>22</v>
      </c>
      <c r="B429">
        <v>2003</v>
      </c>
      <c r="C429">
        <v>0.2</v>
      </c>
      <c r="D429">
        <v>774888</v>
      </c>
      <c r="E429">
        <v>339970515990.77197</v>
      </c>
    </row>
    <row r="430" spans="1:5" x14ac:dyDescent="0.35">
      <c r="A430" t="s">
        <v>22</v>
      </c>
      <c r="B430">
        <v>2004</v>
      </c>
      <c r="C430">
        <v>0.17</v>
      </c>
      <c r="D430">
        <v>690758</v>
      </c>
      <c r="E430">
        <v>387294311247.146</v>
      </c>
    </row>
    <row r="431" spans="1:5" x14ac:dyDescent="0.35">
      <c r="A431" t="s">
        <v>22</v>
      </c>
      <c r="B431">
        <v>2005</v>
      </c>
      <c r="C431">
        <v>0.12</v>
      </c>
      <c r="D431">
        <v>658461</v>
      </c>
      <c r="E431">
        <v>397559598853.93201</v>
      </c>
    </row>
    <row r="432" spans="1:5" x14ac:dyDescent="0.35">
      <c r="A432" t="s">
        <v>22</v>
      </c>
      <c r="B432">
        <v>2006</v>
      </c>
      <c r="C432">
        <v>0.14000000000000001</v>
      </c>
      <c r="D432">
        <v>626847</v>
      </c>
      <c r="E432">
        <v>434071407410.453</v>
      </c>
    </row>
    <row r="433" spans="1:5" x14ac:dyDescent="0.35">
      <c r="A433" t="s">
        <v>22</v>
      </c>
      <c r="B433">
        <v>2007</v>
      </c>
      <c r="C433">
        <v>0.23</v>
      </c>
      <c r="D433">
        <v>601120</v>
      </c>
      <c r="E433">
        <v>505969133437.00098</v>
      </c>
    </row>
    <row r="434" spans="1:5" x14ac:dyDescent="0.35">
      <c r="A434" t="s">
        <v>22</v>
      </c>
      <c r="B434">
        <v>2008</v>
      </c>
      <c r="C434">
        <v>0.15</v>
      </c>
      <c r="D434">
        <v>584726</v>
      </c>
      <c r="E434">
        <v>535559837705.37</v>
      </c>
    </row>
    <row r="435" spans="1:5" x14ac:dyDescent="0.35">
      <c r="A435" t="s">
        <v>22</v>
      </c>
      <c r="B435">
        <v>2009</v>
      </c>
      <c r="C435">
        <v>0.24</v>
      </c>
      <c r="D435">
        <v>573416</v>
      </c>
      <c r="E435">
        <v>446773685860.31598</v>
      </c>
    </row>
    <row r="436" spans="1:5" x14ac:dyDescent="0.35">
      <c r="A436" t="s">
        <v>22</v>
      </c>
      <c r="B436">
        <v>2010</v>
      </c>
      <c r="C436">
        <v>0.19</v>
      </c>
      <c r="D436">
        <v>576110</v>
      </c>
      <c r="E436">
        <v>509281261515.021</v>
      </c>
    </row>
    <row r="437" spans="1:5" x14ac:dyDescent="0.35">
      <c r="A437" t="s">
        <v>22</v>
      </c>
      <c r="B437">
        <v>2011</v>
      </c>
      <c r="C437">
        <v>0.2</v>
      </c>
      <c r="D437">
        <v>578486</v>
      </c>
      <c r="E437">
        <v>585817912459.70996</v>
      </c>
    </row>
    <row r="438" spans="1:5" x14ac:dyDescent="0.35">
      <c r="A438" t="s">
        <v>22</v>
      </c>
      <c r="B438">
        <v>2012</v>
      </c>
      <c r="C438">
        <v>0.17</v>
      </c>
      <c r="D438">
        <v>602295</v>
      </c>
      <c r="E438">
        <v>565134029822.07104</v>
      </c>
    </row>
    <row r="439" spans="1:5" x14ac:dyDescent="0.35">
      <c r="A439" t="s">
        <v>22</v>
      </c>
      <c r="B439">
        <v>2013</v>
      </c>
      <c r="C439">
        <v>0.23</v>
      </c>
      <c r="D439">
        <v>733412</v>
      </c>
      <c r="E439">
        <v>600021645780.36499</v>
      </c>
    </row>
    <row r="440" spans="1:5" x14ac:dyDescent="0.35">
      <c r="A440" t="s">
        <v>22</v>
      </c>
      <c r="B440">
        <v>2014</v>
      </c>
      <c r="C440">
        <v>0.26</v>
      </c>
      <c r="D440">
        <v>757164</v>
      </c>
      <c r="E440">
        <v>594247305519.70398</v>
      </c>
    </row>
    <row r="441" spans="1:5" x14ac:dyDescent="0.35">
      <c r="A441" t="s">
        <v>22</v>
      </c>
      <c r="B441">
        <v>2015</v>
      </c>
      <c r="C441">
        <v>0.32</v>
      </c>
      <c r="D441">
        <v>791893</v>
      </c>
      <c r="E441">
        <v>509135748362.76801</v>
      </c>
    </row>
    <row r="442" spans="1:5" x14ac:dyDescent="0.35">
      <c r="A442" t="s">
        <v>22</v>
      </c>
      <c r="B442">
        <v>2016</v>
      </c>
      <c r="C442">
        <v>0.26</v>
      </c>
      <c r="D442">
        <v>826685</v>
      </c>
      <c r="E442">
        <v>518630030590.62402</v>
      </c>
    </row>
    <row r="443" spans="1:5" x14ac:dyDescent="0.35">
      <c r="A443" t="s">
        <v>23</v>
      </c>
      <c r="B443">
        <v>1996</v>
      </c>
      <c r="C443">
        <v>0.57999999999999996</v>
      </c>
      <c r="D443">
        <v>477643</v>
      </c>
      <c r="E443">
        <v>348795187367.41602</v>
      </c>
    </row>
    <row r="444" spans="1:5" x14ac:dyDescent="0.35">
      <c r="A444" t="s">
        <v>23</v>
      </c>
      <c r="B444">
        <v>1997</v>
      </c>
      <c r="C444">
        <v>0.85</v>
      </c>
      <c r="D444">
        <f>AVERAGE(D443,D445:D463)</f>
        <v>509346.25</v>
      </c>
      <c r="E444">
        <v>307369632245.98401</v>
      </c>
    </row>
    <row r="445" spans="1:5" x14ac:dyDescent="0.35">
      <c r="A445" t="s">
        <v>23</v>
      </c>
      <c r="B445">
        <v>1998</v>
      </c>
      <c r="C445">
        <v>0.38</v>
      </c>
      <c r="D445">
        <v>522741</v>
      </c>
      <c r="E445">
        <v>317711463200.40399</v>
      </c>
    </row>
    <row r="446" spans="1:5" x14ac:dyDescent="0.35">
      <c r="A446" t="s">
        <v>23</v>
      </c>
      <c r="B446">
        <v>1999</v>
      </c>
      <c r="C446">
        <v>0.45</v>
      </c>
      <c r="D446">
        <v>529610</v>
      </c>
      <c r="E446">
        <v>314344599060.68298</v>
      </c>
    </row>
    <row r="447" spans="1:5" x14ac:dyDescent="0.35">
      <c r="A447" t="s">
        <v>23</v>
      </c>
      <c r="B447">
        <v>2000</v>
      </c>
      <c r="C447">
        <v>0.24</v>
      </c>
      <c r="D447">
        <v>538372</v>
      </c>
      <c r="E447">
        <v>297510890411.03601</v>
      </c>
    </row>
    <row r="448" spans="1:5" x14ac:dyDescent="0.35">
      <c r="A448" t="s">
        <v>23</v>
      </c>
      <c r="B448">
        <v>2001</v>
      </c>
      <c r="C448">
        <v>0.55000000000000004</v>
      </c>
      <c r="D448">
        <v>537744</v>
      </c>
      <c r="E448">
        <v>297776502249.62402</v>
      </c>
    </row>
    <row r="449" spans="1:5" x14ac:dyDescent="0.35">
      <c r="A449" t="s">
        <v>23</v>
      </c>
      <c r="B449">
        <v>2002</v>
      </c>
      <c r="C449">
        <v>0.42</v>
      </c>
      <c r="D449">
        <v>536423</v>
      </c>
      <c r="E449">
        <v>317614754665.302</v>
      </c>
    </row>
    <row r="450" spans="1:5" x14ac:dyDescent="0.35">
      <c r="A450" t="s">
        <v>23</v>
      </c>
      <c r="B450">
        <v>2003</v>
      </c>
      <c r="C450">
        <v>0.27</v>
      </c>
      <c r="D450">
        <v>535577</v>
      </c>
      <c r="E450">
        <v>385830158634.29199</v>
      </c>
    </row>
    <row r="451" spans="1:5" x14ac:dyDescent="0.35">
      <c r="A451" t="s">
        <v>23</v>
      </c>
      <c r="B451">
        <v>2004</v>
      </c>
      <c r="C451">
        <v>0.47</v>
      </c>
      <c r="D451">
        <v>532092</v>
      </c>
      <c r="E451">
        <v>429514494980.88501</v>
      </c>
    </row>
    <row r="452" spans="1:5" x14ac:dyDescent="0.35">
      <c r="A452" t="s">
        <v>23</v>
      </c>
      <c r="B452">
        <v>2005</v>
      </c>
      <c r="C452">
        <v>0.31</v>
      </c>
      <c r="D452">
        <v>524222</v>
      </c>
      <c r="E452">
        <v>454139072340.46997</v>
      </c>
    </row>
    <row r="453" spans="1:5" x14ac:dyDescent="0.35">
      <c r="A453" t="s">
        <v>23</v>
      </c>
      <c r="B453">
        <v>2006</v>
      </c>
      <c r="C453">
        <v>0.19</v>
      </c>
      <c r="D453">
        <v>517056</v>
      </c>
      <c r="E453">
        <v>475167727023.04797</v>
      </c>
    </row>
    <row r="454" spans="1:5" x14ac:dyDescent="0.35">
      <c r="A454" t="s">
        <v>23</v>
      </c>
      <c r="B454">
        <v>2007</v>
      </c>
      <c r="C454">
        <v>0.2</v>
      </c>
      <c r="D454">
        <v>510804</v>
      </c>
      <c r="E454">
        <v>495547797442.86401</v>
      </c>
    </row>
    <row r="455" spans="1:5" x14ac:dyDescent="0.35">
      <c r="A455" t="s">
        <v>23</v>
      </c>
      <c r="B455">
        <v>2008</v>
      </c>
      <c r="C455">
        <v>0.21</v>
      </c>
      <c r="D455">
        <v>505382</v>
      </c>
      <c r="E455">
        <v>533007191612.88501</v>
      </c>
    </row>
    <row r="456" spans="1:5" x14ac:dyDescent="0.35">
      <c r="A456" t="s">
        <v>23</v>
      </c>
      <c r="B456">
        <v>2009</v>
      </c>
      <c r="C456">
        <v>0.27</v>
      </c>
      <c r="D456">
        <v>499435</v>
      </c>
      <c r="E456">
        <v>567310885200.45703</v>
      </c>
    </row>
    <row r="457" spans="1:5" x14ac:dyDescent="0.35">
      <c r="A457" t="s">
        <v>23</v>
      </c>
      <c r="B457">
        <v>2010</v>
      </c>
      <c r="C457">
        <v>0.14000000000000001</v>
      </c>
      <c r="D457">
        <v>492508</v>
      </c>
      <c r="E457">
        <v>636447712913.81104</v>
      </c>
    </row>
    <row r="458" spans="1:5" x14ac:dyDescent="0.35">
      <c r="A458" t="s">
        <v>23</v>
      </c>
      <c r="B458">
        <v>2011</v>
      </c>
      <c r="C458">
        <v>0.2</v>
      </c>
      <c r="D458">
        <v>487436</v>
      </c>
      <c r="E458">
        <v>728507478375.04199</v>
      </c>
    </row>
    <row r="459" spans="1:5" x14ac:dyDescent="0.35">
      <c r="A459" t="s">
        <v>23</v>
      </c>
      <c r="B459">
        <v>2012</v>
      </c>
      <c r="C459">
        <v>0.18</v>
      </c>
      <c r="D459">
        <v>483466</v>
      </c>
      <c r="E459">
        <v>706067213585.69604</v>
      </c>
    </row>
    <row r="460" spans="1:5" x14ac:dyDescent="0.35">
      <c r="A460" t="s">
        <v>23</v>
      </c>
      <c r="B460">
        <v>2013</v>
      </c>
      <c r="C460">
        <v>0.2</v>
      </c>
      <c r="D460">
        <v>483707</v>
      </c>
      <c r="E460">
        <v>726595205356.39294</v>
      </c>
    </row>
    <row r="461" spans="1:5" x14ac:dyDescent="0.35">
      <c r="A461" t="s">
        <v>23</v>
      </c>
      <c r="B461">
        <v>2014</v>
      </c>
      <c r="C461">
        <v>0.09</v>
      </c>
      <c r="D461">
        <v>483900</v>
      </c>
      <c r="E461">
        <v>735670245444.09497</v>
      </c>
    </row>
    <row r="462" spans="1:5" x14ac:dyDescent="0.35">
      <c r="A462" t="s">
        <v>23</v>
      </c>
      <c r="B462">
        <v>2015</v>
      </c>
      <c r="C462">
        <v>0.22</v>
      </c>
      <c r="D462">
        <v>490469</v>
      </c>
      <c r="E462">
        <v>710791973313.20801</v>
      </c>
    </row>
    <row r="463" spans="1:5" x14ac:dyDescent="0.35">
      <c r="A463" t="s">
        <v>23</v>
      </c>
      <c r="B463">
        <v>2016</v>
      </c>
      <c r="C463">
        <v>0.2</v>
      </c>
      <c r="D463">
        <v>498338</v>
      </c>
      <c r="E463">
        <v>692675086420.68604</v>
      </c>
    </row>
    <row r="464" spans="1:5" x14ac:dyDescent="0.35">
      <c r="A464" t="s">
        <v>24</v>
      </c>
      <c r="B464">
        <v>1996</v>
      </c>
      <c r="C464">
        <v>0.14000000000000001</v>
      </c>
      <c r="D464">
        <f>AVERAGE(D466:D484)</f>
        <v>4555080.2105263155</v>
      </c>
      <c r="E464">
        <v>1374066217463.73</v>
      </c>
    </row>
    <row r="465" spans="1:5" x14ac:dyDescent="0.35">
      <c r="A465" t="s">
        <v>24</v>
      </c>
      <c r="B465">
        <v>1997</v>
      </c>
      <c r="C465">
        <v>0.08</v>
      </c>
      <c r="D465">
        <v>4555080.2110000001</v>
      </c>
      <c r="E465">
        <v>1536383822492.75</v>
      </c>
    </row>
    <row r="466" spans="1:5" x14ac:dyDescent="0.35">
      <c r="A466" t="s">
        <v>24</v>
      </c>
      <c r="B466">
        <v>1998</v>
      </c>
      <c r="C466">
        <v>0.06</v>
      </c>
      <c r="D466">
        <v>4664429</v>
      </c>
      <c r="E466">
        <v>1660622649871.53</v>
      </c>
    </row>
    <row r="467" spans="1:5" x14ac:dyDescent="0.35">
      <c r="A467" t="s">
        <v>24</v>
      </c>
      <c r="B467">
        <v>1999</v>
      </c>
      <c r="C467">
        <v>0.08</v>
      </c>
      <c r="D467">
        <v>4661234</v>
      </c>
      <c r="E467">
        <v>1680261303472.8201</v>
      </c>
    </row>
    <row r="468" spans="1:5" x14ac:dyDescent="0.35">
      <c r="A468" t="s">
        <v>24</v>
      </c>
      <c r="B468">
        <v>2000</v>
      </c>
      <c r="C468">
        <v>0.12</v>
      </c>
      <c r="D468">
        <v>4631623</v>
      </c>
      <c r="E468">
        <v>1668171530808.1899</v>
      </c>
    </row>
    <row r="469" spans="1:5" x14ac:dyDescent="0.35">
      <c r="A469" t="s">
        <v>24</v>
      </c>
      <c r="B469">
        <v>2001</v>
      </c>
      <c r="C469">
        <v>0.06</v>
      </c>
      <c r="D469">
        <v>4596110</v>
      </c>
      <c r="E469">
        <v>1655639130215.72</v>
      </c>
    </row>
    <row r="470" spans="1:5" x14ac:dyDescent="0.35">
      <c r="A470" t="s">
        <v>24</v>
      </c>
      <c r="B470">
        <v>2002</v>
      </c>
      <c r="C470">
        <v>7.0000000000000007E-2</v>
      </c>
      <c r="D470">
        <v>4536143</v>
      </c>
      <c r="E470">
        <v>1807080088126.4199</v>
      </c>
    </row>
    <row r="471" spans="1:5" x14ac:dyDescent="0.35">
      <c r="A471" t="s">
        <v>24</v>
      </c>
      <c r="B471">
        <v>2003</v>
      </c>
      <c r="C471">
        <v>0.05</v>
      </c>
      <c r="D471">
        <v>4488162</v>
      </c>
      <c r="E471">
        <v>2083277208364.46</v>
      </c>
    </row>
    <row r="472" spans="1:5" x14ac:dyDescent="0.35">
      <c r="A472" t="s">
        <v>24</v>
      </c>
      <c r="B472">
        <v>2004</v>
      </c>
      <c r="C472">
        <v>0.06</v>
      </c>
      <c r="D472">
        <v>4685733</v>
      </c>
      <c r="E472">
        <v>2446982679702.6602</v>
      </c>
    </row>
    <row r="473" spans="1:5" x14ac:dyDescent="0.35">
      <c r="A473" t="s">
        <v>24</v>
      </c>
      <c r="B473">
        <v>2005</v>
      </c>
      <c r="C473">
        <v>0.06</v>
      </c>
      <c r="D473">
        <v>4634991</v>
      </c>
      <c r="E473">
        <v>2578613268525.0601</v>
      </c>
    </row>
    <row r="474" spans="1:5" x14ac:dyDescent="0.35">
      <c r="A474" t="s">
        <v>24</v>
      </c>
      <c r="B474">
        <v>2006</v>
      </c>
      <c r="C474">
        <v>0.1</v>
      </c>
      <c r="D474">
        <v>4517618</v>
      </c>
      <c r="E474">
        <v>2719327061074.79</v>
      </c>
    </row>
    <row r="475" spans="1:5" x14ac:dyDescent="0.35">
      <c r="A475" t="s">
        <v>24</v>
      </c>
      <c r="B475">
        <v>2007</v>
      </c>
      <c r="C475">
        <v>0.04</v>
      </c>
      <c r="D475">
        <v>4409184</v>
      </c>
      <c r="E475">
        <v>3091325705405.4702</v>
      </c>
    </row>
    <row r="476" spans="1:5" x14ac:dyDescent="0.35">
      <c r="A476" t="s">
        <v>24</v>
      </c>
      <c r="B476">
        <v>2008</v>
      </c>
      <c r="C476">
        <v>0.05</v>
      </c>
      <c r="D476">
        <v>4465021</v>
      </c>
      <c r="E476">
        <v>2910923242020.9902</v>
      </c>
    </row>
    <row r="477" spans="1:5" x14ac:dyDescent="0.35">
      <c r="A477" t="s">
        <v>24</v>
      </c>
      <c r="B477">
        <v>2009</v>
      </c>
      <c r="C477">
        <v>0.03</v>
      </c>
      <c r="D477">
        <v>4416474</v>
      </c>
      <c r="E477">
        <v>2406852524701.71</v>
      </c>
    </row>
    <row r="478" spans="1:5" x14ac:dyDescent="0.35">
      <c r="A478" t="s">
        <v>24</v>
      </c>
      <c r="B478">
        <v>2010</v>
      </c>
      <c r="C478">
        <v>0.04</v>
      </c>
      <c r="D478">
        <v>4421903</v>
      </c>
      <c r="E478">
        <v>2492137629336.7202</v>
      </c>
    </row>
    <row r="479" spans="1:5" x14ac:dyDescent="0.35">
      <c r="A479" t="s">
        <v>24</v>
      </c>
      <c r="B479">
        <v>2011</v>
      </c>
      <c r="C479">
        <v>0.05</v>
      </c>
      <c r="D479">
        <v>4419840</v>
      </c>
      <c r="E479">
        <v>2684173032857.8501</v>
      </c>
    </row>
    <row r="480" spans="1:5" x14ac:dyDescent="0.35">
      <c r="A480" t="s">
        <v>24</v>
      </c>
      <c r="B480">
        <v>2012</v>
      </c>
      <c r="C480">
        <v>0.02</v>
      </c>
      <c r="D480">
        <v>4523583</v>
      </c>
      <c r="E480">
        <v>2691109870177.3398</v>
      </c>
    </row>
    <row r="481" spans="1:5" x14ac:dyDescent="0.35">
      <c r="A481" t="s">
        <v>24</v>
      </c>
      <c r="B481">
        <v>2013</v>
      </c>
      <c r="C481">
        <v>0.04</v>
      </c>
      <c r="D481">
        <v>4622158</v>
      </c>
      <c r="E481">
        <v>2746456576321.2798</v>
      </c>
    </row>
    <row r="482" spans="1:5" x14ac:dyDescent="0.35">
      <c r="A482" t="s">
        <v>24</v>
      </c>
      <c r="B482">
        <v>2014</v>
      </c>
      <c r="C482">
        <v>0.02</v>
      </c>
      <c r="D482">
        <v>4509479</v>
      </c>
      <c r="E482">
        <v>3023235858086.71</v>
      </c>
    </row>
    <row r="483" spans="1:5" x14ac:dyDescent="0.35">
      <c r="A483" t="s">
        <v>24</v>
      </c>
      <c r="B483">
        <v>2015</v>
      </c>
      <c r="C483">
        <v>0.02</v>
      </c>
      <c r="D483">
        <v>4621192</v>
      </c>
      <c r="E483">
        <v>2886069892475.5801</v>
      </c>
    </row>
    <row r="484" spans="1:5" x14ac:dyDescent="0.35">
      <c r="A484" t="s">
        <v>24</v>
      </c>
      <c r="B484">
        <v>2016</v>
      </c>
      <c r="C484">
        <f>ROUND(AVERAGE(C464:C483),2)</f>
        <v>0.06</v>
      </c>
      <c r="D484">
        <v>4721647</v>
      </c>
      <c r="E484">
        <v>2654615868380.8198</v>
      </c>
    </row>
    <row r="485" spans="1:5" x14ac:dyDescent="0.35">
      <c r="A485" t="s">
        <v>25</v>
      </c>
      <c r="B485">
        <v>1996</v>
      </c>
      <c r="C485">
        <f>ROUND(AVERAGE(C487:C505),2)</f>
        <v>3.9</v>
      </c>
      <c r="D485">
        <v>24781039.719999999</v>
      </c>
      <c r="E485">
        <v>8045907000000</v>
      </c>
    </row>
    <row r="486" spans="1:5" x14ac:dyDescent="0.35">
      <c r="A486" t="s">
        <v>25</v>
      </c>
      <c r="B486">
        <v>1997</v>
      </c>
      <c r="C486">
        <v>3.9</v>
      </c>
      <c r="D486">
        <v>24781039.719999999</v>
      </c>
      <c r="E486">
        <v>8589268000000</v>
      </c>
    </row>
    <row r="487" spans="1:5" x14ac:dyDescent="0.35">
      <c r="A487" t="s">
        <v>25</v>
      </c>
      <c r="B487">
        <v>1998</v>
      </c>
      <c r="C487">
        <v>3.37</v>
      </c>
      <c r="D487">
        <v>24781039.719999999</v>
      </c>
      <c r="E487">
        <v>9135464000000</v>
      </c>
    </row>
    <row r="488" spans="1:5" x14ac:dyDescent="0.35">
      <c r="A488" t="s">
        <v>25</v>
      </c>
      <c r="B488">
        <v>1999</v>
      </c>
      <c r="C488">
        <v>3.88</v>
      </c>
      <c r="D488">
        <v>24781039.719999999</v>
      </c>
      <c r="E488">
        <v>9690388000000</v>
      </c>
    </row>
    <row r="489" spans="1:5" x14ac:dyDescent="0.35">
      <c r="A489" t="s">
        <v>25</v>
      </c>
      <c r="B489">
        <v>2000</v>
      </c>
      <c r="C489">
        <v>3.84</v>
      </c>
      <c r="D489">
        <v>24781039.719999999</v>
      </c>
      <c r="E489">
        <v>10383667000000</v>
      </c>
    </row>
    <row r="490" spans="1:5" x14ac:dyDescent="0.35">
      <c r="A490" t="s">
        <v>25</v>
      </c>
      <c r="B490">
        <v>2001</v>
      </c>
      <c r="C490">
        <v>3.98</v>
      </c>
      <c r="D490">
        <v>24781039.719999999</v>
      </c>
      <c r="E490">
        <v>10746067000000</v>
      </c>
    </row>
    <row r="491" spans="1:5" x14ac:dyDescent="0.35">
      <c r="A491" t="s">
        <v>25</v>
      </c>
      <c r="B491">
        <v>2002</v>
      </c>
      <c r="C491">
        <v>4.1100000000000003</v>
      </c>
      <c r="D491">
        <v>24781039.719999999</v>
      </c>
      <c r="E491">
        <v>11052223000000</v>
      </c>
    </row>
    <row r="492" spans="1:5" x14ac:dyDescent="0.35">
      <c r="A492" t="s">
        <v>25</v>
      </c>
      <c r="B492">
        <v>2003</v>
      </c>
      <c r="C492">
        <v>4.1100000000000003</v>
      </c>
      <c r="D492">
        <v>24781039.719999999</v>
      </c>
      <c r="E492">
        <v>11534846000000</v>
      </c>
    </row>
    <row r="493" spans="1:5" x14ac:dyDescent="0.35">
      <c r="A493" t="s">
        <v>25</v>
      </c>
      <c r="B493">
        <v>2004</v>
      </c>
      <c r="C493">
        <v>3.97</v>
      </c>
      <c r="D493">
        <v>24781039.719999999</v>
      </c>
      <c r="E493">
        <v>12317643000000</v>
      </c>
    </row>
    <row r="494" spans="1:5" x14ac:dyDescent="0.35">
      <c r="A494" t="s">
        <v>25</v>
      </c>
      <c r="B494">
        <v>2005</v>
      </c>
      <c r="C494">
        <v>4.18</v>
      </c>
      <c r="D494">
        <v>24781039.719999999</v>
      </c>
      <c r="E494">
        <v>13166516000000</v>
      </c>
    </row>
    <row r="495" spans="1:5" x14ac:dyDescent="0.35">
      <c r="A495" t="s">
        <v>25</v>
      </c>
      <c r="B495">
        <v>2006</v>
      </c>
      <c r="C495">
        <v>4.29</v>
      </c>
      <c r="D495">
        <v>24781039.719999999</v>
      </c>
      <c r="E495">
        <v>14066382000000</v>
      </c>
    </row>
    <row r="496" spans="1:5" x14ac:dyDescent="0.35">
      <c r="A496" t="s">
        <v>25</v>
      </c>
      <c r="B496">
        <v>2007</v>
      </c>
      <c r="C496">
        <v>4.1900000000000004</v>
      </c>
      <c r="D496">
        <v>24781039.719999999</v>
      </c>
      <c r="E496">
        <v>14550103000000</v>
      </c>
    </row>
    <row r="497" spans="1:5" x14ac:dyDescent="0.35">
      <c r="A497" t="s">
        <v>25</v>
      </c>
      <c r="B497">
        <v>2008</v>
      </c>
      <c r="C497">
        <v>4.01</v>
      </c>
      <c r="D497">
        <v>24781039.719999999</v>
      </c>
      <c r="E497">
        <v>14718111000000</v>
      </c>
    </row>
    <row r="498" spans="1:5" x14ac:dyDescent="0.35">
      <c r="A498" t="s">
        <v>25</v>
      </c>
      <c r="B498">
        <v>2009</v>
      </c>
      <c r="C498">
        <v>3.75</v>
      </c>
      <c r="D498">
        <v>24781039.719999999</v>
      </c>
      <c r="E498">
        <v>14426269000000</v>
      </c>
    </row>
    <row r="499" spans="1:5" x14ac:dyDescent="0.35">
      <c r="A499" t="s">
        <v>25</v>
      </c>
      <c r="B499">
        <v>2010</v>
      </c>
      <c r="C499">
        <v>3.59</v>
      </c>
      <c r="D499">
        <v>24781039.719999999</v>
      </c>
      <c r="E499">
        <v>15172073000000</v>
      </c>
    </row>
    <row r="500" spans="1:5" x14ac:dyDescent="0.35">
      <c r="A500" t="s">
        <v>25</v>
      </c>
      <c r="B500">
        <v>2011</v>
      </c>
      <c r="C500">
        <v>3.55</v>
      </c>
      <c r="D500">
        <v>24781039.719999999</v>
      </c>
      <c r="E500">
        <v>15849978000000</v>
      </c>
    </row>
    <row r="501" spans="1:5" x14ac:dyDescent="0.35">
      <c r="A501" t="s">
        <v>25</v>
      </c>
      <c r="B501">
        <v>2012</v>
      </c>
      <c r="C501">
        <v>3.7</v>
      </c>
      <c r="D501">
        <v>24781039.719999999</v>
      </c>
      <c r="E501">
        <v>16675595000000</v>
      </c>
    </row>
    <row r="502" spans="1:5" x14ac:dyDescent="0.35">
      <c r="A502" t="s">
        <v>25</v>
      </c>
      <c r="B502">
        <v>2013</v>
      </c>
      <c r="C502">
        <v>3.55</v>
      </c>
      <c r="D502">
        <f>AVERAGE(D503:D505)</f>
        <v>24781039.716046665</v>
      </c>
      <c r="E502">
        <v>17188331000000</v>
      </c>
    </row>
    <row r="503" spans="1:5" x14ac:dyDescent="0.35">
      <c r="A503" t="s">
        <v>25</v>
      </c>
      <c r="B503">
        <v>2014</v>
      </c>
      <c r="C503">
        <v>3.45</v>
      </c>
      <c r="D503">
        <v>24538371</v>
      </c>
      <c r="E503">
        <v>18043094000000</v>
      </c>
    </row>
    <row r="504" spans="1:5" x14ac:dyDescent="0.35">
      <c r="A504" t="s">
        <v>25</v>
      </c>
      <c r="B504">
        <v>2015</v>
      </c>
      <c r="C504">
        <v>4.04</v>
      </c>
      <c r="D504">
        <v>24785697.0405</v>
      </c>
      <c r="E504">
        <v>18660910000000</v>
      </c>
    </row>
    <row r="505" spans="1:5" x14ac:dyDescent="0.35">
      <c r="A505" t="s">
        <v>25</v>
      </c>
      <c r="B505">
        <v>2016</v>
      </c>
      <c r="C505">
        <v>4.46</v>
      </c>
      <c r="D505">
        <v>25019051.107639998</v>
      </c>
      <c r="E505">
        <v>19020479000000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Homicide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Gundur</dc:creator>
  <cp:lastModifiedBy>Egemen Gundur</cp:lastModifiedBy>
  <dcterms:created xsi:type="dcterms:W3CDTF">2022-06-08T12:40:07Z</dcterms:created>
  <dcterms:modified xsi:type="dcterms:W3CDTF">2022-06-08T20:18:17Z</dcterms:modified>
</cp:coreProperties>
</file>