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uan\Desktop\"/>
    </mc:Choice>
  </mc:AlternateContent>
  <bookViews>
    <workbookView xWindow="0" yWindow="0" windowWidth="20490" windowHeight="7650" tabRatio="927" firstSheet="8" activeTab="13"/>
  </bookViews>
  <sheets>
    <sheet name="Cliente" sheetId="1" r:id="rId1"/>
    <sheet name="Proceso de A&amp;C" sheetId="4" r:id="rId2"/>
    <sheet name="Hoja1" sheetId="13" r:id="rId3"/>
    <sheet name="Hoja2" sheetId="14" r:id="rId4"/>
    <sheet name="Flujograma del Proceso" sheetId="8" r:id="rId5"/>
    <sheet name="Formulario Descarte" sheetId="9" r:id="rId6"/>
    <sheet name="Tipo de Servicios - Cuestionari" sheetId="7" r:id="rId7"/>
    <sheet name="Cuest A&amp;C Mod1 - FULL" sheetId="3" r:id="rId8"/>
    <sheet name="Cuest AC Mod 2 - Recurrente" sheetId="5" r:id="rId9"/>
    <sheet name="Formato Creacion BD" sheetId="12" r:id="rId10"/>
    <sheet name="Cuest A&amp;C Mod3 - Otro Servicios" sheetId="6" r:id="rId11"/>
    <sheet name="Cuest A&amp;C Mod4 - Aud Int 3eros" sheetId="10" r:id="rId12"/>
    <sheet name="Lista de Cargos" sheetId="11" r:id="rId13"/>
    <sheet name="Lista" sheetId="2" r:id="rId14"/>
  </sheets>
  <definedNames>
    <definedName name="estatus">Lista!$B$2:$B$6</definedName>
    <definedName name="estatus1">Lista!$B$8:$B$9</definedName>
    <definedName name="estatusproc">Lista!$H$4:$H$6</definedName>
    <definedName name="PIE">Lista!$C$21:$C$29</definedName>
    <definedName name="riesgo">Lista!$E$11:$E$15</definedName>
    <definedName name="servicios">Lista!$I$8:$I$13</definedName>
    <definedName name="sino">Lista!$E$7:$E$8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 i="13" l="1"/>
  <c r="G6" i="13"/>
  <c r="O13" i="13" l="1"/>
  <c r="O8" i="13"/>
  <c r="O17" i="13" s="1"/>
  <c r="F18" i="13" l="1"/>
  <c r="F13" i="13"/>
  <c r="F34" i="13" l="1"/>
  <c r="F24" i="13"/>
  <c r="F25" i="13" s="1"/>
  <c r="F21" i="13"/>
  <c r="F20" i="13"/>
  <c r="F19" i="13"/>
  <c r="F8" i="13" l="1"/>
  <c r="F6" i="13"/>
  <c r="F16" i="13" s="1"/>
  <c r="F27" i="13" l="1"/>
  <c r="F31" i="13" s="1"/>
  <c r="F33" i="13" s="1"/>
  <c r="F36" i="13" s="1"/>
  <c r="F39" i="13" s="1"/>
  <c r="G16" i="13"/>
  <c r="G18" i="13" s="1"/>
  <c r="G19" i="13" s="1"/>
</calcChain>
</file>

<file path=xl/comments1.xml><?xml version="1.0" encoding="utf-8"?>
<comments xmlns="http://schemas.openxmlformats.org/spreadsheetml/2006/main">
  <authors>
    <author>Microsoft</author>
  </authors>
  <commentList>
    <comment ref="J16" authorId="0" shapeId="0">
      <text>
        <r>
          <rPr>
            <b/>
            <sz val="9"/>
            <color indexed="81"/>
            <rFont val="Tahoma"/>
            <family val="2"/>
          </rPr>
          <t>Posibles estatus</t>
        </r>
      </text>
    </comment>
    <comment ref="D18" authorId="0" shapeId="0">
      <text>
        <r>
          <rPr>
            <b/>
            <sz val="9"/>
            <color indexed="81"/>
            <rFont val="Tahoma"/>
            <family val="2"/>
          </rPr>
          <t>Campo automático asignado por el sistema</t>
        </r>
      </text>
    </comment>
    <comment ref="G54" authorId="0" shapeId="0">
      <text>
        <r>
          <rPr>
            <b/>
            <sz val="9"/>
            <color indexed="81"/>
            <rFont val="Tahoma"/>
            <family val="2"/>
          </rPr>
          <t>Solo acepta campos en términos porcentuales</t>
        </r>
      </text>
    </comment>
    <comment ref="B68" authorId="0" shapeId="0">
      <text>
        <r>
          <rPr>
            <b/>
            <sz val="9"/>
            <color indexed="81"/>
            <rFont val="Tahoma"/>
            <family val="2"/>
          </rPr>
          <t xml:space="preserve">Estos son campos opcionales para restricción de ciertos clientes, hay que dejar el campo abierto por si en el futuro son requeridos por algunas de las firmas </t>
        </r>
      </text>
    </comment>
  </commentList>
</comments>
</file>

<file path=xl/comments2.xml><?xml version="1.0" encoding="utf-8"?>
<comments xmlns="http://schemas.openxmlformats.org/spreadsheetml/2006/main">
  <authors>
    <author>Microsoft</author>
  </authors>
  <commentList>
    <comment ref="B12" authorId="0" shapeId="0">
      <text>
        <r>
          <rPr>
            <b/>
            <sz val="9"/>
            <color indexed="81"/>
            <rFont val="Tahoma"/>
            <family val="2"/>
          </rPr>
          <t xml:space="preserve">Estos son los datos que se tienen que ver en los reportes del proceso de A&amp;C, la vista se puede consultar por socio o por cliente y por año. </t>
        </r>
      </text>
    </comment>
    <comment ref="I14" authorId="0" shapeId="0">
      <text>
        <r>
          <rPr>
            <b/>
            <sz val="9"/>
            <color indexed="81"/>
            <rFont val="Tahoma"/>
            <family val="2"/>
          </rPr>
          <t>Fecha de finalización del proceso de A&amp;C y estatus del mismo (si esta abierto, en proceso o cerrado</t>
        </r>
      </text>
    </comment>
    <comment ref="J14" authorId="0" shapeId="0">
      <text>
        <r>
          <rPr>
            <b/>
            <sz val="8"/>
            <color indexed="81"/>
            <rFont val="Tahoma"/>
            <family val="2"/>
          </rPr>
          <t xml:space="preserve">Documentar si se aceptaron los términos del contrato enviado al cliente o si la propuesta fue rechazada </t>
        </r>
      </text>
    </comment>
    <comment ref="K14" authorId="0" shapeId="0">
      <text>
        <r>
          <rPr>
            <b/>
            <sz val="8"/>
            <color indexed="81"/>
            <rFont val="Tahoma"/>
            <family val="2"/>
          </rPr>
          <t>Opción de adjuntar documento en PDF de la carta de contratación, habilitar dicho botón únicamente en el caso de que el estatus del proceso sea aceptado  y el cliente haya aceptado los términos del contrato</t>
        </r>
      </text>
    </comment>
    <comment ref="L14" authorId="0" shapeId="0">
      <text>
        <r>
          <rPr>
            <b/>
            <sz val="8"/>
            <color indexed="81"/>
            <rFont val="Tahoma"/>
            <family val="2"/>
          </rPr>
          <t xml:space="preserve">Botón para crear la base de datos desde el proceso de A&amp;C, solo se habilita el botón únicamente en el caso de que el estatus del proceso sea aceptado y el cliente haya aceptado los términos del contrato
</t>
        </r>
      </text>
    </comment>
  </commentList>
</comments>
</file>

<file path=xl/comments3.xml><?xml version="1.0" encoding="utf-8"?>
<comments xmlns="http://schemas.openxmlformats.org/spreadsheetml/2006/main">
  <authors>
    <author>Microsoft</author>
  </authors>
  <commentList>
    <comment ref="T13" authorId="0" shapeId="0">
      <text>
        <r>
          <rPr>
            <sz val="8"/>
            <color indexed="81"/>
            <rFont val="Tahoma"/>
            <family val="2"/>
          </rPr>
          <t xml:space="preserve">
La vigencia de un A&amp;C es para el periodo de un año en el caso de Auditoria y para los demas servicio cada vez que se vaya a realizar un proceso de revision similar se necesita actualizar los terminos del contrato. </t>
        </r>
      </text>
    </comment>
  </commentList>
</comments>
</file>

<file path=xl/comments4.xml><?xml version="1.0" encoding="utf-8"?>
<comments xmlns="http://schemas.openxmlformats.org/spreadsheetml/2006/main">
  <authors>
    <author>Microsoft</author>
  </authors>
  <commentList>
    <comment ref="B14" authorId="0" shapeId="0">
      <text>
        <r>
          <rPr>
            <b/>
            <sz val="8"/>
            <color indexed="81"/>
            <rFont val="Tahoma"/>
            <family val="2"/>
          </rPr>
          <t>Esta informacion se la trae de la selección inicial del cliente que se realizo</t>
        </r>
      </text>
    </comment>
    <comment ref="C15" authorId="0" shapeId="0">
      <text>
        <r>
          <rPr>
            <b/>
            <sz val="8"/>
            <color indexed="81"/>
            <rFont val="Tahoma"/>
            <family val="2"/>
          </rPr>
          <t>Informacion se trae atomatico de la base del maestro de clientes de acuerdo con la informacion suministrada al crear el cliente.</t>
        </r>
      </text>
    </comment>
    <comment ref="C16" authorId="0" shapeId="0">
      <text>
        <r>
          <rPr>
            <b/>
            <sz val="8"/>
            <color indexed="81"/>
            <rFont val="Tahoma"/>
            <family val="2"/>
          </rPr>
          <t>Seleccionar de la Lista de Socios Disponibles</t>
        </r>
      </text>
    </comment>
    <comment ref="C19" authorId="0" shapeId="0">
      <text>
        <r>
          <rPr>
            <b/>
            <sz val="9"/>
            <color indexed="81"/>
            <rFont val="Tahoma"/>
            <family val="2"/>
          </rPr>
          <t>Este dato viene de la selección inicial al ingresar un proceso de A&amp;C.</t>
        </r>
      </text>
    </comment>
    <comment ref="C154" authorId="0" shapeId="0">
      <text>
        <r>
          <rPr>
            <b/>
            <sz val="9"/>
            <color indexed="81"/>
            <rFont val="Tahoma"/>
            <family val="2"/>
          </rPr>
          <t>Ranking del sistema de acuerdo con los riesgos identificados</t>
        </r>
      </text>
    </comment>
    <comment ref="B181" authorId="0" shapeId="0">
      <text>
        <r>
          <rPr>
            <b/>
            <sz val="9"/>
            <color indexed="81"/>
            <rFont val="Tahoma"/>
            <family val="2"/>
          </rPr>
          <t>Esta sección solo se habilita si y solo si el proyecto es aprobado.</t>
        </r>
      </text>
    </comment>
    <comment ref="B191" authorId="0" shapeId="0">
      <text>
        <r>
          <rPr>
            <b/>
            <sz val="9"/>
            <color indexed="81"/>
            <rFont val="Tahoma"/>
            <family val="2"/>
          </rPr>
          <t>Habilitar esta sección si se solicita asociar otro servicio al A&amp;C</t>
        </r>
      </text>
    </comment>
    <comment ref="C193" authorId="0" shapeId="0">
      <text>
        <r>
          <rPr>
            <b/>
            <sz val="9"/>
            <color indexed="81"/>
            <rFont val="Tahoma"/>
            <family val="2"/>
          </rPr>
          <t>Este dato viene de la selección inicial al ingresar un proceso de A&amp;C.</t>
        </r>
      </text>
    </comment>
  </commentList>
</comments>
</file>

<file path=xl/comments5.xml><?xml version="1.0" encoding="utf-8"?>
<comments xmlns="http://schemas.openxmlformats.org/spreadsheetml/2006/main">
  <authors>
    <author>Microsoft</author>
  </authors>
  <commentList>
    <comment ref="B14" authorId="0" shapeId="0">
      <text>
        <r>
          <rPr>
            <b/>
            <sz val="8"/>
            <color indexed="81"/>
            <rFont val="Tahoma"/>
            <family val="2"/>
          </rPr>
          <t>Esta informacion se la trae de la selección inicial del cliente que se realizo</t>
        </r>
      </text>
    </comment>
    <comment ref="C15" authorId="0" shapeId="0">
      <text>
        <r>
          <rPr>
            <b/>
            <sz val="8"/>
            <color indexed="81"/>
            <rFont val="Tahoma"/>
            <family val="2"/>
          </rPr>
          <t>Informacion se trae atomatico de la base del maestro de clientes de acuerdo con la informacion suministrada al crear el cliente.</t>
        </r>
      </text>
    </comment>
    <comment ref="C16" authorId="0" shapeId="0">
      <text>
        <r>
          <rPr>
            <b/>
            <sz val="8"/>
            <color indexed="81"/>
            <rFont val="Tahoma"/>
            <family val="2"/>
          </rPr>
          <t>Seleccionar de la Lista de Socios Disponibles</t>
        </r>
      </text>
    </comment>
    <comment ref="C19" authorId="0" shapeId="0">
      <text>
        <r>
          <rPr>
            <b/>
            <sz val="9"/>
            <color indexed="81"/>
            <rFont val="Tahoma"/>
            <family val="2"/>
          </rPr>
          <t>Este dato viene de la selección inicial al ingresar un proceso de A&amp;C.</t>
        </r>
      </text>
    </comment>
    <comment ref="C60" authorId="0" shapeId="0">
      <text>
        <r>
          <rPr>
            <b/>
            <sz val="9"/>
            <color indexed="81"/>
            <rFont val="Tahoma"/>
            <family val="2"/>
          </rPr>
          <t>Ranking del sistema de acuerdo con los riesgos identificados</t>
        </r>
      </text>
    </comment>
    <comment ref="B87" authorId="0" shapeId="0">
      <text>
        <r>
          <rPr>
            <b/>
            <sz val="9"/>
            <color indexed="81"/>
            <rFont val="Tahoma"/>
            <family val="2"/>
          </rPr>
          <t>Esta seccion solo se habilita si y solo si el proyecto es aprobado.</t>
        </r>
      </text>
    </comment>
    <comment ref="B97" authorId="0" shapeId="0">
      <text>
        <r>
          <rPr>
            <b/>
            <sz val="9"/>
            <color indexed="81"/>
            <rFont val="Tahoma"/>
            <family val="2"/>
          </rPr>
          <t>Habilitar esta seccion si se solicita asociar otro servicio al A&amp;C</t>
        </r>
      </text>
    </comment>
    <comment ref="C99" authorId="0" shapeId="0">
      <text>
        <r>
          <rPr>
            <b/>
            <sz val="9"/>
            <color indexed="81"/>
            <rFont val="Tahoma"/>
            <family val="2"/>
          </rPr>
          <t>Este dato viene de la selección inicial al ingresar un proceso de A&amp;C.</t>
        </r>
      </text>
    </comment>
  </commentList>
</comments>
</file>

<file path=xl/comments6.xml><?xml version="1.0" encoding="utf-8"?>
<comments xmlns="http://schemas.openxmlformats.org/spreadsheetml/2006/main">
  <authors>
    <author>Microsoft</author>
  </authors>
  <commentList>
    <comment ref="B6" authorId="0" shapeId="0">
      <text>
        <r>
          <rPr>
            <b/>
            <sz val="8"/>
            <color indexed="81"/>
            <rFont val="Tahoma"/>
            <family val="2"/>
          </rPr>
          <t>Esta informacion se la trae de la selección inicial del cliente que se realizo</t>
        </r>
      </text>
    </comment>
    <comment ref="C8" authorId="0" shapeId="0">
      <text>
        <r>
          <rPr>
            <b/>
            <sz val="9"/>
            <color indexed="81"/>
            <rFont val="Tahoma"/>
            <family val="2"/>
          </rPr>
          <t>Este dato viene de la selección inicial al ingresar un proceso de A&amp;C.</t>
        </r>
      </text>
    </comment>
    <comment ref="C10" authorId="0" shapeId="0">
      <text>
        <r>
          <rPr>
            <b/>
            <sz val="8"/>
            <color indexed="81"/>
            <rFont val="Tahoma"/>
            <family val="2"/>
          </rPr>
          <t>Seleccionar de la Lista de Socios Disponibles</t>
        </r>
      </text>
    </comment>
    <comment ref="E13" authorId="0" shapeId="0">
      <text>
        <r>
          <rPr>
            <sz val="9"/>
            <color indexed="81"/>
            <rFont val="Tahoma"/>
            <family val="2"/>
          </rPr>
          <t xml:space="preserve">Si se tilda que se desea que el sistema controle la finalización de cada etapa del proceso de auditoria para avanzar a la siguiente fase, se debe tildar esta casilla al momento de ingresar el proyecto. Una vez marcado vez creado el proyecto no se puede marcar nuevamente. 
</t>
        </r>
      </text>
    </comment>
    <comment ref="D15" authorId="0" shapeId="0">
      <text>
        <r>
          <rPr>
            <sz val="9"/>
            <color indexed="81"/>
            <rFont val="Tahoma"/>
            <family val="2"/>
          </rPr>
          <t xml:space="preserve">De tildar esta opción se inhabilita la sección a continuación y se designa el líder del proyecto 
</t>
        </r>
      </text>
    </comment>
    <comment ref="B17" authorId="0" shapeId="0">
      <text>
        <r>
          <rPr>
            <b/>
            <sz val="9"/>
            <color indexed="81"/>
            <rFont val="Tahoma"/>
            <family val="2"/>
          </rPr>
          <t>Este dato viene del cuestionario de aceptacion y continuidad y se habilita si en el cuestionario se respondio que si a este punto</t>
        </r>
      </text>
    </comment>
  </commentList>
</comments>
</file>

<file path=xl/comments7.xml><?xml version="1.0" encoding="utf-8"?>
<comments xmlns="http://schemas.openxmlformats.org/spreadsheetml/2006/main">
  <authors>
    <author>Microsoft</author>
  </authors>
  <commentList>
    <comment ref="B14" authorId="0" shapeId="0">
      <text>
        <r>
          <rPr>
            <b/>
            <sz val="8"/>
            <color indexed="81"/>
            <rFont val="Tahoma"/>
            <family val="2"/>
          </rPr>
          <t>Esta informacion se la trae de la selección inicial del cliente que se realizo</t>
        </r>
      </text>
    </comment>
    <comment ref="C15" authorId="0" shapeId="0">
      <text>
        <r>
          <rPr>
            <b/>
            <sz val="8"/>
            <color indexed="81"/>
            <rFont val="Tahoma"/>
            <family val="2"/>
          </rPr>
          <t>Informacion se trae atomatico de la base del maestro de clientes de acuerdo con la informacion suministrada al crear el cliente.</t>
        </r>
      </text>
    </comment>
    <comment ref="C16" authorId="0" shapeId="0">
      <text>
        <r>
          <rPr>
            <b/>
            <sz val="8"/>
            <color indexed="81"/>
            <rFont val="Tahoma"/>
            <family val="2"/>
          </rPr>
          <t>Seleccionar de la Lista de Socios Disponibles</t>
        </r>
      </text>
    </comment>
    <comment ref="C19" authorId="0" shapeId="0">
      <text>
        <r>
          <rPr>
            <b/>
            <sz val="9"/>
            <color indexed="81"/>
            <rFont val="Tahoma"/>
            <family val="2"/>
          </rPr>
          <t>Este dato viene de la selección inicial al ingresar un proceso de A&amp;C.</t>
        </r>
      </text>
    </comment>
    <comment ref="B23" authorId="0" shapeId="0">
      <text>
        <r>
          <rPr>
            <b/>
            <sz val="9"/>
            <color indexed="81"/>
            <rFont val="Tahoma"/>
            <family val="2"/>
          </rPr>
          <t>De ser negativa la respuesta habilitar la seccion de documentacion de la naturaleza del servicio</t>
        </r>
      </text>
    </comment>
    <comment ref="B24" authorId="0" shapeId="0">
      <text>
        <r>
          <rPr>
            <b/>
            <sz val="9"/>
            <color indexed="81"/>
            <rFont val="Tahoma"/>
            <family val="2"/>
          </rPr>
          <t>De ser afirmativa la respuesta habilitar la seccion de documentacion de la naturaleza del servicio</t>
        </r>
      </text>
    </comment>
    <comment ref="B83" authorId="0" shapeId="0">
      <text>
        <r>
          <rPr>
            <b/>
            <sz val="9"/>
            <color indexed="81"/>
            <rFont val="Tahoma"/>
            <family val="2"/>
          </rPr>
          <t>Esta seccion solo se habilita si y solo si el proyecto es aprobado.</t>
        </r>
      </text>
    </comment>
  </commentList>
</comments>
</file>

<file path=xl/comments8.xml><?xml version="1.0" encoding="utf-8"?>
<comments xmlns="http://schemas.openxmlformats.org/spreadsheetml/2006/main">
  <authors>
    <author>Microsoft</author>
  </authors>
  <commentList>
    <comment ref="B14" authorId="0" shapeId="0">
      <text>
        <r>
          <rPr>
            <b/>
            <sz val="8"/>
            <color indexed="81"/>
            <rFont val="Tahoma"/>
            <family val="2"/>
          </rPr>
          <t>Esta informacion se la trae de la selección inicial del cliente que se realizo</t>
        </r>
      </text>
    </comment>
    <comment ref="C15" authorId="0" shapeId="0">
      <text>
        <r>
          <rPr>
            <b/>
            <sz val="8"/>
            <color indexed="81"/>
            <rFont val="Tahoma"/>
            <family val="2"/>
          </rPr>
          <t>Informacion se trae atomatico de la base del maestro de clientes de acuerdo con la informacion suministrada al crear el cliente.</t>
        </r>
      </text>
    </comment>
    <comment ref="C16" authorId="0" shapeId="0">
      <text>
        <r>
          <rPr>
            <b/>
            <sz val="8"/>
            <color indexed="81"/>
            <rFont val="Tahoma"/>
            <family val="2"/>
          </rPr>
          <t>Seleccionar de la Lista de Socios Disponibles</t>
        </r>
      </text>
    </comment>
    <comment ref="C19" authorId="0" shapeId="0">
      <text>
        <r>
          <rPr>
            <b/>
            <sz val="9"/>
            <color indexed="81"/>
            <rFont val="Tahoma"/>
            <family val="2"/>
          </rPr>
          <t>Este dato viene de la selección inicial al ingresar un proceso de A&amp;C.</t>
        </r>
      </text>
    </comment>
    <comment ref="C60" authorId="0" shapeId="0">
      <text>
        <r>
          <rPr>
            <b/>
            <sz val="9"/>
            <color indexed="81"/>
            <rFont val="Tahoma"/>
            <family val="2"/>
          </rPr>
          <t>Ranking del sistema de acuerdo con los riesgos identificados</t>
        </r>
      </text>
    </comment>
    <comment ref="B87" authorId="0" shapeId="0">
      <text>
        <r>
          <rPr>
            <b/>
            <sz val="9"/>
            <color indexed="81"/>
            <rFont val="Tahoma"/>
            <family val="2"/>
          </rPr>
          <t>Esta seccion solo se habilita si y solo si el proyecto es aprobado.</t>
        </r>
      </text>
    </comment>
    <comment ref="B97" authorId="0" shapeId="0">
      <text>
        <r>
          <rPr>
            <b/>
            <sz val="9"/>
            <color indexed="81"/>
            <rFont val="Tahoma"/>
            <family val="2"/>
          </rPr>
          <t>Habilitar esta seccion si se solicita asociar otro servicio al A&amp;C</t>
        </r>
      </text>
    </comment>
    <comment ref="C99" authorId="0" shapeId="0">
      <text>
        <r>
          <rPr>
            <b/>
            <sz val="9"/>
            <color indexed="81"/>
            <rFont val="Tahoma"/>
            <family val="2"/>
          </rPr>
          <t>Este dato viene de la selección inicial al ingresar un proceso de A&amp;C.</t>
        </r>
      </text>
    </comment>
  </commentList>
</comments>
</file>

<file path=xl/sharedStrings.xml><?xml version="1.0" encoding="utf-8"?>
<sst xmlns="http://schemas.openxmlformats.org/spreadsheetml/2006/main" count="721" uniqueCount="402">
  <si>
    <t>FORMULARIO DE CLIENTE</t>
  </si>
  <si>
    <t>SAGRA - SAAS</t>
  </si>
  <si>
    <t>DATOS REQUERIDOS EN EL FORMULARIO</t>
  </si>
  <si>
    <t>Nombre:</t>
  </si>
  <si>
    <t>Estatus :</t>
  </si>
  <si>
    <t>N.I.T.:</t>
  </si>
  <si>
    <t>Contacto</t>
  </si>
  <si>
    <t>Contacto:</t>
  </si>
  <si>
    <t>E-mail:</t>
  </si>
  <si>
    <t>Ciudad:</t>
  </si>
  <si>
    <t>Zona Postal:</t>
  </si>
  <si>
    <t>Datos Generales:</t>
  </si>
  <si>
    <t>Sector al que pertenece:</t>
  </si>
  <si>
    <t>Banca</t>
  </si>
  <si>
    <t>Finanzas</t>
  </si>
  <si>
    <t>Seguros</t>
  </si>
  <si>
    <t>Manufactura</t>
  </si>
  <si>
    <t>Medios de comunicación</t>
  </si>
  <si>
    <t>Salud</t>
  </si>
  <si>
    <t>Turismo y Hoteles</t>
  </si>
  <si>
    <t>Sector Publico:</t>
  </si>
  <si>
    <t>Otros (especifique): _______________________________________________________________________</t>
  </si>
  <si>
    <t>Comercio:</t>
  </si>
  <si>
    <t>Educativo:</t>
  </si>
  <si>
    <t>Advertencias:</t>
  </si>
  <si>
    <t>Razón de la restricción o de la inactividad</t>
  </si>
  <si>
    <t>Se puede incluir un botón de Informes</t>
  </si>
  <si>
    <t>Dirección:</t>
  </si>
  <si>
    <t>Teléfono:</t>
  </si>
  <si>
    <t>Electrónica, Software &amp; Servicios</t>
  </si>
  <si>
    <t>Bienes Raíces</t>
  </si>
  <si>
    <t>Energía &amp; Químicos</t>
  </si>
  <si>
    <t>Alimenticio (detalle y distribución)</t>
  </si>
  <si>
    <t>Extranjero:</t>
  </si>
  <si>
    <t>Activo</t>
  </si>
  <si>
    <t>Inactivo</t>
  </si>
  <si>
    <t>Restringido</t>
  </si>
  <si>
    <t>Suspendido</t>
  </si>
  <si>
    <t>MENU DE OPCIONES REQUERIDO  (sugerido)</t>
  </si>
  <si>
    <t>Activar el aviso al escoger</t>
  </si>
  <si>
    <t>Texto del aviso</t>
  </si>
  <si>
    <t>PROCESO DE A&amp;C "CLIENTES - PROYECTOS "</t>
  </si>
  <si>
    <t>Seleccionar</t>
  </si>
  <si>
    <t>Proyecto</t>
  </si>
  <si>
    <t>Creado</t>
  </si>
  <si>
    <t>Fecha</t>
  </si>
  <si>
    <t>Crear proyecto</t>
  </si>
  <si>
    <t>VISTA DE REPORTE DEL SISTEMA</t>
  </si>
  <si>
    <t>Aceptado</t>
  </si>
  <si>
    <t>Declinado</t>
  </si>
  <si>
    <t>A</t>
  </si>
  <si>
    <t>B</t>
  </si>
  <si>
    <t>C</t>
  </si>
  <si>
    <t>D</t>
  </si>
  <si>
    <t>Estos datos son tomados del formulario</t>
  </si>
  <si>
    <t xml:space="preserve">Si </t>
  </si>
  <si>
    <t>No</t>
  </si>
  <si>
    <t>Estatus del Cliente</t>
  </si>
  <si>
    <t>Abierto</t>
  </si>
  <si>
    <t>Cerrado</t>
  </si>
  <si>
    <t>En proceso</t>
  </si>
  <si>
    <t>Cliente</t>
  </si>
  <si>
    <t>Bajo riesgo</t>
  </si>
  <si>
    <t>Bajo-moderado riesgo</t>
  </si>
  <si>
    <t>Moderado riesgo</t>
  </si>
  <si>
    <t>Moderado -alto riesgo</t>
  </si>
  <si>
    <t>Alto riesgo</t>
  </si>
  <si>
    <t>Perspectiva</t>
  </si>
  <si>
    <t>Cerrado - 2018</t>
  </si>
  <si>
    <t>Asociar servicio a proceso de A&amp;C</t>
  </si>
  <si>
    <t>INFORMACION DEL CLIENTE Y DEL COMPROMISO</t>
  </si>
  <si>
    <t>Juan Godoy</t>
  </si>
  <si>
    <t>Sector Economico:</t>
  </si>
  <si>
    <t>Turimos y Hoteles</t>
  </si>
  <si>
    <t>Operadora de Hoteles Tiffany, C.A.</t>
  </si>
  <si>
    <r>
      <t>·</t>
    </r>
    <r>
      <rPr>
        <sz val="7"/>
        <color theme="1"/>
        <rFont val="Times New Roman"/>
        <family val="1"/>
      </rPr>
      <t xml:space="preserve">         </t>
    </r>
    <r>
      <rPr>
        <sz val="9"/>
        <color theme="1"/>
        <rFont val="Cambria"/>
        <family val="1"/>
      </rPr>
      <t xml:space="preserve">Identificar y valorar los factores de riesgos que son relevantes para decidir si aceptar o declinar un cliente o proyecto.                                                                            </t>
    </r>
    <r>
      <rPr>
        <sz val="11"/>
        <color theme="1"/>
        <rFont val="Cambria"/>
        <family val="1"/>
      </rPr>
      <t>·      </t>
    </r>
    <r>
      <rPr>
        <sz val="9"/>
        <color theme="1"/>
        <rFont val="Cambria"/>
        <family val="1"/>
      </rPr>
      <t xml:space="preserve"> Acordar y documentar los terminos del contrato </t>
    </r>
  </si>
  <si>
    <t>NICC1</t>
  </si>
  <si>
    <t>Socio Lider del Proyecto:</t>
  </si>
  <si>
    <t>Fecha del Compromiso</t>
  </si>
  <si>
    <t>28 de febrero de 2.019</t>
  </si>
  <si>
    <r>
      <t>·</t>
    </r>
    <r>
      <rPr>
        <sz val="7"/>
        <color theme="1"/>
        <rFont val="Times New Roman"/>
        <family val="1"/>
      </rPr>
      <t xml:space="preserve">         </t>
    </r>
    <r>
      <rPr>
        <sz val="9"/>
        <color theme="1"/>
        <rFont val="Cambria"/>
        <family val="1"/>
      </rPr>
      <t>Describir los métodos usados para obtener evidencia de estos riesgos, como búsquedas en Internet. (Las palabras clave que pueden usarse para buscar en Internet pueden incluir el nombre comercial del cliente, los nombres de su personal clave y la industria o productos/servicios.)</t>
    </r>
  </si>
  <si>
    <r>
      <t>·</t>
    </r>
    <r>
      <rPr>
        <sz val="7"/>
        <color theme="1"/>
        <rFont val="Times New Roman"/>
        <family val="1"/>
      </rPr>
      <t xml:space="preserve">         </t>
    </r>
    <r>
      <rPr>
        <sz val="9"/>
        <color theme="1"/>
        <rFont val="Cambria"/>
        <family val="1"/>
      </rPr>
      <t>Documentar cualquier evidencia que se obtenga y que sea relevante para la evaluación del cliente.</t>
    </r>
  </si>
  <si>
    <t>Fecha de creacion del A&amp;C</t>
  </si>
  <si>
    <t>Naturaleza de los servicios:</t>
  </si>
  <si>
    <t>Auditoria de Estados Financieros (Nias)</t>
  </si>
  <si>
    <t>Contratos de revision (NIREs)</t>
  </si>
  <si>
    <t>Trabajos de atestiguamiento (NITAs)</t>
  </si>
  <si>
    <t>Servicios Relacionados (NISRs)</t>
  </si>
  <si>
    <t>Describa el servicio:</t>
  </si>
  <si>
    <t>Auditoria anual de los estados financieros.</t>
  </si>
  <si>
    <t>Si</t>
  </si>
  <si>
    <t>N/A</t>
  </si>
  <si>
    <t>Comentarios</t>
  </si>
  <si>
    <t>Grupo de entidades (tenedoras, subtenedoras, subsidiarias, etc.) o entidades individuales que hayan emitido valores de capital y/o deuda a través de alguna Bolsa de Valores.</t>
  </si>
  <si>
    <t xml:space="preserve">Otras entidades Corporativas , cuyos estados financieros estén incluidos en los informes de estas compañías, aunque la compañía por si misma no cotice en alguna Bolsa de Valores. </t>
  </si>
  <si>
    <t>Autoridades Gubernamentales que emiten valores en mercados públicos, nacionales y/o extranjeros.</t>
  </si>
  <si>
    <t>Instituciones de banca múltiple y otras instituciones de crédito y de ahorro.</t>
  </si>
  <si>
    <t>Instituciones de seguros, fianzas, sociedades de inversión, fideicomisos y otros intermediarios de inversión similares.</t>
  </si>
  <si>
    <t>Corredores de bolsa, casa de bolsa, operadores de fondos de inversión y otros asesores y administradores de inversión.</t>
  </si>
  <si>
    <t>Otros intermediarios financieros que realicen inversión publica, no listados y/o registrados en alguna Bolsa de Valores.</t>
  </si>
  <si>
    <t>Organizaciones o sociedades con fines no lucrativos al aceptar contribuciones públicas y estar sujetas a regulaciones externas.</t>
  </si>
  <si>
    <t>Cualquier otra entidad que sea considerada de interés publico por los reguladores financieros del país.</t>
  </si>
  <si>
    <t>Si la Respuesta es afirmativa, indique a que grupo de interes, pertece:</t>
  </si>
  <si>
    <t>Comentarios:</t>
  </si>
  <si>
    <t>Estructura Patrimonial</t>
  </si>
  <si>
    <t>%</t>
  </si>
  <si>
    <t>CARÁCTER E INTEGRIDAD DEL CLIENTE</t>
  </si>
  <si>
    <t>1. ¿Conocemos a este cliente, o lo conocen nuestros clientes de confianza, o nuestros colegas?</t>
  </si>
  <si>
    <t>2. ¿Estamos satisfechos de que no han ocurrido hechos o circunstancias que nos hagan dudar de la integridad de los propietarios, miembros del consejo de administración, o la dirección del posible cliente? Específicamente, ¿estamos razonablemente satisfechos de que no exista ninguna de las situaciones siguientes?</t>
  </si>
  <si>
    <t>(a) Condenas y sanciones regulatorias,</t>
  </si>
  <si>
    <t>(b) Sospecha de actos ilícitos o fraude,</t>
  </si>
  <si>
    <t>(c) Investigaciones en curso,</t>
  </si>
  <si>
    <t>(d) Miembros de la dirección que pertenezcan a organizaciones profesionales de dudosa reputación,</t>
  </si>
  <si>
    <t>(e) Publicidad negativa y</t>
  </si>
  <si>
    <t>(f) Asociación cercana con personas o compañías cuya ética es cuestionable.</t>
  </si>
  <si>
    <t>3. Si otros auditores/profesionales de la contabilidad se han negado a dar servicio al posible cliente, o si sospechamos que el posible cliente esté buscado opiniones contables que le favorezcan, o tenga otras motivaciones similares para cambiar de auditor, ¿se han documentado los riesgos que conlleva y se ha considerado cuidadosamente la razón para aceptar el encargo?.</t>
  </si>
  <si>
    <t>Código:</t>
  </si>
  <si>
    <t>Nombre(s) y Apellido(s)  / Razón Social</t>
  </si>
  <si>
    <t>Composición Accionaria (el porcentaje total de la composición accionaria debe sumar 100%)</t>
  </si>
  <si>
    <t>Lider de Proyecto</t>
  </si>
  <si>
    <t>Valoración del riesgo</t>
  </si>
  <si>
    <t>El cliente acepto los términos del contrato</t>
  </si>
  <si>
    <t>Documentar los términos del contrato</t>
  </si>
  <si>
    <t>AUDITOR / PROFESIONAL DE LA CONTABILIDAD PREDECESOR</t>
  </si>
  <si>
    <t>4. ¿Nos comunicamos con el auditor o profesional de la contabilidad predecesor (si procede en nuestra jurisdicción) para indagar acerca de:</t>
  </si>
  <si>
    <t>(a) Acceso a los papeles de trabajo del posible cliente;</t>
  </si>
  <si>
    <t>(b) Honorarios impagados;</t>
  </si>
  <si>
    <t>(c) Diferencias de opinión o desacuerdos;</t>
  </si>
  <si>
    <t>(d) Integridad de la dirección y del consejo;</t>
  </si>
  <si>
    <t>(e) Razones para el cambio; y</t>
  </si>
  <si>
    <t>(f) Exigencias poco razonables o falta de cooperación?</t>
  </si>
  <si>
    <t>5. ¿Obtuvimos permiso de la firma de auditoría predecesora para revisar los papeles de trabajo del año pasado - (si está permitido)? De ser así, ¿hemos revisado la documentación de planificación del período anterior elaborada por dicha firma de auditoría y determinamos si la firma de auditoría predecesora:</t>
  </si>
  <si>
    <t>(a) Confirmó su independencia del cliente;</t>
  </si>
  <si>
    <t>(b) En caso de una auditoría, la llevó a cabo conforme a ISA;</t>
  </si>
  <si>
    <t>(c) Tenía los recursos y pericia adecuados; y</t>
  </si>
  <si>
    <t>(d) Tenía un entendimiento de la entidad y su entorno?</t>
  </si>
  <si>
    <t>Estados Financieros Anteriores</t>
  </si>
  <si>
    <t>6. ¿Obtuvimos y revisamos copias de:</t>
  </si>
  <si>
    <t>(a) Estados financieros de los dos últimos años, cuando menos;</t>
  </si>
  <si>
    <t>(b) Declaraciones de impuestos y documentos relacionados de los últimos dos años; y</t>
  </si>
  <si>
    <t>(c) Cartas de representación de los últimos dos o tres años?</t>
  </si>
  <si>
    <t>7. Suponiendo que tengamos acceso, ¿revisamos los papeles de trabajo del período anterior elaborados por el auditor o profesional de la contabilidad predecesor, para:</t>
  </si>
  <si>
    <t>(a) Determinar la razonabilidad de los saldos de cierre de períodos anteriores, poniendo particular atención a las cuentas significativas, y decidir si alguna de ellas debe reformularse;</t>
  </si>
  <si>
    <t>(b) Determinar si el auditor / profesional de la contabilidad predecesor identificó errores materiales;</t>
  </si>
  <si>
    <t>(c) Determinar el efecto en el año actual, de cualesquiera errores inmateriales no ajustados en el año anterior; y</t>
  </si>
  <si>
    <t>(d) Determinar lo adecuado del sistema de contabilidad de la dirección revisando los ajustes del auditor / profesional de la contabilidad predecesor y las cartas de representación?</t>
  </si>
  <si>
    <t>8. ¿Determinamos cuáles fueron las principales políticas y métodos contables usados en los estados financieros del año anterior y consideramos si eran adecuados y si se aplicaron de manera uniforme? Por ejemplo:</t>
  </si>
  <si>
    <t>(a) Valoraciones significativas, como la provisión para cuentas dudosas, inventarios e inversiones;</t>
  </si>
  <si>
    <t>(b) Políticas y tasas de amortización;</t>
  </si>
  <si>
    <t>(c) Estimaciones significativas; y</t>
  </si>
  <si>
    <t>(d) Otros (identificar).</t>
  </si>
  <si>
    <t>9. En caso de una auditoria, ¿es necesario aplicar procedimientos de auditoría adicionales en relación con las principales transacciones y/o saldos del año anterior para reducir el riesgo de error en los saldos iniciales de las cuentas? En caso afirmativo, indicar la referencia a los papeles de trabajo con tales procedimientos.</t>
  </si>
  <si>
    <t>10. ¿Determinamos si será necesario dar una  limitación al alcance en nuestra opinión debido a la imposibilidad de obtener suficiente seguridad en cuanto a los saldos iniciales?</t>
  </si>
  <si>
    <t>CONOCIMIENTO EXPERTO</t>
  </si>
  <si>
    <t>11. ¿Sabemos en términos generales cuáles son el negocio y las operaciones del cliente? (Redacte un memorando de conocimiento del cliente o use un listado de verificación estándar para proporcionar esta información.)</t>
  </si>
  <si>
    <t>12. ¿Tienen los socios y empleados suficientes conocimientos de las prácticas contables de la industria del posible cliente para realizar el encargo? De no ser así, ¿podemos obtener fácilmente los conocimientos requeridos de las prácticas contables de la industria? Identificar las fuentes.</t>
  </si>
  <si>
    <t>13. ¿Hemos identificado áreas que requieran conocimientos especializados? En caso afirmativo, ¿podemos obtener fácilmente los conocimientos requeridos? Identificar las fuentes.</t>
  </si>
  <si>
    <t>EVALUACION DE LA INDEPENDENCIA</t>
  </si>
  <si>
    <t>Debe consultarse la Sección 290 y la Sección 291 del Código del IESBA para todos los requerimientos y orientaciones pertinentes.</t>
  </si>
  <si>
    <t>14. Identificar y documentar las prohibiciones que existan (las amenazas a la independencia para las que no existen salvaguardas adecuadas, tales como):</t>
  </si>
  <si>
    <t>(a) Aceptar regalos de valor o invitaciones del cliente;</t>
  </si>
  <si>
    <t>(b) Tener relaciones de negocio estrechas con el cliente;</t>
  </si>
  <si>
    <t>(c) Tener relaciones familiares y personales con el cliente;</t>
  </si>
  <si>
    <t>(d) Presentar una cotización de honorarios considerablemente menor a los precios del mercado (a menos que la documentación aporte evidencia de que se cumplieron todas las normas aplicables);</t>
  </si>
  <si>
    <t>(e) Tener intereses financieros en el cliente;</t>
  </si>
  <si>
    <t>(f) Contratación de personal reciente con el cliente dentro del período prescrito (o una contratación que se espere en el futuro), para ocupar un puesto de administrativo, director o empleado con influencia significativa;</t>
  </si>
  <si>
    <t>(g) Préstamos y avales al / del cliente;</t>
  </si>
  <si>
    <t>(h) Elaborar asientos o clasificaciones contables sin la aprobación previa de la dirección;</t>
  </si>
  <si>
    <t>(i) Realizar funciones de dirección para el cliente; y</t>
  </si>
  <si>
    <t>(j) Prestar servicios distintos al de auditoría (servicios que proporcionan un grado de seguridad) como finanzas corporativas, servicios legales que conlleven la resolución de disputas o servicios de valoración que impliquen la valoración de elementos materiales para los estados financieros.</t>
  </si>
  <si>
    <t>(a) Identificar y documentar las amenazas a la independencia respecto de las que pueda haber salvaguardas. Atender cada una de las siguientes amenazas en relación con la firma de auditoría y los miembros del equipo del encargo.</t>
  </si>
  <si>
    <r>
      <t>•</t>
    </r>
    <r>
      <rPr>
        <sz val="7"/>
        <color theme="1"/>
        <rFont val="Times New Roman"/>
        <family val="1"/>
      </rPr>
      <t xml:space="preserve">    </t>
    </r>
    <r>
      <rPr>
        <sz val="9"/>
        <color theme="1"/>
        <rFont val="Cambria"/>
        <family val="1"/>
      </rPr>
      <t>Amenazas de interés propio, que pueden presentarse como resultado de intereses financieros de un profesional de la contabilidad o de un familiar inmediato o cercano (es decir, en los casos en los que la pérdida de los honorarios del cliente pueda ser significativa),</t>
    </r>
  </si>
  <si>
    <r>
      <t>•</t>
    </r>
    <r>
      <rPr>
        <sz val="7"/>
        <color theme="1"/>
        <rFont val="Times New Roman"/>
        <family val="1"/>
      </rPr>
      <t xml:space="preserve">    </t>
    </r>
    <r>
      <rPr>
        <sz val="9"/>
        <color theme="1"/>
        <rFont val="Cambria"/>
        <family val="1"/>
      </rPr>
      <t>Amenazas de autor revisión, que pueden presentarse cuando el mismo profesional de la contabilidad que lo emitió, deba reevaluar un juicio hecho con anterioridad,</t>
    </r>
  </si>
  <si>
    <r>
      <t>•</t>
    </r>
    <r>
      <rPr>
        <sz val="7"/>
        <color theme="1"/>
        <rFont val="Times New Roman"/>
        <family val="1"/>
      </rPr>
      <t xml:space="preserve">    </t>
    </r>
    <r>
      <rPr>
        <sz val="9"/>
        <color theme="1"/>
        <rFont val="Cambria"/>
        <family val="1"/>
      </rPr>
      <t>Amenazas de abogacía, que pueden presentarse cuando un profesional de la contabilidad promueve una posición u opinión hasta el punto en que quede comprometida la objetividad (es decir, cuando actúa como defensor, en nombre del cliente, en un litigio o en una promoción de acciones),</t>
    </r>
  </si>
  <si>
    <r>
      <t>•</t>
    </r>
    <r>
      <rPr>
        <sz val="7"/>
        <color theme="1"/>
        <rFont val="Times New Roman"/>
        <family val="1"/>
      </rPr>
      <t xml:space="preserve">    </t>
    </r>
    <r>
      <rPr>
        <sz val="9"/>
        <color theme="1"/>
        <rFont val="Cambria"/>
        <family val="1"/>
      </rPr>
      <t>Amenazas de familiaridad, que pueden presentarse cuando, debido a una relación cercana, un profesional de la contabilidad se convierte en demasiado comprensivo con los intereses de otros, y</t>
    </r>
  </si>
  <si>
    <r>
      <t>•</t>
    </r>
    <r>
      <rPr>
        <sz val="7"/>
        <color theme="1"/>
        <rFont val="Times New Roman"/>
        <family val="1"/>
      </rPr>
      <t xml:space="preserve">    </t>
    </r>
    <r>
      <rPr>
        <sz val="9"/>
        <color theme="1"/>
        <rFont val="Cambria"/>
        <family val="1"/>
      </rPr>
      <t>Amenazas de intimidación, que pueden presentarse cuando se disuade a un profesional de la contabilidad para que no actúe objetivamente mediante amenazas, reales o veladas.</t>
    </r>
  </si>
  <si>
    <t>(b) Evaluar y documentar si estas amenazas, individual y colectivamente, son claramente poco significativas.</t>
  </si>
  <si>
    <t>(c) Respecto de cada amenaza que no sea claramente no significativa, documentar las salvaguardas que existan en la entidad o en la firma de auditoría y cómo pueden usarse para reducir la amenaza a un nivel aceptable. Las salvaguardas pueden incluir normas profesionales y seguimiento, políticas de la firma de auditoría sobre formación continua, inspección de la firma de auditoría, control de calidad, aprobación de asientos de diario y clasificaciones por parte del cliente, y salvaguardas del cliente tales como un sólido entorno de control y contratación de personal competente.</t>
  </si>
  <si>
    <t>(d) ¿Estamos satisfechos de que existen suficientes salvaguardas y que las amenazas a la independencia se eliminen o reduzcan a un nivel aceptable?</t>
  </si>
  <si>
    <t>15. ¿Estamos satisfechos de que no existan prohibiciones que impidan a la firma de auditoría o a cualquier miembro de los empleados realizar el encargo?</t>
  </si>
  <si>
    <t>16. Consultar la Parte B del Código del IESBA para mayor orientación sobre la identificación de amenazas y salvaguardas relativas a la independencia.</t>
  </si>
  <si>
    <t>LIMITACIONES EN EL ALCANCE</t>
  </si>
  <si>
    <t>17. ¿Estamos satisfechos de que la dirección del cliente no impondrá limitaciones al alcance de nuestro trabajo?</t>
  </si>
  <si>
    <t>18. ¿Existen criterios adecuados (por ejemplo, las NIIF) contra los cuáles evaluar el asunto relevante del encargo?</t>
  </si>
  <si>
    <t>19. ¿Son razonables los tiempos establecidos para terminar el trabajo?</t>
  </si>
  <si>
    <t>EVALUACION DEL RIESGO DEL ENCARGO</t>
  </si>
  <si>
    <t>Bajo</t>
  </si>
  <si>
    <t>Moderado</t>
  </si>
  <si>
    <t>Alto</t>
  </si>
  <si>
    <t>Cambios Legales / Regulatorios / Ambientales Adversos</t>
  </si>
  <si>
    <t>Competidores y Acciones Competitivas</t>
  </si>
  <si>
    <t>Interrupciones del Negocio (Incluyen interrupciones de suministro, desastres naturales, problemas climàticos)</t>
  </si>
  <si>
    <t>Litigios / Problemas de Capital Intelectual</t>
  </si>
  <si>
    <t>Estrategia de Fusiones y Adquisiciones / Ejecucion / Integracion</t>
  </si>
  <si>
    <t>Estabilidad Politica / Riesgo Pais</t>
  </si>
  <si>
    <t>Cambios no anticipados sobre la demanada de los consumidores / Preferencias</t>
  </si>
  <si>
    <t>Inhabilidad de Desarrollo / Nuevos Productos de Mercado</t>
  </si>
  <si>
    <t>Actividades Terroristas / Guerra / Malestar</t>
  </si>
  <si>
    <t>Condiciones Econòmicas / Cambios</t>
  </si>
  <si>
    <t>Bajo -Moderado</t>
  </si>
  <si>
    <t>Moderado -Alto</t>
  </si>
  <si>
    <t>Baja o alta rotacion del personal</t>
  </si>
  <si>
    <t>Gran interes de los medios en la entidad o en su direccion.</t>
  </si>
  <si>
    <t>Direccion excesivamente conservadora u optimista</t>
  </si>
  <si>
    <t>Sistema y registros contables deficientes</t>
  </si>
  <si>
    <t>Numero significativo de transacciones poco usuales o con partes vinculadas</t>
  </si>
  <si>
    <t>Estructuras corporativas / operativas poco usuales o complejas</t>
  </si>
  <si>
    <t>Controles y direccion debiles</t>
  </si>
  <si>
    <t>Cambios tecnologicos que tengan un fuerte impacto en la industria o el negocio</t>
  </si>
  <si>
    <t>Posibilidad de ganancias significativas para la direccion, que dependan de resultados financieros favorables o de un buen desempeño.</t>
  </si>
  <si>
    <t>Problemas con la competencia o la credibilidad de la direccion.</t>
  </si>
  <si>
    <t>Cambios recientes en la direccion, el personal clave, los contables o los abogados</t>
  </si>
  <si>
    <t>Requerimientos de informacion para las entidades pùblicas.</t>
  </si>
  <si>
    <t>26. ¿Hemos determinado si la firma de auditoría juzga aceptables los riesgos asociados a esta industria y al probable cliente? Describir cualesquiera riesgos conocidos o supuestos y el efecto que tengan en el encargo propuesto, incluyendo:</t>
  </si>
  <si>
    <t>20. ¿Son razonables los tiempos establecidos para terminar el trabajo?</t>
  </si>
  <si>
    <t>21. ¿Quiénes son los usuarios probables de los estados financieros o de los informes a emitir?
• Bancos
• Autoridades fiscales
•  Organismos reguladores
• Dirección
• Acreedores
• Posibles inversores / compradores
• Accionistas / miembros
• Otros
¿Existen disputas entre accionistas u otras disputas que puedan verse afectadas por los resultados del encargo?
¿Representa un riesgo razonable la confianza anticipada de estos usuarios en el informe que se emita?</t>
  </si>
  <si>
    <t>22. ¿Hay áreas específicas de los estados financieros o cuentas específicas que merezcan mayor atención? De ser así, documentarlas detalladamente.</t>
  </si>
  <si>
    <t>23. ¿Propuso el auditor / profesional de la contabilidad predecesor muchos ajustes y/o identificó muchos errores menores no corregidos? De ser así, documentar la razón probable y sus efectos en el riesgo del encargo.</t>
  </si>
  <si>
    <t>24. ¿Estamos satisfechos de que no haya una razón significativa para dudar de que el posible cliente pueda seguir operando como negocio en funcionamiento en el futuro próximo (cuando menos, un año)?</t>
  </si>
  <si>
    <t>25. ¿Estamos satisfechos de que el posible cliente esté dispuesto a pagar honorarios aceptables y pueda hacerlo?</t>
  </si>
  <si>
    <t>Comentarios (Documentar los riesgos identificados asociados al cliente como moderados / moderados - altos / altos)</t>
  </si>
  <si>
    <t xml:space="preserve">Ranking de los riesgos </t>
  </si>
  <si>
    <t xml:space="preserve">OTRAS CONSIDERACIONES </t>
  </si>
  <si>
    <t>27. ¿Debe considerarse alguna otra cuestión para la aceptación del cliente, como sería una evaluación más detallada de la independencia y de los factores de riesgo?
De ser así, documentarlas, así como la forma en que deben manejarse.</t>
  </si>
  <si>
    <t>28. Otros comentarios.</t>
  </si>
  <si>
    <t>Respuestas a los riesgos identificados</t>
  </si>
  <si>
    <t>CONCLUSIONES</t>
  </si>
  <si>
    <t>Comentarios del Socio Lider del Proyecto</t>
  </si>
  <si>
    <t>SEGUIMIENTO</t>
  </si>
  <si>
    <t>Carta Contratacion o Carta Propuesta</t>
  </si>
  <si>
    <t>Adjuntar archivo</t>
  </si>
  <si>
    <t>Los terminos del contrato fueron aprobados</t>
  </si>
  <si>
    <t>El boton de creacion de la base de datos se habilita si y solo si los terminos del contrato fueron aprobados.</t>
  </si>
  <si>
    <t>Auditoria Interna</t>
  </si>
  <si>
    <t>Otros</t>
  </si>
  <si>
    <t>CONTINUIDAD DEL CLIENTE</t>
  </si>
  <si>
    <t>1. ¿Está la Compañía categorizada como de No  Alto Riesgo?</t>
  </si>
  <si>
    <t>2. ¿Ha ocurrido algún evento significativo, en este periodo que pudiera impactar o cambiar el grado de riesgo determinado en la última evaluación de A&amp;C?</t>
  </si>
  <si>
    <t>Si la respuesta en la pregunta 2 es afirmativa, describir:
Eventos significativos:
(a) Naturaleza del negocio del cliente
(b) Propietarios de la empresa, Administración y/o Directores.
(c) Condición financiera del cliente.
(d) Alcance y naturaleza de los servicios a proporcionar 
(e) Actitud del cliente hacia la Firma o de la Firma hacia el cliente.
(f) Disponibilidad de recursos de especialistas para manejar la asignación. 
(g) Principales representantes legales (o asesores) por razones que pueden generar preocupación.
(h) Cualquier asunto que pueda comprometer la independencia y/o reputación de la Firma.</t>
  </si>
  <si>
    <t>3. ¿Parece la gerencia despreocupada por las deficiencias en los sistemas de contabilidad y procedimientos de control, o deja de corregir las deficiencias que le son señaladas?</t>
  </si>
  <si>
    <t>4. ¿Existen áreas donde se requiera conocimiento especializado?</t>
  </si>
  <si>
    <t>5. ¿Existen factores que causan la preocupación de que exista la probabilidad de fraude gerencial?</t>
  </si>
  <si>
    <t>6.  ¿Hemos determinado si la firma de auditoría juzga aceptables los riesgos asociados a esta industria y al cliente? Describir cualesquiera riesgos conocidos o supuestos y el efecto que tengan en el encargo propuesto para el año en curso, incluyendo:</t>
  </si>
  <si>
    <t>7. ¿Debe considerarse alguna otra cuestión para la continuidad del cliente, como sería una evaluación más detallada de la independencia y de los factores de riesgo?
De ser así, documentarlas, así como la forma en que deben manejarse.</t>
  </si>
  <si>
    <t>8. Otros comentarios.</t>
  </si>
  <si>
    <t>Compilacion de estados Financieros</t>
  </si>
  <si>
    <t>DOCUMENTACION DE LA NATURALEZA DEL SERVICIO Y TERMINOS DEL CONTRATO</t>
  </si>
  <si>
    <t>1. ¿Este es un servicio recuerrente?</t>
  </si>
  <si>
    <t>2. De ser afirmativa la pregunta anterior ¿Existen cambios en los terminos del servicio, que requieran su evaluacion y documentacion?</t>
  </si>
  <si>
    <t>3.- ¿Se documentaron los usos y distribuciones prevista de la informacion financiera y, en su caso, cualquier restriccion a su utilizacion o distribucion?.</t>
  </si>
  <si>
    <t>4. ¿Se Identificò el marco de informacion financiera aplicable?</t>
  </si>
  <si>
    <t>6. ¿Se delimitaron las responsabilidades del profesional ejerciciente y de la direccion en relacion con la informacion financiera aplicable?</t>
  </si>
  <si>
    <t>7. ¿Debe considerarse alguna otra cuestión para la aceptacion y/o continuidad del cliente, como sería una evaluación más detallada de la independencia y de los factores de riesgo?
De ser así, documentarlas, así como la forma en que deben manejarse.</t>
  </si>
  <si>
    <t>En base a mi conocimiento preliminar del posible cliente y de los factores antes señalados se debe clasificar este cliente como:</t>
  </si>
  <si>
    <t>En base a mi conocimiento preliminar del cliente y de los factores antes señalados se debe clasificar este cliente como:</t>
  </si>
  <si>
    <t>ASOCIACION DE OTRO SERVICIO</t>
  </si>
  <si>
    <t>Fecha de revision:</t>
  </si>
  <si>
    <t>5. ¿Se documentaron apropiadamente los Objetivos y alcance del compromiso?</t>
  </si>
  <si>
    <t>La Entidad es considerada una entidad de Interés Público (EIP).</t>
  </si>
  <si>
    <t>La Entidad pertenece a un grupo multinacional</t>
  </si>
  <si>
    <t>La Entidad es una empresa local con múltiples localidades</t>
  </si>
  <si>
    <t>Condiciones Económicas / Cambios</t>
  </si>
  <si>
    <t>Interrupciones del Negocio (Incluyen interrupciones de suministro, desastres naturales, problemas climáticos)</t>
  </si>
  <si>
    <t>Estrategia de Fusiones y Adquisiciones / Ejecución / Integración</t>
  </si>
  <si>
    <t>Estabilidad Política / Riesgo País</t>
  </si>
  <si>
    <t>Cambios no anticipados sobre la demanda de los consumidores / Preferencias</t>
  </si>
  <si>
    <t>Baja o alta rotación del personal</t>
  </si>
  <si>
    <t>Gran interés de los medios en la entidad o en su dirección.</t>
  </si>
  <si>
    <t>Dirección excesivamente conservadora u optimista</t>
  </si>
  <si>
    <t>Controles y dirección débiles</t>
  </si>
  <si>
    <t>Cambios tecnológicos que tengan un fuerte impacto en la industria o el negocio</t>
  </si>
  <si>
    <t>Posibilidad de ganancias significativas para la dirección, que dependan de resultados financieros favorables o de un buen desempeño.</t>
  </si>
  <si>
    <t>Problemas con la competencia o la credibilidad de la dirección.</t>
  </si>
  <si>
    <t>Cambios recientes en la dirección, el personal clave, los contables o los abogados</t>
  </si>
  <si>
    <t>Requerimientos de información para las entidades públicas.</t>
  </si>
  <si>
    <t>Carta Contratación o Carta Propuesta</t>
  </si>
  <si>
    <t>Los términos del contrato fueron aprobados</t>
  </si>
  <si>
    <t>El botón de creación de la base de datos se habilita si y solo si los términos del contrato fueron aprobados.</t>
  </si>
  <si>
    <t>Auditoria de Estados Financieros (Nías)</t>
  </si>
  <si>
    <t>Fecha de revisión:</t>
  </si>
  <si>
    <t>Tipo de Servicio</t>
  </si>
  <si>
    <t>Normas</t>
  </si>
  <si>
    <t>Modelo de Cuestionario A&amp;C</t>
  </si>
  <si>
    <t>Auditoria de Estados Financieros</t>
  </si>
  <si>
    <t>NIAs</t>
  </si>
  <si>
    <t>Modelo 1</t>
  </si>
  <si>
    <t>Aplicable</t>
  </si>
  <si>
    <t>Clientes de Primer Año</t>
  </si>
  <si>
    <t>Clientes clasificados como de Alto Riesgo</t>
  </si>
  <si>
    <t xml:space="preserve">Clientes en los que ha ocurrido un cambio significativo, en el periodo que puede impactar o cambiar el grado de riesgo determinado en la ultima evaluacion. </t>
  </si>
  <si>
    <t>Que se considera Cambio Significativo?</t>
  </si>
  <si>
    <t xml:space="preserve">* Naturaleza del negocio del cliente                                                      * Propietarios de la Empresa, Administracion y/o Directores                                                                                                   * Condicion Financiera del cliente                                                                   * Alcance y naturaleza de los servicios a proporcionar                        * Actitud del cliente hacia la Firma o de la Firma hacia el cliente        * Disponibilidad de recursos de especialistas para manejar la asignacion                                                                                                                * Principales representantes legales (o asesores) por razones que pueden generar preocupacion.                                                                                 * Cualquier asunto que pueda comprometer la independencia y/o reputacion de la firma. </t>
  </si>
  <si>
    <t>Modelo 2</t>
  </si>
  <si>
    <t>Clientes de 2 y 3 año.</t>
  </si>
  <si>
    <t>Confirmacion de la evaluacion A&amp;C</t>
  </si>
  <si>
    <t>Contratos de Revision</t>
  </si>
  <si>
    <t>NIREs</t>
  </si>
  <si>
    <t>Modelo 3</t>
  </si>
  <si>
    <t>Naturaleza del Servicio</t>
  </si>
  <si>
    <t>Auditoria Anual de Estados Financieros</t>
  </si>
  <si>
    <t>Encargos de Revision de Estados Financieros</t>
  </si>
  <si>
    <t>Revision de Informacion Financiera Intermedia.</t>
  </si>
  <si>
    <t>Clientes que no se le prestan servicios de auditoria anual, de lo contrario se completan los cuestionarios 1 o 2, según aplique y se confirman los terminos del contrato de revision.</t>
  </si>
  <si>
    <t>Trabajos de Aseguramiento</t>
  </si>
  <si>
    <t>Trabajos para Atestiguar distintos de auditoria o revisiones de informacion financiera històrica</t>
  </si>
  <si>
    <t>Examen de informacion financiera prospectiva</t>
  </si>
  <si>
    <t>Informes que proporcionan un grado de seguridad sobre los controles de una Organización de Servicio</t>
  </si>
  <si>
    <t>NITAs</t>
  </si>
  <si>
    <t>Procedimientos acordados sobre informacion financiera</t>
  </si>
  <si>
    <t>Compilacion de estados financieros</t>
  </si>
  <si>
    <t>NISRs</t>
  </si>
  <si>
    <t>Servicios Relacionados</t>
  </si>
  <si>
    <t>Otros Servicios</t>
  </si>
  <si>
    <t>Servicios Fiscales</t>
  </si>
  <si>
    <t xml:space="preserve">Comisario </t>
  </si>
  <si>
    <t>SEPC 6</t>
  </si>
  <si>
    <t>Por ahora Servicio solo aplicable a Vzla (se documento de acuerdo con los requerimientos legales establecidos en el pais, para ejercer la Funcion de Comisario)</t>
  </si>
  <si>
    <t>Modelo 4</t>
  </si>
  <si>
    <t>NIAs (auditoria Interna)</t>
  </si>
  <si>
    <t>Outsrourcing de Auditoria Interna</t>
  </si>
  <si>
    <t>Consultoria y otros relacionados</t>
  </si>
  <si>
    <t>FORMULARIO PARA CLIENTES DE SEGUNDO AÑO PARA DESCARTAR QUE MODELO DE CUESTIONARIO LE APLICA</t>
  </si>
  <si>
    <t>Cualquier asunto que pueda comprometer la independencia y/o reputacion de la firma.</t>
  </si>
  <si>
    <t>Principales representantes legales (o asesores) por razones que pueden generar preocupacion.</t>
  </si>
  <si>
    <t>Disponibilidad de recursos de especialistas para manejar la asignacion.</t>
  </si>
  <si>
    <t>Actitud del cliente hacia la Firma o de la Firma hacia el cliente.</t>
  </si>
  <si>
    <t>Alcance y naturaleza de los servicios a proporcionar.</t>
  </si>
  <si>
    <t>Condicion Financiera del cliente.</t>
  </si>
  <si>
    <t>Propietarios de la Empresa, Administracion y/o Directores.</t>
  </si>
  <si>
    <t>Naturaleza del negocio del cliente.</t>
  </si>
  <si>
    <t>¿Ha ocurrido algún evento significativo, en este periodo que pudiera impactar o cambiar el grado de riesgo determinado en la última evaluación de A&amp;C?, alguno o varios de los siguientes puntos:</t>
  </si>
  <si>
    <t>POR REVISAR</t>
  </si>
  <si>
    <t>Aprendiz</t>
  </si>
  <si>
    <t>Cargos</t>
  </si>
  <si>
    <t>Asistente I - Liviano</t>
  </si>
  <si>
    <t>Asistente I - Mediano</t>
  </si>
  <si>
    <t>Asistente I - Pesado</t>
  </si>
  <si>
    <t>Asistente II - Liviano</t>
  </si>
  <si>
    <t>Asistente II - Mediano</t>
  </si>
  <si>
    <t>Asistente II - Pesado</t>
  </si>
  <si>
    <t>Senior - Liviano</t>
  </si>
  <si>
    <t>Senior - Mediano</t>
  </si>
  <si>
    <t>Senior - Pesado</t>
  </si>
  <si>
    <t>CREACION BASE DE DATOS</t>
  </si>
  <si>
    <t>Desea tener control cerrado de las etapas del proceso de revision:</t>
  </si>
  <si>
    <t>El encargo sera realizado por una sola persona</t>
  </si>
  <si>
    <t>Definicion de roles equipo de trabajo</t>
  </si>
  <si>
    <t>Socio Revisor de Calidad</t>
  </si>
  <si>
    <t>Si la Compañía es de interes publico   o se encuentra clasificada como de Alto riesgo</t>
  </si>
  <si>
    <t>Roles</t>
  </si>
  <si>
    <t>Usario</t>
  </si>
  <si>
    <t>Horas asignadas</t>
  </si>
  <si>
    <t>Socio de Impuestos</t>
  </si>
  <si>
    <t>Socio Tecologia de Informacion</t>
  </si>
  <si>
    <t>Equipo Auditoria Financiera</t>
  </si>
  <si>
    <t xml:space="preserve">Gerente del Proyecto </t>
  </si>
  <si>
    <t xml:space="preserve">Socio Lidel del Proyecto </t>
  </si>
  <si>
    <t>Supervisor financiera  (puede que aplique como que no)</t>
  </si>
  <si>
    <t>Senior Financiera</t>
  </si>
  <si>
    <t>Asistente I (pueden repetirse dependiendo de lo complejo del trabajo)</t>
  </si>
  <si>
    <t>Asistente II (pueden repetirse dependiendo de lo complejo del trabajo)</t>
  </si>
  <si>
    <t>Almuerzos semana 21-al 25</t>
  </si>
  <si>
    <t>Almuerzos semana 28-al 2</t>
  </si>
  <si>
    <t>Limpieza oficina 21 al 25</t>
  </si>
  <si>
    <t>Limpieza oficina 28 al 2</t>
  </si>
  <si>
    <t>Envio Informes Tiffany</t>
  </si>
  <si>
    <t>Visado e Mensualidad colegio</t>
  </si>
  <si>
    <t>Compra USD</t>
  </si>
  <si>
    <t>Deyly (70$)</t>
  </si>
  <si>
    <t>Deyly (120$)</t>
  </si>
  <si>
    <t>Vane (50$)</t>
  </si>
  <si>
    <t>Transferencia juan</t>
  </si>
  <si>
    <t>Total</t>
  </si>
  <si>
    <t>Monto Transferido</t>
  </si>
  <si>
    <t>Pago por juan posada</t>
  </si>
  <si>
    <t>Diferencia</t>
  </si>
  <si>
    <t>IVA Cuachos</t>
  </si>
  <si>
    <t>Almuerzo 8-06-18</t>
  </si>
  <si>
    <t>Limpieza oficina 12-06</t>
  </si>
  <si>
    <t>Almuerzo Viernes 15-06</t>
  </si>
  <si>
    <t>PAGO CONGRESUS CENTER       28.500.000</t>
  </si>
  <si>
    <r>
      <t xml:space="preserve">PAGO ALMUERZOS TRIGAL (2)  </t>
    </r>
    <r>
      <rPr>
        <u/>
        <sz val="11"/>
        <color theme="1"/>
        <rFont val="Calibri"/>
        <family val="2"/>
        <scheme val="minor"/>
      </rPr>
      <t>11.000.000</t>
    </r>
  </si>
  <si>
    <t>Monto Bs</t>
  </si>
  <si>
    <t>Programa IESA</t>
  </si>
  <si>
    <t xml:space="preserve">    6.000.000,00   </t>
  </si>
  <si>
    <t>Pago factura movistar mayo</t>
  </si>
  <si>
    <t xml:space="preserve">        440.000,00   </t>
  </si>
  <si>
    <t xml:space="preserve">    6.440.000,00   </t>
  </si>
  <si>
    <t>Ponques</t>
  </si>
  <si>
    <t>Movistar</t>
  </si>
  <si>
    <t>v</t>
  </si>
  <si>
    <t>p</t>
  </si>
  <si>
    <t>_--o</t>
  </si>
  <si>
    <t>Horas del Proyecto</t>
  </si>
  <si>
    <t xml:space="preserve"> </t>
  </si>
  <si>
    <t>Esquema de Facturacion</t>
  </si>
  <si>
    <t>1era parte</t>
  </si>
  <si>
    <t>2da parte</t>
  </si>
  <si>
    <t>3ra parte</t>
  </si>
  <si>
    <t>Moneda</t>
  </si>
  <si>
    <t>Monto</t>
  </si>
  <si>
    <t>Monto Total Propuesta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</si>
</sst>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 _€_-;\-* #,##0.00\ _€_-;_-* &quot;-&quot;??\ _€_-;_-@_-"/>
  </numFmts>
  <fonts count="27" x14ac:knownFonts="1">
    <font>
      <sz val="11"/>
      <color theme="1"/>
      <name val="Calibri"/>
      <family val="2"/>
      <scheme val="minor"/>
    </font>
    <font>
      <b/>
      <sz val="11"/>
      <color theme="1"/>
      <name val="Cambria"/>
      <family val="1"/>
    </font>
    <font>
      <sz val="11"/>
      <color theme="1"/>
      <name val="Cambria"/>
      <family val="1"/>
    </font>
    <font>
      <b/>
      <sz val="14"/>
      <color theme="1"/>
      <name val="Cambria"/>
      <family val="1"/>
    </font>
    <font>
      <b/>
      <sz val="9"/>
      <color indexed="81"/>
      <name val="Tahoma"/>
      <family val="2"/>
    </font>
    <font>
      <sz val="9"/>
      <color theme="1"/>
      <name val="Cambria"/>
      <family val="1"/>
    </font>
    <font>
      <b/>
      <sz val="9"/>
      <color theme="1"/>
      <name val="Cambria"/>
      <family val="1"/>
    </font>
    <font>
      <b/>
      <sz val="8"/>
      <color indexed="81"/>
      <name val="Tahoma"/>
      <family val="2"/>
    </font>
    <font>
      <b/>
      <u/>
      <sz val="11"/>
      <color theme="1"/>
      <name val="Cambria"/>
      <family val="1"/>
    </font>
    <font>
      <sz val="9"/>
      <color theme="1"/>
      <name val="Symbol"/>
      <family val="1"/>
      <charset val="2"/>
    </font>
    <font>
      <sz val="7"/>
      <color theme="1"/>
      <name val="Times New Roman"/>
      <family val="1"/>
    </font>
    <font>
      <sz val="11"/>
      <color theme="1"/>
      <name val="Symbol"/>
      <family val="1"/>
      <charset val="2"/>
    </font>
    <font>
      <b/>
      <i/>
      <sz val="11"/>
      <color rgb="FFFF0000"/>
      <name val="Cambria"/>
      <family val="1"/>
    </font>
    <font>
      <sz val="10"/>
      <color theme="1"/>
      <name val="Cambria"/>
      <family val="1"/>
    </font>
    <font>
      <sz val="8"/>
      <color theme="1"/>
      <name val="Cambria"/>
      <family val="1"/>
    </font>
    <font>
      <sz val="9"/>
      <color theme="1"/>
      <name val="Arial"/>
      <family val="2"/>
    </font>
    <font>
      <i/>
      <sz val="11"/>
      <color rgb="FFFF0000"/>
      <name val="Cambria"/>
      <family val="1"/>
    </font>
    <font>
      <b/>
      <sz val="11"/>
      <color theme="1"/>
      <name val="Calibri"/>
      <family val="2"/>
      <scheme val="minor"/>
    </font>
    <font>
      <b/>
      <sz val="10"/>
      <color theme="1"/>
      <name val="Cambria"/>
      <family val="1"/>
    </font>
    <font>
      <sz val="8"/>
      <color indexed="81"/>
      <name val="Tahoma"/>
      <family val="2"/>
    </font>
    <font>
      <b/>
      <sz val="11"/>
      <color rgb="FFFF0000"/>
      <name val="Cambria"/>
      <family val="1"/>
    </font>
    <font>
      <sz val="9"/>
      <color indexed="81"/>
      <name val="Tahoma"/>
      <family val="2"/>
    </font>
    <font>
      <b/>
      <u/>
      <sz val="11"/>
      <color theme="1"/>
      <name val="Calibri"/>
      <family val="2"/>
      <scheme val="minor"/>
    </font>
    <font>
      <sz val="11"/>
      <color theme="1"/>
      <name val="Calibri"/>
      <family val="2"/>
      <scheme val="minor"/>
    </font>
    <font>
      <u/>
      <sz val="11"/>
      <color theme="1"/>
      <name val="Calibri"/>
      <family val="2"/>
      <scheme val="minor"/>
    </font>
    <font>
      <sz val="10"/>
      <color theme="1"/>
      <name val="Times New Roman"/>
      <family val="1"/>
    </font>
    <font>
      <sz val="11"/>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164" fontId="23" fillId="0" borderId="0" applyFont="0" applyFill="0" applyBorder="0" applyAlignment="0" applyProtection="0"/>
  </cellStyleXfs>
  <cellXfs count="208">
    <xf numFmtId="0" fontId="0" fillId="0" borderId="0" xfId="0"/>
    <xf numFmtId="0" fontId="2" fillId="0" borderId="0" xfId="0" applyFont="1"/>
    <xf numFmtId="0" fontId="3" fillId="0" borderId="0" xfId="0" applyFont="1"/>
    <xf numFmtId="0" fontId="2" fillId="0" borderId="1"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0" xfId="0" applyFont="1" applyBorder="1"/>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2" fillId="0" borderId="2" xfId="0" applyFont="1" applyBorder="1"/>
    <xf numFmtId="0" fontId="1" fillId="0" borderId="3" xfId="0" applyFont="1" applyBorder="1"/>
    <xf numFmtId="0" fontId="3" fillId="0" borderId="0" xfId="0" applyFont="1" applyAlignment="1"/>
    <xf numFmtId="0" fontId="1" fillId="0" borderId="1" xfId="0" applyFont="1" applyBorder="1" applyAlignment="1">
      <alignment horizontal="left"/>
    </xf>
    <xf numFmtId="0" fontId="1" fillId="0" borderId="0" xfId="0" applyFont="1" applyBorder="1"/>
    <xf numFmtId="0" fontId="5" fillId="0" borderId="0" xfId="0" applyFont="1"/>
    <xf numFmtId="0" fontId="6" fillId="0" borderId="1" xfId="0" applyFont="1" applyBorder="1" applyAlignment="1">
      <alignment horizontal="center" vertical="center" wrapText="1"/>
    </xf>
    <xf numFmtId="0" fontId="0" fillId="0" borderId="0" xfId="0" applyAlignment="1">
      <alignment vertical="center"/>
    </xf>
    <xf numFmtId="0" fontId="5" fillId="0" borderId="0" xfId="0" applyFont="1" applyAlignment="1">
      <alignment horizontal="center" vertical="center"/>
    </xf>
    <xf numFmtId="0" fontId="6" fillId="0" borderId="0" xfId="0" applyFont="1"/>
    <xf numFmtId="0" fontId="6" fillId="2" borderId="1" xfId="0" applyFont="1" applyFill="1" applyBorder="1" applyAlignment="1">
      <alignment horizontal="center" vertical="center" wrapText="1"/>
    </xf>
    <xf numFmtId="14" fontId="5" fillId="0" borderId="0" xfId="0" applyNumberFormat="1" applyFont="1" applyAlignment="1">
      <alignment horizontal="center" vertical="center"/>
    </xf>
    <xf numFmtId="0" fontId="8" fillId="0" borderId="0" xfId="0" applyFont="1"/>
    <xf numFmtId="0" fontId="2" fillId="0" borderId="0" xfId="0" applyFont="1" applyAlignment="1">
      <alignment vertical="center"/>
    </xf>
    <xf numFmtId="0" fontId="2" fillId="0" borderId="2" xfId="0" applyFont="1" applyBorder="1" applyAlignment="1">
      <alignment horizontal="center"/>
    </xf>
    <xf numFmtId="0" fontId="13" fillId="0" borderId="2" xfId="0" applyFont="1" applyBorder="1" applyAlignment="1">
      <alignment vertical="center" wrapText="1"/>
    </xf>
    <xf numFmtId="0" fontId="6" fillId="0" borderId="13" xfId="0" applyFont="1" applyBorder="1" applyAlignment="1">
      <alignment horizontal="center" vertical="center"/>
    </xf>
    <xf numFmtId="0" fontId="13"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0" xfId="0" applyFont="1" applyBorder="1" applyAlignment="1">
      <alignment horizontal="center"/>
    </xf>
    <xf numFmtId="0" fontId="6" fillId="0" borderId="2" xfId="0" applyFont="1" applyBorder="1" applyAlignment="1">
      <alignment horizontal="center" vertical="center"/>
    </xf>
    <xf numFmtId="0" fontId="2" fillId="0" borderId="2" xfId="0" applyFont="1" applyBorder="1" applyAlignment="1"/>
    <xf numFmtId="0" fontId="13" fillId="0" borderId="0" xfId="0" applyFont="1" applyBorder="1" applyAlignment="1">
      <alignment horizontal="center" vertical="center" wrapText="1"/>
    </xf>
    <xf numFmtId="0" fontId="2" fillId="0" borderId="0" xfId="0" applyFont="1" applyBorder="1" applyAlignment="1"/>
    <xf numFmtId="0" fontId="6" fillId="0" borderId="15" xfId="0" applyFont="1" applyBorder="1" applyAlignment="1">
      <alignment horizontal="center" vertical="center"/>
    </xf>
    <xf numFmtId="0" fontId="5" fillId="0" borderId="0" xfId="0" applyFont="1" applyBorder="1" applyAlignment="1">
      <alignment horizontal="left" vertical="center" wrapText="1"/>
    </xf>
    <xf numFmtId="0" fontId="6" fillId="0" borderId="2" xfId="0" applyFont="1" applyBorder="1" applyAlignment="1">
      <alignment horizontal="center" vertical="center" wrapText="1"/>
    </xf>
    <xf numFmtId="0" fontId="5" fillId="0" borderId="0" xfId="0" applyFont="1" applyBorder="1" applyAlignment="1">
      <alignment horizontal="justify" vertical="center" wrapText="1"/>
    </xf>
    <xf numFmtId="0" fontId="2" fillId="0" borderId="0" xfId="0" applyFont="1" applyBorder="1" applyAlignment="1">
      <alignment horizontal="center" vertical="center"/>
    </xf>
    <xf numFmtId="0" fontId="1" fillId="0" borderId="0" xfId="0" applyFont="1"/>
    <xf numFmtId="0" fontId="0" fillId="3" borderId="0" xfId="0" applyFill="1"/>
    <xf numFmtId="0" fontId="6" fillId="0" borderId="2" xfId="0" applyFont="1" applyBorder="1" applyAlignment="1">
      <alignment horizontal="center" vertical="center" wrapText="1"/>
    </xf>
    <xf numFmtId="0" fontId="13" fillId="0" borderId="2" xfId="0" applyFont="1" applyBorder="1" applyAlignment="1">
      <alignment horizontal="left" vertical="center" wrapText="1"/>
    </xf>
    <xf numFmtId="0" fontId="13"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xf>
    <xf numFmtId="0" fontId="13" fillId="0" borderId="0" xfId="0" applyFont="1" applyAlignment="1">
      <alignment vertical="center"/>
    </xf>
    <xf numFmtId="0" fontId="13" fillId="0" borderId="5" xfId="0" applyFont="1" applyBorder="1" applyAlignment="1">
      <alignment vertical="center"/>
    </xf>
    <xf numFmtId="0" fontId="13" fillId="0" borderId="7" xfId="0" applyFont="1" applyBorder="1" applyAlignment="1">
      <alignment vertical="center"/>
    </xf>
    <xf numFmtId="0" fontId="13" fillId="0" borderId="9" xfId="0" applyFont="1" applyBorder="1" applyAlignment="1">
      <alignment vertical="center"/>
    </xf>
    <xf numFmtId="0" fontId="18" fillId="0" borderId="10" xfId="0" applyFont="1" applyBorder="1" applyAlignment="1">
      <alignment horizontal="center" vertical="center"/>
    </xf>
    <xf numFmtId="0" fontId="18" fillId="0" borderId="11" xfId="0" applyFont="1" applyBorder="1" applyAlignment="1">
      <alignment horizontal="center" vertical="center"/>
    </xf>
    <xf numFmtId="0" fontId="18" fillId="0" borderId="11" xfId="0" applyFont="1" applyBorder="1" applyAlignment="1">
      <alignment vertical="center"/>
    </xf>
    <xf numFmtId="0" fontId="18" fillId="0" borderId="12" xfId="0" applyFont="1" applyBorder="1" applyAlignment="1">
      <alignment vertical="center"/>
    </xf>
    <xf numFmtId="0" fontId="13" fillId="0" borderId="2" xfId="0" applyFont="1" applyBorder="1" applyAlignment="1">
      <alignment horizontal="center" vertical="center"/>
    </xf>
    <xf numFmtId="0" fontId="13" fillId="0" borderId="12" xfId="0" applyFont="1" applyBorder="1" applyAlignment="1">
      <alignment vertical="center"/>
    </xf>
    <xf numFmtId="0" fontId="13" fillId="0" borderId="12" xfId="0" applyFont="1" applyBorder="1" applyAlignment="1">
      <alignment vertical="center" wrapText="1"/>
    </xf>
    <xf numFmtId="0" fontId="13" fillId="0" borderId="10" xfId="0" applyFont="1" applyBorder="1" applyAlignment="1">
      <alignment vertical="center" wrapText="1"/>
    </xf>
    <xf numFmtId="0" fontId="13" fillId="0" borderId="10" xfId="0" applyFont="1" applyBorder="1" applyAlignment="1">
      <alignment horizontal="left" vertical="center"/>
    </xf>
    <xf numFmtId="0" fontId="13" fillId="0" borderId="10" xfId="0" applyFont="1" applyBorder="1" applyAlignment="1">
      <alignment horizontal="left" vertical="center" wrapText="1"/>
    </xf>
    <xf numFmtId="0" fontId="20" fillId="0" borderId="0" xfId="0" applyFont="1"/>
    <xf numFmtId="0" fontId="13" fillId="0" borderId="0" xfId="0" applyFont="1"/>
    <xf numFmtId="0" fontId="18" fillId="0" borderId="0" xfId="0" applyFont="1"/>
    <xf numFmtId="0" fontId="13" fillId="2" borderId="4" xfId="0" applyFont="1" applyFill="1" applyBorder="1" applyAlignment="1">
      <alignment vertical="center" wrapText="1"/>
    </xf>
    <xf numFmtId="0" fontId="13" fillId="2" borderId="5" xfId="0" applyFont="1" applyFill="1" applyBorder="1" applyAlignment="1">
      <alignment vertical="center"/>
    </xf>
    <xf numFmtId="0" fontId="13" fillId="2" borderId="0" xfId="0" applyFont="1" applyFill="1" applyBorder="1" applyAlignment="1">
      <alignment vertical="center" wrapText="1"/>
    </xf>
    <xf numFmtId="0" fontId="13" fillId="2" borderId="7" xfId="0" applyFont="1" applyFill="1" applyBorder="1" applyAlignment="1">
      <alignment vertical="center"/>
    </xf>
    <xf numFmtId="0" fontId="13" fillId="2" borderId="1" xfId="0" applyFont="1" applyFill="1" applyBorder="1" applyAlignment="1">
      <alignment vertical="center" wrapText="1"/>
    </xf>
    <xf numFmtId="0" fontId="13" fillId="2" borderId="9" xfId="0" applyFont="1" applyFill="1" applyBorder="1" applyAlignment="1">
      <alignment vertical="center" wrapText="1"/>
    </xf>
    <xf numFmtId="0" fontId="13" fillId="2" borderId="2" xfId="0" applyFont="1" applyFill="1" applyBorder="1" applyAlignment="1">
      <alignment vertical="center"/>
    </xf>
    <xf numFmtId="0" fontId="13" fillId="2" borderId="1" xfId="0" applyFont="1" applyFill="1" applyBorder="1" applyAlignment="1">
      <alignment vertical="center"/>
    </xf>
    <xf numFmtId="0" fontId="13" fillId="2" borderId="9" xfId="0" applyFont="1" applyFill="1" applyBorder="1" applyAlignment="1">
      <alignment vertical="center"/>
    </xf>
    <xf numFmtId="0" fontId="8" fillId="2" borderId="0" xfId="0" applyFont="1" applyFill="1"/>
    <xf numFmtId="0" fontId="2" fillId="2" borderId="0" xfId="0" applyFont="1" applyFill="1"/>
    <xf numFmtId="0" fontId="0" fillId="2" borderId="0" xfId="0" applyFill="1"/>
    <xf numFmtId="0" fontId="2" fillId="0" borderId="0" xfId="0" applyFont="1" applyFill="1" applyBorder="1"/>
    <xf numFmtId="0" fontId="22" fillId="0" borderId="0" xfId="0" applyFont="1"/>
    <xf numFmtId="0" fontId="0" fillId="0" borderId="0" xfId="0" applyAlignment="1">
      <alignment vertical="center" wrapText="1"/>
    </xf>
    <xf numFmtId="0" fontId="17" fillId="0" borderId="0" xfId="0" applyFont="1" applyAlignment="1">
      <alignment vertical="center"/>
    </xf>
    <xf numFmtId="0" fontId="18" fillId="0" borderId="2" xfId="0" applyFont="1" applyBorder="1" applyAlignment="1">
      <alignment horizontal="center" vertical="center"/>
    </xf>
    <xf numFmtId="164" fontId="0" fillId="0" borderId="0" xfId="1" applyFont="1"/>
    <xf numFmtId="164" fontId="0" fillId="0" borderId="1" xfId="1" applyFont="1" applyBorder="1"/>
    <xf numFmtId="164" fontId="0" fillId="0" borderId="0" xfId="1" applyFont="1" applyBorder="1"/>
    <xf numFmtId="0" fontId="17" fillId="0" borderId="0" xfId="0" applyFont="1"/>
    <xf numFmtId="164" fontId="17" fillId="0" borderId="0" xfId="1" applyFont="1"/>
    <xf numFmtId="164" fontId="0" fillId="0" borderId="0" xfId="0" applyNumberFormat="1"/>
    <xf numFmtId="0" fontId="23" fillId="0" borderId="0" xfId="0" applyFont="1" applyAlignment="1">
      <alignment vertical="center"/>
    </xf>
    <xf numFmtId="3" fontId="0" fillId="0" borderId="0" xfId="0" applyNumberFormat="1"/>
    <xf numFmtId="0" fontId="25" fillId="0" borderId="0" xfId="0" applyFont="1"/>
    <xf numFmtId="0" fontId="26" fillId="0" borderId="0" xfId="0" applyFont="1" applyAlignment="1">
      <alignment vertical="center"/>
    </xf>
    <xf numFmtId="164" fontId="0" fillId="4" borderId="0" xfId="1" applyFont="1" applyFill="1"/>
    <xf numFmtId="0" fontId="17" fillId="0" borderId="2" xfId="0" applyFont="1" applyBorder="1" applyAlignment="1">
      <alignment horizontal="center"/>
    </xf>
    <xf numFmtId="0" fontId="0" fillId="0" borderId="0" xfId="0" applyFont="1"/>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10" xfId="0" applyFont="1" applyBorder="1" applyAlignment="1">
      <alignment horizontal="right"/>
    </xf>
    <xf numFmtId="0" fontId="2" fillId="0" borderId="11" xfId="0" applyFont="1" applyBorder="1" applyAlignment="1">
      <alignment horizontal="right"/>
    </xf>
    <xf numFmtId="0" fontId="2" fillId="0" borderId="12" xfId="0" applyFont="1" applyBorder="1" applyAlignment="1">
      <alignment horizontal="right"/>
    </xf>
    <xf numFmtId="0" fontId="6" fillId="0" borderId="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0" xfId="0" applyFont="1" applyAlignment="1">
      <alignment horizontal="left"/>
    </xf>
    <xf numFmtId="0" fontId="2" fillId="0" borderId="7"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left"/>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13" fillId="0" borderId="0" xfId="0" applyFont="1" applyAlignment="1">
      <alignment horizontal="left"/>
    </xf>
    <xf numFmtId="0" fontId="0" fillId="0" borderId="0" xfId="0" applyAlignment="1">
      <alignment horizontal="center"/>
    </xf>
    <xf numFmtId="0" fontId="13" fillId="0" borderId="3" xfId="0" applyFont="1" applyBorder="1" applyAlignment="1">
      <alignment horizontal="left" vertical="center" wrapText="1"/>
    </xf>
    <xf numFmtId="0" fontId="13" fillId="0" borderId="6" xfId="0" applyFont="1" applyBorder="1" applyAlignment="1">
      <alignment horizontal="left" vertical="center" wrapText="1"/>
    </xf>
    <xf numFmtId="0" fontId="13" fillId="0" borderId="13" xfId="0" applyFont="1" applyBorder="1" applyAlignment="1">
      <alignment horizontal="center" vertical="center"/>
    </xf>
    <xf numFmtId="0" fontId="13" fillId="0" borderId="14" xfId="0" applyFont="1" applyBorder="1" applyAlignment="1">
      <alignment horizontal="center" vertical="center"/>
    </xf>
    <xf numFmtId="0" fontId="13" fillId="0" borderId="15" xfId="0" applyFont="1" applyBorder="1" applyAlignment="1">
      <alignment horizontal="center" vertical="center"/>
    </xf>
    <xf numFmtId="0" fontId="13" fillId="0" borderId="8" xfId="0" applyFont="1" applyBorder="1" applyAlignment="1">
      <alignment horizontal="left" vertical="center" wrapText="1"/>
    </xf>
    <xf numFmtId="0" fontId="13" fillId="2" borderId="3"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13" xfId="0" applyFont="1" applyFill="1" applyBorder="1" applyAlignment="1">
      <alignment horizontal="center" vertical="center"/>
    </xf>
    <xf numFmtId="0" fontId="13" fillId="2" borderId="14" xfId="0" applyFont="1" applyFill="1" applyBorder="1" applyAlignment="1">
      <alignment horizontal="center" vertical="center"/>
    </xf>
    <xf numFmtId="0" fontId="13" fillId="2" borderId="15" xfId="0" applyFont="1" applyFill="1" applyBorder="1" applyAlignment="1">
      <alignment horizontal="center" vertical="center"/>
    </xf>
    <xf numFmtId="0" fontId="13" fillId="2" borderId="13" xfId="0" applyFont="1" applyFill="1" applyBorder="1" applyAlignment="1">
      <alignment horizontal="left" vertical="center"/>
    </xf>
    <xf numFmtId="0" fontId="13" fillId="2" borderId="14" xfId="0" applyFont="1" applyFill="1" applyBorder="1" applyAlignment="1">
      <alignment horizontal="left" vertical="center"/>
    </xf>
    <xf numFmtId="0" fontId="13" fillId="2" borderId="15" xfId="0" applyFont="1" applyFill="1" applyBorder="1" applyAlignment="1">
      <alignment horizontal="left" vertical="center"/>
    </xf>
    <xf numFmtId="0" fontId="13" fillId="2" borderId="3" xfId="0" applyFont="1" applyFill="1" applyBorder="1" applyAlignment="1">
      <alignment horizontal="left" vertical="center" wrapText="1"/>
    </xf>
    <xf numFmtId="0" fontId="13" fillId="2" borderId="6" xfId="0" applyFont="1" applyFill="1" applyBorder="1" applyAlignment="1">
      <alignment horizontal="left" vertical="center" wrapText="1"/>
    </xf>
    <xf numFmtId="0" fontId="13" fillId="2" borderId="8" xfId="0" applyFont="1" applyFill="1" applyBorder="1" applyAlignment="1">
      <alignment horizontal="left" vertical="center" wrapText="1"/>
    </xf>
    <xf numFmtId="0" fontId="13" fillId="0" borderId="13" xfId="0" applyFont="1" applyBorder="1" applyAlignment="1">
      <alignment horizontal="left" vertical="center"/>
    </xf>
    <xf numFmtId="0" fontId="13" fillId="0" borderId="15" xfId="0" applyFont="1" applyBorder="1" applyAlignment="1">
      <alignment horizontal="left" vertical="center"/>
    </xf>
    <xf numFmtId="0" fontId="13" fillId="0" borderId="14" xfId="0" applyFont="1" applyBorder="1" applyAlignment="1">
      <alignment horizontal="left" vertical="center"/>
    </xf>
    <xf numFmtId="0" fontId="13" fillId="0" borderId="5" xfId="0" applyFont="1" applyBorder="1" applyAlignment="1">
      <alignment horizontal="center" vertical="center"/>
    </xf>
    <xf numFmtId="0" fontId="13" fillId="0" borderId="7" xfId="0" applyFont="1" applyBorder="1" applyAlignment="1">
      <alignment horizontal="center" vertical="center"/>
    </xf>
    <xf numFmtId="0" fontId="13" fillId="0" borderId="13" xfId="0" applyFont="1" applyBorder="1" applyAlignment="1">
      <alignment horizontal="left" vertical="center" wrapText="1"/>
    </xf>
    <xf numFmtId="0" fontId="13" fillId="0" borderId="14" xfId="0" applyFont="1" applyBorder="1" applyAlignment="1">
      <alignment horizontal="left" vertical="center" wrapText="1"/>
    </xf>
    <xf numFmtId="0" fontId="13" fillId="0" borderId="15" xfId="0" applyFont="1" applyBorder="1" applyAlignment="1">
      <alignment horizontal="left" vertical="center" wrapText="1"/>
    </xf>
    <xf numFmtId="0" fontId="13" fillId="0" borderId="3" xfId="0" applyFont="1" applyBorder="1" applyAlignment="1">
      <alignment horizontal="center" vertical="center" wrapText="1"/>
    </xf>
    <xf numFmtId="0" fontId="13" fillId="0" borderId="6" xfId="0" applyFont="1" applyBorder="1" applyAlignment="1">
      <alignment horizontal="center" vertical="center" wrapText="1"/>
    </xf>
    <xf numFmtId="0" fontId="2" fillId="0" borderId="0" xfId="0" applyFont="1" applyAlignment="1">
      <alignment horizontal="center"/>
    </xf>
    <xf numFmtId="0" fontId="16" fillId="0" borderId="0" xfId="0" applyFont="1" applyAlignment="1">
      <alignment horizontal="left" wrapText="1"/>
    </xf>
    <xf numFmtId="0" fontId="1" fillId="0" borderId="2" xfId="0" applyFont="1" applyBorder="1" applyAlignment="1">
      <alignment horizontal="left"/>
    </xf>
    <xf numFmtId="0" fontId="2" fillId="0" borderId="2" xfId="0" applyFont="1" applyBorder="1" applyAlignment="1">
      <alignment horizontal="center"/>
    </xf>
    <xf numFmtId="0" fontId="2" fillId="0" borderId="2" xfId="0" applyFont="1" applyBorder="1" applyAlignment="1">
      <alignment horizontal="left" wrapText="1"/>
    </xf>
    <xf numFmtId="0" fontId="2" fillId="0" borderId="2" xfId="0" applyFont="1" applyBorder="1" applyAlignment="1">
      <alignment horizontal="center" vertical="center"/>
    </xf>
    <xf numFmtId="0" fontId="6" fillId="0" borderId="10" xfId="0" applyFont="1" applyBorder="1" applyAlignment="1">
      <alignment horizontal="center" vertical="center"/>
    </xf>
    <xf numFmtId="0" fontId="6" fillId="0" borderId="12" xfId="0" applyFont="1" applyBorder="1" applyAlignment="1">
      <alignment horizontal="center" vertical="center"/>
    </xf>
    <xf numFmtId="0" fontId="5" fillId="0" borderId="2" xfId="0" applyFont="1" applyBorder="1" applyAlignment="1">
      <alignment horizontal="left" vertical="center" wrapText="1"/>
    </xf>
    <xf numFmtId="0" fontId="15" fillId="0" borderId="6" xfId="0" applyFont="1" applyBorder="1" applyAlignment="1">
      <alignment horizontal="left" vertical="center" wrapText="1" indent="4"/>
    </xf>
    <xf numFmtId="0" fontId="15" fillId="0" borderId="7" xfId="0" applyFont="1" applyBorder="1" applyAlignment="1">
      <alignment horizontal="left" vertical="center" wrapText="1" indent="4"/>
    </xf>
    <xf numFmtId="0" fontId="5" fillId="0" borderId="6" xfId="0" applyFont="1" applyBorder="1" applyAlignment="1">
      <alignment horizontal="left" vertical="center" wrapText="1" indent="2"/>
    </xf>
    <xf numFmtId="0" fontId="5" fillId="0" borderId="7" xfId="0" applyFont="1" applyBorder="1" applyAlignment="1">
      <alignment horizontal="left" vertical="center" wrapText="1" indent="2"/>
    </xf>
    <xf numFmtId="0" fontId="5" fillId="0" borderId="3" xfId="0" applyFont="1" applyBorder="1" applyAlignment="1">
      <alignment horizontal="left" vertical="center" wrapText="1"/>
    </xf>
    <xf numFmtId="0" fontId="5" fillId="0" borderId="5"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2" fillId="0" borderId="3"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5" fillId="0" borderId="8" xfId="0" applyFont="1" applyBorder="1" applyAlignment="1">
      <alignment horizontal="left" vertical="center" wrapText="1" indent="2"/>
    </xf>
    <xf numFmtId="0" fontId="5" fillId="0" borderId="9" xfId="0" applyFont="1" applyBorder="1" applyAlignment="1">
      <alignment horizontal="left" vertical="center" wrapText="1" indent="2"/>
    </xf>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13" fillId="0" borderId="2" xfId="0" applyFont="1" applyBorder="1" applyAlignment="1">
      <alignment horizontal="left"/>
    </xf>
    <xf numFmtId="0" fontId="13" fillId="0" borderId="13"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8" xfId="0" applyFont="1" applyBorder="1" applyAlignment="1">
      <alignment horizontal="center" vertical="center" wrapText="1"/>
    </xf>
    <xf numFmtId="0" fontId="2" fillId="0" borderId="4" xfId="0" applyFont="1" applyBorder="1" applyAlignment="1">
      <alignment horizontal="center"/>
    </xf>
    <xf numFmtId="0" fontId="2" fillId="0" borderId="0" xfId="0" applyFont="1" applyBorder="1" applyAlignment="1">
      <alignment horizontal="center"/>
    </xf>
    <xf numFmtId="0" fontId="2" fillId="0" borderId="1" xfId="0" applyFont="1" applyBorder="1" applyAlignment="1">
      <alignment horizontal="center"/>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13" fillId="0" borderId="2" xfId="0" applyFont="1" applyBorder="1" applyAlignment="1">
      <alignment horizontal="center" vertical="center" wrapText="1"/>
    </xf>
    <xf numFmtId="0" fontId="13" fillId="0" borderId="2" xfId="0" applyFont="1" applyBorder="1" applyAlignment="1">
      <alignment horizontal="left" vertical="center" wrapText="1"/>
    </xf>
    <xf numFmtId="0" fontId="6" fillId="0" borderId="2" xfId="0" applyFont="1" applyBorder="1" applyAlignment="1">
      <alignment horizontal="left" vertical="center" wrapText="1"/>
    </xf>
    <xf numFmtId="0" fontId="14" fillId="0" borderId="2" xfId="0" applyFont="1" applyBorder="1" applyAlignment="1">
      <alignment horizontal="left" vertical="center" wrapText="1"/>
    </xf>
    <xf numFmtId="0" fontId="11" fillId="0" borderId="0" xfId="0" applyFont="1" applyAlignment="1">
      <alignment horizontal="left" vertical="center"/>
    </xf>
    <xf numFmtId="0" fontId="12" fillId="0" borderId="0" xfId="0" applyFont="1" applyAlignment="1">
      <alignment horizontal="center"/>
    </xf>
    <xf numFmtId="0" fontId="2" fillId="0" borderId="10" xfId="0" applyFont="1" applyBorder="1" applyAlignment="1">
      <alignment horizontal="left"/>
    </xf>
    <xf numFmtId="0" fontId="2" fillId="0" borderId="11" xfId="0" applyFont="1" applyBorder="1" applyAlignment="1">
      <alignment horizontal="left"/>
    </xf>
    <xf numFmtId="0" fontId="2" fillId="0" borderId="12" xfId="0" applyFont="1" applyBorder="1" applyAlignment="1">
      <alignment horizontal="left"/>
    </xf>
    <xf numFmtId="0" fontId="9" fillId="0" borderId="2" xfId="0" applyFont="1" applyBorder="1" applyAlignment="1">
      <alignment horizontal="left" vertical="center" wrapText="1"/>
    </xf>
    <xf numFmtId="0" fontId="9" fillId="0" borderId="0" xfId="0" applyFont="1" applyAlignment="1">
      <alignment horizontal="left" vertical="center" wrapText="1"/>
    </xf>
    <xf numFmtId="0" fontId="2" fillId="2" borderId="10" xfId="0" applyFont="1" applyFill="1" applyBorder="1" applyAlignment="1">
      <alignment horizontal="left"/>
    </xf>
    <xf numFmtId="0" fontId="2" fillId="2" borderId="11" xfId="0" applyFont="1" applyFill="1" applyBorder="1" applyAlignment="1">
      <alignment horizontal="left"/>
    </xf>
    <xf numFmtId="0" fontId="2" fillId="2" borderId="12" xfId="0" applyFont="1" applyFill="1" applyBorder="1" applyAlignment="1">
      <alignment horizontal="left"/>
    </xf>
    <xf numFmtId="0" fontId="2" fillId="2" borderId="0" xfId="0" applyFont="1" applyFill="1" applyAlignment="1">
      <alignment horizontal="left"/>
    </xf>
    <xf numFmtId="0" fontId="5" fillId="0" borderId="3" xfId="0" applyFont="1" applyBorder="1" applyAlignment="1">
      <alignment horizontal="left" vertical="center" wrapText="1" indent="2"/>
    </xf>
    <xf numFmtId="0" fontId="5" fillId="0" borderId="5" xfId="0" applyFont="1" applyBorder="1" applyAlignment="1">
      <alignment horizontal="left" vertical="center" wrapText="1" indent="2"/>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hyperlink" Target="#'Cuestionario A&amp;C Mod2'!A1"/><Relationship Id="rId2" Type="http://schemas.openxmlformats.org/officeDocument/2006/relationships/hyperlink" Target="#'Formulario Descarte'!A1"/><Relationship Id="rId1" Type="http://schemas.openxmlformats.org/officeDocument/2006/relationships/hyperlink" Target="#'Cuestionario A&amp;C Mod1'!A1"/><Relationship Id="rId5" Type="http://schemas.openxmlformats.org/officeDocument/2006/relationships/hyperlink" Target="#'Cuestionario A&amp;C Mod4'!A1"/><Relationship Id="rId4" Type="http://schemas.openxmlformats.org/officeDocument/2006/relationships/hyperlink" Target="#'Cuestionario A&amp;C Mod3'!A1"/></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6</xdr:row>
      <xdr:rowOff>76200</xdr:rowOff>
    </xdr:from>
    <xdr:to>
      <xdr:col>4</xdr:col>
      <xdr:colOff>133350</xdr:colOff>
      <xdr:row>10</xdr:row>
      <xdr:rowOff>151707</xdr:rowOff>
    </xdr:to>
    <xdr:pic>
      <xdr:nvPicPr>
        <xdr:cNvPr id="2" name="Imagen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607" t="35811" r="79030" b="55127"/>
        <a:stretch/>
      </xdr:blipFill>
      <xdr:spPr>
        <a:xfrm>
          <a:off x="323850" y="1181100"/>
          <a:ext cx="1857375" cy="799407"/>
        </a:xfrm>
        <a:prstGeom prst="rect">
          <a:avLst/>
        </a:prstGeom>
      </xdr:spPr>
    </xdr:pic>
    <xdr:clientData/>
  </xdr:twoCellAnchor>
  <xdr:twoCellAnchor editAs="oneCell">
    <xdr:from>
      <xdr:col>1</xdr:col>
      <xdr:colOff>28575</xdr:colOff>
      <xdr:row>13</xdr:row>
      <xdr:rowOff>76201</xdr:rowOff>
    </xdr:from>
    <xdr:to>
      <xdr:col>3</xdr:col>
      <xdr:colOff>95250</xdr:colOff>
      <xdr:row>16</xdr:row>
      <xdr:rowOff>97533</xdr:rowOff>
    </xdr:to>
    <xdr:pic>
      <xdr:nvPicPr>
        <xdr:cNvPr id="3" name="Imagen 2"/>
        <xdr:cNvPicPr>
          <a:picLocks noChangeAspect="1"/>
        </xdr:cNvPicPr>
      </xdr:nvPicPr>
      <xdr:blipFill rotWithShape="1">
        <a:blip xmlns:r="http://schemas.openxmlformats.org/officeDocument/2006/relationships" r:embed="rId2"/>
        <a:srcRect l="63111" t="54434" r="28030" b="37231"/>
        <a:stretch/>
      </xdr:blipFill>
      <xdr:spPr>
        <a:xfrm>
          <a:off x="314325" y="2457451"/>
          <a:ext cx="1066800" cy="564257"/>
        </a:xfrm>
        <a:prstGeom prst="rect">
          <a:avLst/>
        </a:prstGeom>
      </xdr:spPr>
    </xdr:pic>
    <xdr:clientData/>
  </xdr:twoCellAnchor>
  <xdr:twoCellAnchor>
    <xdr:from>
      <xdr:col>4</xdr:col>
      <xdr:colOff>619125</xdr:colOff>
      <xdr:row>40</xdr:row>
      <xdr:rowOff>19050</xdr:rowOff>
    </xdr:from>
    <xdr:to>
      <xdr:col>4</xdr:col>
      <xdr:colOff>742950</xdr:colOff>
      <xdr:row>40</xdr:row>
      <xdr:rowOff>152400</xdr:rowOff>
    </xdr:to>
    <xdr:sp macro="" textlink="">
      <xdr:nvSpPr>
        <xdr:cNvPr id="4" name="Rectángulo 3"/>
        <xdr:cNvSpPr/>
      </xdr:nvSpPr>
      <xdr:spPr>
        <a:xfrm>
          <a:off x="2428875" y="7124700"/>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4</xdr:col>
      <xdr:colOff>619125</xdr:colOff>
      <xdr:row>41</xdr:row>
      <xdr:rowOff>19050</xdr:rowOff>
    </xdr:from>
    <xdr:to>
      <xdr:col>4</xdr:col>
      <xdr:colOff>742950</xdr:colOff>
      <xdr:row>41</xdr:row>
      <xdr:rowOff>152400</xdr:rowOff>
    </xdr:to>
    <xdr:sp macro="" textlink="">
      <xdr:nvSpPr>
        <xdr:cNvPr id="5" name="Rectángulo 4"/>
        <xdr:cNvSpPr/>
      </xdr:nvSpPr>
      <xdr:spPr>
        <a:xfrm>
          <a:off x="2428875" y="7305675"/>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4</xdr:col>
      <xdr:colOff>619125</xdr:colOff>
      <xdr:row>42</xdr:row>
      <xdr:rowOff>28575</xdr:rowOff>
    </xdr:from>
    <xdr:to>
      <xdr:col>4</xdr:col>
      <xdr:colOff>742950</xdr:colOff>
      <xdr:row>42</xdr:row>
      <xdr:rowOff>161925</xdr:rowOff>
    </xdr:to>
    <xdr:sp macro="" textlink="">
      <xdr:nvSpPr>
        <xdr:cNvPr id="6" name="Rectángulo 5"/>
        <xdr:cNvSpPr/>
      </xdr:nvSpPr>
      <xdr:spPr>
        <a:xfrm>
          <a:off x="2428875" y="7496175"/>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4</xdr:col>
      <xdr:colOff>619125</xdr:colOff>
      <xdr:row>43</xdr:row>
      <xdr:rowOff>28575</xdr:rowOff>
    </xdr:from>
    <xdr:to>
      <xdr:col>4</xdr:col>
      <xdr:colOff>742950</xdr:colOff>
      <xdr:row>43</xdr:row>
      <xdr:rowOff>161925</xdr:rowOff>
    </xdr:to>
    <xdr:sp macro="" textlink="">
      <xdr:nvSpPr>
        <xdr:cNvPr id="7" name="Rectángulo 6"/>
        <xdr:cNvSpPr/>
      </xdr:nvSpPr>
      <xdr:spPr>
        <a:xfrm>
          <a:off x="2428875" y="7677150"/>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4</xdr:col>
      <xdr:colOff>619125</xdr:colOff>
      <xdr:row>44</xdr:row>
      <xdr:rowOff>19050</xdr:rowOff>
    </xdr:from>
    <xdr:to>
      <xdr:col>4</xdr:col>
      <xdr:colOff>742950</xdr:colOff>
      <xdr:row>44</xdr:row>
      <xdr:rowOff>152400</xdr:rowOff>
    </xdr:to>
    <xdr:sp macro="" textlink="">
      <xdr:nvSpPr>
        <xdr:cNvPr id="8" name="Rectángulo 7"/>
        <xdr:cNvSpPr/>
      </xdr:nvSpPr>
      <xdr:spPr>
        <a:xfrm>
          <a:off x="2428875" y="7848600"/>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4</xdr:col>
      <xdr:colOff>619125</xdr:colOff>
      <xdr:row>45</xdr:row>
      <xdr:rowOff>19050</xdr:rowOff>
    </xdr:from>
    <xdr:to>
      <xdr:col>4</xdr:col>
      <xdr:colOff>742950</xdr:colOff>
      <xdr:row>45</xdr:row>
      <xdr:rowOff>152400</xdr:rowOff>
    </xdr:to>
    <xdr:sp macro="" textlink="">
      <xdr:nvSpPr>
        <xdr:cNvPr id="9" name="Rectángulo 8"/>
        <xdr:cNvSpPr/>
      </xdr:nvSpPr>
      <xdr:spPr>
        <a:xfrm>
          <a:off x="2428875" y="8029575"/>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4</xdr:col>
      <xdr:colOff>619125</xdr:colOff>
      <xdr:row>46</xdr:row>
      <xdr:rowOff>9525</xdr:rowOff>
    </xdr:from>
    <xdr:to>
      <xdr:col>4</xdr:col>
      <xdr:colOff>742950</xdr:colOff>
      <xdr:row>46</xdr:row>
      <xdr:rowOff>142875</xdr:rowOff>
    </xdr:to>
    <xdr:sp macro="" textlink="">
      <xdr:nvSpPr>
        <xdr:cNvPr id="10" name="Rectángulo 9"/>
        <xdr:cNvSpPr/>
      </xdr:nvSpPr>
      <xdr:spPr>
        <a:xfrm>
          <a:off x="2428875" y="8201025"/>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8</xdr:col>
      <xdr:colOff>609600</xdr:colOff>
      <xdr:row>40</xdr:row>
      <xdr:rowOff>9525</xdr:rowOff>
    </xdr:from>
    <xdr:to>
      <xdr:col>8</xdr:col>
      <xdr:colOff>733425</xdr:colOff>
      <xdr:row>40</xdr:row>
      <xdr:rowOff>142875</xdr:rowOff>
    </xdr:to>
    <xdr:sp macro="" textlink="">
      <xdr:nvSpPr>
        <xdr:cNvPr id="11" name="Rectángulo 10"/>
        <xdr:cNvSpPr/>
      </xdr:nvSpPr>
      <xdr:spPr>
        <a:xfrm>
          <a:off x="5467350" y="7115175"/>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8</xdr:col>
      <xdr:colOff>609600</xdr:colOff>
      <xdr:row>41</xdr:row>
      <xdr:rowOff>9525</xdr:rowOff>
    </xdr:from>
    <xdr:to>
      <xdr:col>8</xdr:col>
      <xdr:colOff>733425</xdr:colOff>
      <xdr:row>41</xdr:row>
      <xdr:rowOff>142875</xdr:rowOff>
    </xdr:to>
    <xdr:sp macro="" textlink="">
      <xdr:nvSpPr>
        <xdr:cNvPr id="12" name="Rectángulo 11"/>
        <xdr:cNvSpPr/>
      </xdr:nvSpPr>
      <xdr:spPr>
        <a:xfrm>
          <a:off x="5467350" y="7296150"/>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8</xdr:col>
      <xdr:colOff>609600</xdr:colOff>
      <xdr:row>42</xdr:row>
      <xdr:rowOff>19050</xdr:rowOff>
    </xdr:from>
    <xdr:to>
      <xdr:col>8</xdr:col>
      <xdr:colOff>733425</xdr:colOff>
      <xdr:row>42</xdr:row>
      <xdr:rowOff>152400</xdr:rowOff>
    </xdr:to>
    <xdr:sp macro="" textlink="">
      <xdr:nvSpPr>
        <xdr:cNvPr id="13" name="Rectángulo 12"/>
        <xdr:cNvSpPr/>
      </xdr:nvSpPr>
      <xdr:spPr>
        <a:xfrm>
          <a:off x="5467350" y="7486650"/>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8</xdr:col>
      <xdr:colOff>609600</xdr:colOff>
      <xdr:row>43</xdr:row>
      <xdr:rowOff>19050</xdr:rowOff>
    </xdr:from>
    <xdr:to>
      <xdr:col>8</xdr:col>
      <xdr:colOff>733425</xdr:colOff>
      <xdr:row>43</xdr:row>
      <xdr:rowOff>152400</xdr:rowOff>
    </xdr:to>
    <xdr:sp macro="" textlink="">
      <xdr:nvSpPr>
        <xdr:cNvPr id="14" name="Rectángulo 13"/>
        <xdr:cNvSpPr/>
      </xdr:nvSpPr>
      <xdr:spPr>
        <a:xfrm>
          <a:off x="5467350" y="7667625"/>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8</xdr:col>
      <xdr:colOff>609600</xdr:colOff>
      <xdr:row>44</xdr:row>
      <xdr:rowOff>9525</xdr:rowOff>
    </xdr:from>
    <xdr:to>
      <xdr:col>8</xdr:col>
      <xdr:colOff>733425</xdr:colOff>
      <xdr:row>44</xdr:row>
      <xdr:rowOff>142875</xdr:rowOff>
    </xdr:to>
    <xdr:sp macro="" textlink="">
      <xdr:nvSpPr>
        <xdr:cNvPr id="15" name="Rectángulo 14"/>
        <xdr:cNvSpPr/>
      </xdr:nvSpPr>
      <xdr:spPr>
        <a:xfrm>
          <a:off x="5467350" y="7839075"/>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8</xdr:col>
      <xdr:colOff>609600</xdr:colOff>
      <xdr:row>45</xdr:row>
      <xdr:rowOff>9525</xdr:rowOff>
    </xdr:from>
    <xdr:to>
      <xdr:col>8</xdr:col>
      <xdr:colOff>733425</xdr:colOff>
      <xdr:row>45</xdr:row>
      <xdr:rowOff>142875</xdr:rowOff>
    </xdr:to>
    <xdr:sp macro="" textlink="">
      <xdr:nvSpPr>
        <xdr:cNvPr id="16" name="Rectángulo 15"/>
        <xdr:cNvSpPr/>
      </xdr:nvSpPr>
      <xdr:spPr>
        <a:xfrm>
          <a:off x="5467350" y="8020050"/>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8</xdr:col>
      <xdr:colOff>609600</xdr:colOff>
      <xdr:row>46</xdr:row>
      <xdr:rowOff>0</xdr:rowOff>
    </xdr:from>
    <xdr:to>
      <xdr:col>8</xdr:col>
      <xdr:colOff>733425</xdr:colOff>
      <xdr:row>46</xdr:row>
      <xdr:rowOff>133350</xdr:rowOff>
    </xdr:to>
    <xdr:sp macro="" textlink="">
      <xdr:nvSpPr>
        <xdr:cNvPr id="17" name="Rectángulo 16"/>
        <xdr:cNvSpPr/>
      </xdr:nvSpPr>
      <xdr:spPr>
        <a:xfrm>
          <a:off x="5467350" y="8191500"/>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6</xdr:col>
      <xdr:colOff>19050</xdr:colOff>
      <xdr:row>17</xdr:row>
      <xdr:rowOff>38100</xdr:rowOff>
    </xdr:from>
    <xdr:to>
      <xdr:col>6</xdr:col>
      <xdr:colOff>142875</xdr:colOff>
      <xdr:row>17</xdr:row>
      <xdr:rowOff>171450</xdr:rowOff>
    </xdr:to>
    <xdr:sp macro="" textlink="">
      <xdr:nvSpPr>
        <xdr:cNvPr id="18" name="Rectángulo 17"/>
        <xdr:cNvSpPr/>
      </xdr:nvSpPr>
      <xdr:spPr>
        <a:xfrm>
          <a:off x="3352800" y="3162300"/>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4</xdr:col>
      <xdr:colOff>295275</xdr:colOff>
      <xdr:row>72</xdr:row>
      <xdr:rowOff>19050</xdr:rowOff>
    </xdr:from>
    <xdr:to>
      <xdr:col>4</xdr:col>
      <xdr:colOff>419100</xdr:colOff>
      <xdr:row>72</xdr:row>
      <xdr:rowOff>152400</xdr:rowOff>
    </xdr:to>
    <xdr:sp macro="" textlink="">
      <xdr:nvSpPr>
        <xdr:cNvPr id="19" name="Rectángulo 18"/>
        <xdr:cNvSpPr/>
      </xdr:nvSpPr>
      <xdr:spPr>
        <a:xfrm>
          <a:off x="2343150" y="9944100"/>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6</xdr:row>
      <xdr:rowOff>76200</xdr:rowOff>
    </xdr:from>
    <xdr:to>
      <xdr:col>3</xdr:col>
      <xdr:colOff>371475</xdr:colOff>
      <xdr:row>10</xdr:row>
      <xdr:rowOff>113607</xdr:rowOff>
    </xdr:to>
    <xdr:pic>
      <xdr:nvPicPr>
        <xdr:cNvPr id="2" name="Imagen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607" t="35811" r="79030" b="55127"/>
        <a:stretch/>
      </xdr:blipFill>
      <xdr:spPr>
        <a:xfrm>
          <a:off x="323850" y="1181100"/>
          <a:ext cx="1857375" cy="799407"/>
        </a:xfrm>
        <a:prstGeom prst="rect">
          <a:avLst/>
        </a:prstGeom>
      </xdr:spPr>
    </xdr:pic>
    <xdr:clientData/>
  </xdr:twoCellAnchor>
  <xdr:twoCellAnchor>
    <xdr:from>
      <xdr:col>10</xdr:col>
      <xdr:colOff>76200</xdr:colOff>
      <xdr:row>14</xdr:row>
      <xdr:rowOff>19049</xdr:rowOff>
    </xdr:from>
    <xdr:to>
      <xdr:col>10</xdr:col>
      <xdr:colOff>723900</xdr:colOff>
      <xdr:row>14</xdr:row>
      <xdr:rowOff>238124</xdr:rowOff>
    </xdr:to>
    <xdr:sp macro="" textlink="">
      <xdr:nvSpPr>
        <xdr:cNvPr id="3" name="Rectángulo 2"/>
        <xdr:cNvSpPr/>
      </xdr:nvSpPr>
      <xdr:spPr>
        <a:xfrm>
          <a:off x="5648325" y="2943224"/>
          <a:ext cx="647700" cy="219075"/>
        </a:xfrm>
        <a:prstGeom prst="rect">
          <a:avLst/>
        </a:prstGeom>
      </xdr:spPr>
      <xdr:style>
        <a:lnRef idx="0">
          <a:schemeClr val="accent3"/>
        </a:lnRef>
        <a:fillRef idx="3">
          <a:schemeClr val="accent3"/>
        </a:fillRef>
        <a:effectRef idx="3">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sz="1000"/>
        </a:p>
        <a:p>
          <a:pPr algn="ctr"/>
          <a:r>
            <a:rPr lang="es-ES" sz="1000"/>
            <a:t>Adjuntar</a:t>
          </a:r>
        </a:p>
      </xdr:txBody>
    </xdr:sp>
    <xdr:clientData/>
  </xdr:twoCellAnchor>
  <xdr:twoCellAnchor>
    <xdr:from>
      <xdr:col>11</xdr:col>
      <xdr:colOff>66675</xdr:colOff>
      <xdr:row>14</xdr:row>
      <xdr:rowOff>19049</xdr:rowOff>
    </xdr:from>
    <xdr:to>
      <xdr:col>11</xdr:col>
      <xdr:colOff>714375</xdr:colOff>
      <xdr:row>14</xdr:row>
      <xdr:rowOff>238124</xdr:rowOff>
    </xdr:to>
    <xdr:sp macro="" textlink="">
      <xdr:nvSpPr>
        <xdr:cNvPr id="5" name="Rectángulo 4"/>
        <xdr:cNvSpPr/>
      </xdr:nvSpPr>
      <xdr:spPr>
        <a:xfrm>
          <a:off x="6400800" y="2933699"/>
          <a:ext cx="647700" cy="219075"/>
        </a:xfrm>
        <a:prstGeom prst="rect">
          <a:avLst/>
        </a:prstGeom>
      </xdr:spPr>
      <xdr:style>
        <a:lnRef idx="0">
          <a:schemeClr val="accent3"/>
        </a:lnRef>
        <a:fillRef idx="3">
          <a:schemeClr val="accent3"/>
        </a:fillRef>
        <a:effectRef idx="3">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ES" sz="1000"/>
            <a:t>Crear BD</a:t>
          </a:r>
        </a:p>
      </xdr:txBody>
    </xdr:sp>
    <xdr:clientData/>
  </xdr:twoCellAnchor>
  <xdr:twoCellAnchor>
    <xdr:from>
      <xdr:col>2</xdr:col>
      <xdr:colOff>352423</xdr:colOff>
      <xdr:row>15</xdr:row>
      <xdr:rowOff>1905</xdr:rowOff>
    </xdr:from>
    <xdr:to>
      <xdr:col>6</xdr:col>
      <xdr:colOff>466722</xdr:colOff>
      <xdr:row>16</xdr:row>
      <xdr:rowOff>9524</xdr:rowOff>
    </xdr:to>
    <xdr:sp macro="" textlink="">
      <xdr:nvSpPr>
        <xdr:cNvPr id="7" name="Cerrar llave 6"/>
        <xdr:cNvSpPr/>
      </xdr:nvSpPr>
      <xdr:spPr>
        <a:xfrm rot="16200000" flipH="1" flipV="1">
          <a:off x="2853688" y="1844040"/>
          <a:ext cx="160019" cy="3162299"/>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 sz="1100"/>
        </a:p>
      </xdr:txBody>
    </xdr:sp>
    <xdr:clientData/>
  </xdr:twoCellAnchor>
  <xdr:twoCellAnchor>
    <xdr:from>
      <xdr:col>1</xdr:col>
      <xdr:colOff>266700</xdr:colOff>
      <xdr:row>14</xdr:row>
      <xdr:rowOff>57150</xdr:rowOff>
    </xdr:from>
    <xdr:to>
      <xdr:col>1</xdr:col>
      <xdr:colOff>390525</xdr:colOff>
      <xdr:row>14</xdr:row>
      <xdr:rowOff>190500</xdr:rowOff>
    </xdr:to>
    <xdr:sp macro="" textlink="">
      <xdr:nvSpPr>
        <xdr:cNvPr id="46" name="Rectángulo 45"/>
        <xdr:cNvSpPr/>
      </xdr:nvSpPr>
      <xdr:spPr>
        <a:xfrm>
          <a:off x="504825" y="3124200"/>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3</xdr:col>
      <xdr:colOff>390525</xdr:colOff>
      <xdr:row>7</xdr:row>
      <xdr:rowOff>95250</xdr:rowOff>
    </xdr:from>
    <xdr:to>
      <xdr:col>4</xdr:col>
      <xdr:colOff>161925</xdr:colOff>
      <xdr:row>9</xdr:row>
      <xdr:rowOff>0</xdr:rowOff>
    </xdr:to>
    <xdr:sp macro="" textlink="">
      <xdr:nvSpPr>
        <xdr:cNvPr id="91" name="Rectángulo 90"/>
        <xdr:cNvSpPr/>
      </xdr:nvSpPr>
      <xdr:spPr>
        <a:xfrm>
          <a:off x="2152650" y="1447800"/>
          <a:ext cx="53340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21</xdr:col>
      <xdr:colOff>247650</xdr:colOff>
      <xdr:row>13</xdr:row>
      <xdr:rowOff>57150</xdr:rowOff>
    </xdr:from>
    <xdr:to>
      <xdr:col>23</xdr:col>
      <xdr:colOff>9525</xdr:colOff>
      <xdr:row>17</xdr:row>
      <xdr:rowOff>76200</xdr:rowOff>
    </xdr:to>
    <xdr:sp macro="" textlink="">
      <xdr:nvSpPr>
        <xdr:cNvPr id="67" name="Documento 66">
          <a:hlinkClick xmlns:r="http://schemas.openxmlformats.org/officeDocument/2006/relationships" r:id="rId1"/>
        </xdr:cNvPr>
        <xdr:cNvSpPr/>
      </xdr:nvSpPr>
      <xdr:spPr>
        <a:xfrm>
          <a:off x="15897225" y="2533650"/>
          <a:ext cx="1285875" cy="781050"/>
        </a:xfrm>
        <a:prstGeom prst="flowChartDocumen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200025</xdr:colOff>
      <xdr:row>3</xdr:row>
      <xdr:rowOff>123824</xdr:rowOff>
    </xdr:from>
    <xdr:to>
      <xdr:col>2</xdr:col>
      <xdr:colOff>752475</xdr:colOff>
      <xdr:row>7</xdr:row>
      <xdr:rowOff>133349</xdr:rowOff>
    </xdr:to>
    <xdr:sp macro="" textlink="">
      <xdr:nvSpPr>
        <xdr:cNvPr id="3" name="Rectángulo redondeado 2"/>
        <xdr:cNvSpPr/>
      </xdr:nvSpPr>
      <xdr:spPr>
        <a:xfrm>
          <a:off x="609600" y="695324"/>
          <a:ext cx="1314450" cy="771525"/>
        </a:xfrm>
        <a:prstGeom prst="roundRect">
          <a:avLst/>
        </a:prstGeom>
        <a:solidFill>
          <a:schemeClr val="bg1"/>
        </a:solidFill>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s-ES" sz="1100"/>
        </a:p>
      </xdr:txBody>
    </xdr:sp>
    <xdr:clientData/>
  </xdr:twoCellAnchor>
  <xdr:oneCellAnchor>
    <xdr:from>
      <xdr:col>1</xdr:col>
      <xdr:colOff>409575</xdr:colOff>
      <xdr:row>5</xdr:row>
      <xdr:rowOff>9525</xdr:rowOff>
    </xdr:from>
    <xdr:ext cx="854208" cy="257699"/>
    <xdr:sp macro="" textlink="">
      <xdr:nvSpPr>
        <xdr:cNvPr id="4" name="CuadroTexto 3"/>
        <xdr:cNvSpPr txBox="1"/>
      </xdr:nvSpPr>
      <xdr:spPr>
        <a:xfrm>
          <a:off x="819150" y="962025"/>
          <a:ext cx="854208" cy="2576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S" sz="1100" b="1">
              <a:latin typeface="Cambria" panose="02040503050406030204" pitchFamily="18" charset="0"/>
            </a:rPr>
            <a:t>Crear A&amp;C</a:t>
          </a:r>
        </a:p>
      </xdr:txBody>
    </xdr:sp>
    <xdr:clientData/>
  </xdr:oneCellAnchor>
  <xdr:twoCellAnchor>
    <xdr:from>
      <xdr:col>3</xdr:col>
      <xdr:colOff>57150</xdr:colOff>
      <xdr:row>5</xdr:row>
      <xdr:rowOff>104775</xdr:rowOff>
    </xdr:from>
    <xdr:to>
      <xdr:col>4</xdr:col>
      <xdr:colOff>152400</xdr:colOff>
      <xdr:row>5</xdr:row>
      <xdr:rowOff>104775</xdr:rowOff>
    </xdr:to>
    <xdr:cxnSp macro="">
      <xdr:nvCxnSpPr>
        <xdr:cNvPr id="6" name="Conector recto de flecha 5"/>
        <xdr:cNvCxnSpPr/>
      </xdr:nvCxnSpPr>
      <xdr:spPr>
        <a:xfrm>
          <a:off x="1990725" y="1057275"/>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114299</xdr:rowOff>
    </xdr:from>
    <xdr:to>
      <xdr:col>5</xdr:col>
      <xdr:colOff>704850</xdr:colOff>
      <xdr:row>7</xdr:row>
      <xdr:rowOff>123824</xdr:rowOff>
    </xdr:to>
    <xdr:sp macro="" textlink="">
      <xdr:nvSpPr>
        <xdr:cNvPr id="9" name="Rectángulo 8"/>
        <xdr:cNvSpPr/>
      </xdr:nvSpPr>
      <xdr:spPr>
        <a:xfrm>
          <a:off x="2876550" y="685799"/>
          <a:ext cx="1285875" cy="771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4</xdr:col>
      <xdr:colOff>180975</xdr:colOff>
      <xdr:row>4</xdr:row>
      <xdr:rowOff>104775</xdr:rowOff>
    </xdr:from>
    <xdr:ext cx="1285875" cy="392928"/>
    <xdr:sp macro="" textlink="">
      <xdr:nvSpPr>
        <xdr:cNvPr id="10" name="CuadroTexto 9"/>
        <xdr:cNvSpPr txBox="1"/>
      </xdr:nvSpPr>
      <xdr:spPr>
        <a:xfrm>
          <a:off x="2876550" y="866775"/>
          <a:ext cx="1285875" cy="392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latin typeface="Cambria" panose="02040503050406030204" pitchFamily="18" charset="0"/>
            </a:rPr>
            <a:t>Buscar cliente</a:t>
          </a:r>
          <a:r>
            <a:rPr lang="es-ES" sz="1000" b="0" baseline="0">
              <a:latin typeface="Cambria" panose="02040503050406030204" pitchFamily="18" charset="0"/>
            </a:rPr>
            <a:t> en el maestro de clientes</a:t>
          </a:r>
          <a:endParaRPr lang="es-ES" sz="1000" b="0">
            <a:latin typeface="Cambria" panose="02040503050406030204" pitchFamily="18" charset="0"/>
          </a:endParaRPr>
        </a:p>
      </xdr:txBody>
    </xdr:sp>
    <xdr:clientData/>
  </xdr:oneCellAnchor>
  <xdr:twoCellAnchor>
    <xdr:from>
      <xdr:col>5</xdr:col>
      <xdr:colOff>723900</xdr:colOff>
      <xdr:row>5</xdr:row>
      <xdr:rowOff>114300</xdr:rowOff>
    </xdr:from>
    <xdr:to>
      <xdr:col>7</xdr:col>
      <xdr:colOff>57150</xdr:colOff>
      <xdr:row>5</xdr:row>
      <xdr:rowOff>114300</xdr:rowOff>
    </xdr:to>
    <xdr:cxnSp macro="">
      <xdr:nvCxnSpPr>
        <xdr:cNvPr id="14" name="Conector recto de flecha 13"/>
        <xdr:cNvCxnSpPr/>
      </xdr:nvCxnSpPr>
      <xdr:spPr>
        <a:xfrm>
          <a:off x="4181475" y="1066800"/>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76200</xdr:colOff>
      <xdr:row>2</xdr:row>
      <xdr:rowOff>85725</xdr:rowOff>
    </xdr:from>
    <xdr:to>
      <xdr:col>8</xdr:col>
      <xdr:colOff>447675</xdr:colOff>
      <xdr:row>8</xdr:row>
      <xdr:rowOff>95250</xdr:rowOff>
    </xdr:to>
    <xdr:sp macro="" textlink="">
      <xdr:nvSpPr>
        <xdr:cNvPr id="15" name="Rombo 14"/>
        <xdr:cNvSpPr/>
      </xdr:nvSpPr>
      <xdr:spPr>
        <a:xfrm>
          <a:off x="5057775" y="466725"/>
          <a:ext cx="1133475" cy="1152525"/>
        </a:xfrm>
        <a:prstGeom prst="diamond">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7</xdr:col>
      <xdr:colOff>0</xdr:colOff>
      <xdr:row>4</xdr:row>
      <xdr:rowOff>95250</xdr:rowOff>
    </xdr:from>
    <xdr:ext cx="1285875" cy="392928"/>
    <xdr:sp macro="" textlink="">
      <xdr:nvSpPr>
        <xdr:cNvPr id="16" name="CuadroTexto 15"/>
        <xdr:cNvSpPr txBox="1"/>
      </xdr:nvSpPr>
      <xdr:spPr>
        <a:xfrm>
          <a:off x="4981575" y="857250"/>
          <a:ext cx="1285875" cy="392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latin typeface="Cambria" panose="02040503050406030204" pitchFamily="18" charset="0"/>
            </a:rPr>
            <a:t>¿Esta Creado el Cliente?</a:t>
          </a:r>
        </a:p>
      </xdr:txBody>
    </xdr:sp>
    <xdr:clientData/>
  </xdr:oneCellAnchor>
  <xdr:twoCellAnchor>
    <xdr:from>
      <xdr:col>8</xdr:col>
      <xdr:colOff>495300</xdr:colOff>
      <xdr:row>5</xdr:row>
      <xdr:rowOff>95250</xdr:rowOff>
    </xdr:from>
    <xdr:to>
      <xdr:col>9</xdr:col>
      <xdr:colOff>590550</xdr:colOff>
      <xdr:row>5</xdr:row>
      <xdr:rowOff>95250</xdr:rowOff>
    </xdr:to>
    <xdr:cxnSp macro="">
      <xdr:nvCxnSpPr>
        <xdr:cNvPr id="17" name="Conector recto de flecha 16"/>
        <xdr:cNvCxnSpPr/>
      </xdr:nvCxnSpPr>
      <xdr:spPr>
        <a:xfrm>
          <a:off x="6238875" y="1047750"/>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238125</xdr:colOff>
      <xdr:row>4</xdr:row>
      <xdr:rowOff>28575</xdr:rowOff>
    </xdr:from>
    <xdr:ext cx="1285875" cy="250197"/>
    <xdr:sp macro="" textlink="">
      <xdr:nvSpPr>
        <xdr:cNvPr id="18" name="CuadroTexto 17"/>
        <xdr:cNvSpPr txBox="1"/>
      </xdr:nvSpPr>
      <xdr:spPr>
        <a:xfrm>
          <a:off x="5981700" y="790575"/>
          <a:ext cx="1285875" cy="25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1">
              <a:latin typeface="Cambria" panose="02040503050406030204" pitchFamily="18" charset="0"/>
            </a:rPr>
            <a:t>SI</a:t>
          </a:r>
        </a:p>
      </xdr:txBody>
    </xdr:sp>
    <xdr:clientData/>
  </xdr:oneCellAnchor>
  <xdr:oneCellAnchor>
    <xdr:from>
      <xdr:col>6</xdr:col>
      <xdr:colOff>600075</xdr:colOff>
      <xdr:row>9</xdr:row>
      <xdr:rowOff>142875</xdr:rowOff>
    </xdr:from>
    <xdr:ext cx="1285875" cy="250197"/>
    <xdr:sp macro="" textlink="">
      <xdr:nvSpPr>
        <xdr:cNvPr id="19" name="CuadroTexto 18"/>
        <xdr:cNvSpPr txBox="1"/>
      </xdr:nvSpPr>
      <xdr:spPr>
        <a:xfrm>
          <a:off x="4819650" y="1857375"/>
          <a:ext cx="1285875" cy="25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1">
              <a:latin typeface="Cambria" panose="02040503050406030204" pitchFamily="18" charset="0"/>
            </a:rPr>
            <a:t>NO</a:t>
          </a:r>
        </a:p>
      </xdr:txBody>
    </xdr:sp>
    <xdr:clientData/>
  </xdr:oneCellAnchor>
  <xdr:twoCellAnchor>
    <xdr:from>
      <xdr:col>7</xdr:col>
      <xdr:colOff>647700</xdr:colOff>
      <xdr:row>8</xdr:row>
      <xdr:rowOff>123825</xdr:rowOff>
    </xdr:from>
    <xdr:to>
      <xdr:col>7</xdr:col>
      <xdr:colOff>647700</xdr:colOff>
      <xdr:row>13</xdr:row>
      <xdr:rowOff>28575</xdr:rowOff>
    </xdr:to>
    <xdr:cxnSp macro="">
      <xdr:nvCxnSpPr>
        <xdr:cNvPr id="20" name="Conector recto de flecha 19"/>
        <xdr:cNvCxnSpPr/>
      </xdr:nvCxnSpPr>
      <xdr:spPr>
        <a:xfrm rot="5400000">
          <a:off x="5200650" y="2076450"/>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13</xdr:row>
      <xdr:rowOff>85724</xdr:rowOff>
    </xdr:from>
    <xdr:to>
      <xdr:col>8</xdr:col>
      <xdr:colOff>552450</xdr:colOff>
      <xdr:row>17</xdr:row>
      <xdr:rowOff>95249</xdr:rowOff>
    </xdr:to>
    <xdr:sp macro="" textlink="">
      <xdr:nvSpPr>
        <xdr:cNvPr id="21" name="Rectángulo 20"/>
        <xdr:cNvSpPr/>
      </xdr:nvSpPr>
      <xdr:spPr>
        <a:xfrm>
          <a:off x="5010150" y="2562224"/>
          <a:ext cx="1285875" cy="771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7</xdr:col>
      <xdr:colOff>28575</xdr:colOff>
      <xdr:row>14</xdr:row>
      <xdr:rowOff>76200</xdr:rowOff>
    </xdr:from>
    <xdr:ext cx="1285875" cy="392928"/>
    <xdr:sp macro="" textlink="">
      <xdr:nvSpPr>
        <xdr:cNvPr id="22" name="CuadroTexto 21"/>
        <xdr:cNvSpPr txBox="1"/>
      </xdr:nvSpPr>
      <xdr:spPr>
        <a:xfrm>
          <a:off x="5010150" y="2743200"/>
          <a:ext cx="1285875" cy="392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latin typeface="Cambria" panose="02040503050406030204" pitchFamily="18" charset="0"/>
            </a:rPr>
            <a:t>Ir al menù principal</a:t>
          </a:r>
          <a:r>
            <a:rPr lang="es-ES" sz="1000" b="0" baseline="0">
              <a:latin typeface="Cambria" panose="02040503050406030204" pitchFamily="18" charset="0"/>
            </a:rPr>
            <a:t> e ingresar al cliente</a:t>
          </a:r>
          <a:endParaRPr lang="es-ES" sz="1000" b="0">
            <a:latin typeface="Cambria" panose="02040503050406030204" pitchFamily="18" charset="0"/>
          </a:endParaRPr>
        </a:p>
      </xdr:txBody>
    </xdr:sp>
    <xdr:clientData/>
  </xdr:oneCellAnchor>
  <xdr:twoCellAnchor>
    <xdr:from>
      <xdr:col>9</xdr:col>
      <xdr:colOff>647700</xdr:colOff>
      <xdr:row>3</xdr:row>
      <xdr:rowOff>104774</xdr:rowOff>
    </xdr:from>
    <xdr:to>
      <xdr:col>11</xdr:col>
      <xdr:colOff>409575</xdr:colOff>
      <xdr:row>7</xdr:row>
      <xdr:rowOff>114299</xdr:rowOff>
    </xdr:to>
    <xdr:sp macro="" textlink="">
      <xdr:nvSpPr>
        <xdr:cNvPr id="23" name="Rectángulo 22"/>
        <xdr:cNvSpPr/>
      </xdr:nvSpPr>
      <xdr:spPr>
        <a:xfrm>
          <a:off x="7153275" y="676274"/>
          <a:ext cx="1285875" cy="771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9</xdr:col>
      <xdr:colOff>647700</xdr:colOff>
      <xdr:row>4</xdr:row>
      <xdr:rowOff>161925</xdr:rowOff>
    </xdr:from>
    <xdr:ext cx="1285875" cy="242631"/>
    <xdr:sp macro="" textlink="">
      <xdr:nvSpPr>
        <xdr:cNvPr id="24" name="CuadroTexto 23"/>
        <xdr:cNvSpPr txBox="1"/>
      </xdr:nvSpPr>
      <xdr:spPr>
        <a:xfrm>
          <a:off x="7153275" y="923925"/>
          <a:ext cx="1285875" cy="242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latin typeface="Cambria" panose="02040503050406030204" pitchFamily="18" charset="0"/>
            </a:rPr>
            <a:t>Seleccionar Cliente</a:t>
          </a:r>
        </a:p>
      </xdr:txBody>
    </xdr:sp>
    <xdr:clientData/>
  </xdr:oneCellAnchor>
  <xdr:twoCellAnchor>
    <xdr:from>
      <xdr:col>11</xdr:col>
      <xdr:colOff>438150</xdr:colOff>
      <xdr:row>5</xdr:row>
      <xdr:rowOff>104775</xdr:rowOff>
    </xdr:from>
    <xdr:to>
      <xdr:col>12</xdr:col>
      <xdr:colOff>533400</xdr:colOff>
      <xdr:row>5</xdr:row>
      <xdr:rowOff>104775</xdr:rowOff>
    </xdr:to>
    <xdr:cxnSp macro="">
      <xdr:nvCxnSpPr>
        <xdr:cNvPr id="28" name="Conector recto de flecha 27"/>
        <xdr:cNvCxnSpPr/>
      </xdr:nvCxnSpPr>
      <xdr:spPr>
        <a:xfrm>
          <a:off x="8467725" y="1057275"/>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552450</xdr:colOff>
      <xdr:row>2</xdr:row>
      <xdr:rowOff>76200</xdr:rowOff>
    </xdr:from>
    <xdr:to>
      <xdr:col>14</xdr:col>
      <xdr:colOff>161925</xdr:colOff>
      <xdr:row>8</xdr:row>
      <xdr:rowOff>85725</xdr:rowOff>
    </xdr:to>
    <xdr:sp macro="" textlink="">
      <xdr:nvSpPr>
        <xdr:cNvPr id="29" name="Rombo 28"/>
        <xdr:cNvSpPr/>
      </xdr:nvSpPr>
      <xdr:spPr>
        <a:xfrm>
          <a:off x="9344025" y="457200"/>
          <a:ext cx="1133475" cy="1152525"/>
        </a:xfrm>
        <a:prstGeom prst="diamond">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12</xdr:col>
      <xdr:colOff>476250</xdr:colOff>
      <xdr:row>3</xdr:row>
      <xdr:rowOff>104775</xdr:rowOff>
    </xdr:from>
    <xdr:ext cx="1285875" cy="693523"/>
    <xdr:sp macro="" textlink="">
      <xdr:nvSpPr>
        <xdr:cNvPr id="30" name="CuadroTexto 29"/>
        <xdr:cNvSpPr txBox="1"/>
      </xdr:nvSpPr>
      <xdr:spPr>
        <a:xfrm>
          <a:off x="9267825" y="676275"/>
          <a:ext cx="1285875" cy="693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latin typeface="Cambria" panose="02040503050406030204" pitchFamily="18" charset="0"/>
            </a:rPr>
            <a:t>¿El cliente cuenta con alguna restriccion o esta inactivo?</a:t>
          </a:r>
        </a:p>
      </xdr:txBody>
    </xdr:sp>
    <xdr:clientData/>
  </xdr:oneCellAnchor>
  <xdr:twoCellAnchor>
    <xdr:from>
      <xdr:col>14</xdr:col>
      <xdr:colOff>209550</xdr:colOff>
      <xdr:row>5</xdr:row>
      <xdr:rowOff>85725</xdr:rowOff>
    </xdr:from>
    <xdr:to>
      <xdr:col>15</xdr:col>
      <xdr:colOff>304800</xdr:colOff>
      <xdr:row>5</xdr:row>
      <xdr:rowOff>85725</xdr:rowOff>
    </xdr:to>
    <xdr:cxnSp macro="">
      <xdr:nvCxnSpPr>
        <xdr:cNvPr id="31" name="Conector recto de flecha 30"/>
        <xdr:cNvCxnSpPr/>
      </xdr:nvCxnSpPr>
      <xdr:spPr>
        <a:xfrm>
          <a:off x="10525125" y="1038225"/>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714375</xdr:colOff>
      <xdr:row>4</xdr:row>
      <xdr:rowOff>19050</xdr:rowOff>
    </xdr:from>
    <xdr:ext cx="1285875" cy="250197"/>
    <xdr:sp macro="" textlink="">
      <xdr:nvSpPr>
        <xdr:cNvPr id="32" name="CuadroTexto 31"/>
        <xdr:cNvSpPr txBox="1"/>
      </xdr:nvSpPr>
      <xdr:spPr>
        <a:xfrm>
          <a:off x="10267950" y="781050"/>
          <a:ext cx="1285875" cy="25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1">
              <a:latin typeface="Cambria" panose="02040503050406030204" pitchFamily="18" charset="0"/>
            </a:rPr>
            <a:t>SI</a:t>
          </a:r>
        </a:p>
      </xdr:txBody>
    </xdr:sp>
    <xdr:clientData/>
  </xdr:oneCellAnchor>
  <xdr:oneCellAnchor>
    <xdr:from>
      <xdr:col>12</xdr:col>
      <xdr:colOff>314325</xdr:colOff>
      <xdr:row>9</xdr:row>
      <xdr:rowOff>133350</xdr:rowOff>
    </xdr:from>
    <xdr:ext cx="1285875" cy="250197"/>
    <xdr:sp macro="" textlink="">
      <xdr:nvSpPr>
        <xdr:cNvPr id="33" name="CuadroTexto 32"/>
        <xdr:cNvSpPr txBox="1"/>
      </xdr:nvSpPr>
      <xdr:spPr>
        <a:xfrm>
          <a:off x="9105900" y="1847850"/>
          <a:ext cx="1285875" cy="25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1">
              <a:latin typeface="Cambria" panose="02040503050406030204" pitchFamily="18" charset="0"/>
            </a:rPr>
            <a:t>NO</a:t>
          </a:r>
        </a:p>
      </xdr:txBody>
    </xdr:sp>
    <xdr:clientData/>
  </xdr:oneCellAnchor>
  <xdr:twoCellAnchor>
    <xdr:from>
      <xdr:col>13</xdr:col>
      <xdr:colOff>361950</xdr:colOff>
      <xdr:row>8</xdr:row>
      <xdr:rowOff>114300</xdr:rowOff>
    </xdr:from>
    <xdr:to>
      <xdr:col>13</xdr:col>
      <xdr:colOff>361950</xdr:colOff>
      <xdr:row>13</xdr:row>
      <xdr:rowOff>19050</xdr:rowOff>
    </xdr:to>
    <xdr:cxnSp macro="">
      <xdr:nvCxnSpPr>
        <xdr:cNvPr id="34" name="Conector recto de flecha 33"/>
        <xdr:cNvCxnSpPr/>
      </xdr:nvCxnSpPr>
      <xdr:spPr>
        <a:xfrm rot="5400000">
          <a:off x="9486900" y="2066925"/>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533400</xdr:colOff>
      <xdr:row>13</xdr:row>
      <xdr:rowOff>66674</xdr:rowOff>
    </xdr:from>
    <xdr:to>
      <xdr:col>14</xdr:col>
      <xdr:colOff>295275</xdr:colOff>
      <xdr:row>17</xdr:row>
      <xdr:rowOff>76199</xdr:rowOff>
    </xdr:to>
    <xdr:sp macro="" textlink="">
      <xdr:nvSpPr>
        <xdr:cNvPr id="35" name="Rectángulo 34"/>
        <xdr:cNvSpPr/>
      </xdr:nvSpPr>
      <xdr:spPr>
        <a:xfrm>
          <a:off x="9324975" y="2543174"/>
          <a:ext cx="1285875" cy="771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12</xdr:col>
      <xdr:colOff>523875</xdr:colOff>
      <xdr:row>14</xdr:row>
      <xdr:rowOff>104775</xdr:rowOff>
    </xdr:from>
    <xdr:ext cx="1285875" cy="242631"/>
    <xdr:sp macro="" textlink="">
      <xdr:nvSpPr>
        <xdr:cNvPr id="36" name="CuadroTexto 35"/>
        <xdr:cNvSpPr txBox="1"/>
      </xdr:nvSpPr>
      <xdr:spPr>
        <a:xfrm>
          <a:off x="9315450" y="2771775"/>
          <a:ext cx="1285875" cy="242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latin typeface="Cambria" panose="02040503050406030204" pitchFamily="18" charset="0"/>
            </a:rPr>
            <a:t>Seleccionar Servicio</a:t>
          </a:r>
        </a:p>
      </xdr:txBody>
    </xdr:sp>
    <xdr:clientData/>
  </xdr:oneCellAnchor>
  <xdr:twoCellAnchor>
    <xdr:from>
      <xdr:col>15</xdr:col>
      <xdr:colOff>381000</xdr:colOff>
      <xdr:row>3</xdr:row>
      <xdr:rowOff>123824</xdr:rowOff>
    </xdr:from>
    <xdr:to>
      <xdr:col>17</xdr:col>
      <xdr:colOff>142875</xdr:colOff>
      <xdr:row>7</xdr:row>
      <xdr:rowOff>133349</xdr:rowOff>
    </xdr:to>
    <xdr:sp macro="" textlink="">
      <xdr:nvSpPr>
        <xdr:cNvPr id="37" name="Rectángulo 36"/>
        <xdr:cNvSpPr/>
      </xdr:nvSpPr>
      <xdr:spPr>
        <a:xfrm>
          <a:off x="11458575" y="695324"/>
          <a:ext cx="1285875" cy="771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15</xdr:col>
      <xdr:colOff>323850</xdr:colOff>
      <xdr:row>3</xdr:row>
      <xdr:rowOff>76200</xdr:rowOff>
    </xdr:from>
    <xdr:ext cx="1476375" cy="904094"/>
    <xdr:sp macro="" textlink="">
      <xdr:nvSpPr>
        <xdr:cNvPr id="38" name="CuadroTexto 37"/>
        <xdr:cNvSpPr txBox="1"/>
      </xdr:nvSpPr>
      <xdr:spPr>
        <a:xfrm>
          <a:off x="11401425" y="647700"/>
          <a:ext cx="1476375" cy="9040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900" b="0">
              <a:latin typeface="Cambria" panose="02040503050406030204" pitchFamily="18" charset="0"/>
            </a:rPr>
            <a:t>Ir al menu principal</a:t>
          </a:r>
          <a:r>
            <a:rPr lang="es-ES" sz="900" b="0" baseline="0">
              <a:latin typeface="Cambria" panose="02040503050406030204" pitchFamily="18" charset="0"/>
            </a:rPr>
            <a:t> y solicitar al Socio Principal permisos adicionales, para modificar estatus del cliente de ser permitido esta opcion. </a:t>
          </a:r>
          <a:endParaRPr lang="es-ES" sz="900" b="0">
            <a:latin typeface="Cambria" panose="02040503050406030204" pitchFamily="18" charset="0"/>
          </a:endParaRPr>
        </a:p>
      </xdr:txBody>
    </xdr:sp>
    <xdr:clientData/>
  </xdr:oneCellAnchor>
  <xdr:twoCellAnchor>
    <xdr:from>
      <xdr:col>2</xdr:col>
      <xdr:colOff>95251</xdr:colOff>
      <xdr:row>7</xdr:row>
      <xdr:rowOff>133350</xdr:rowOff>
    </xdr:from>
    <xdr:to>
      <xdr:col>7</xdr:col>
      <xdr:colOff>28576</xdr:colOff>
      <xdr:row>15</xdr:row>
      <xdr:rowOff>82165</xdr:rowOff>
    </xdr:to>
    <xdr:cxnSp macro="">
      <xdr:nvCxnSpPr>
        <xdr:cNvPr id="40" name="Conector angular 39"/>
        <xdr:cNvCxnSpPr>
          <a:stCxn id="22" idx="1"/>
          <a:endCxn id="3" idx="2"/>
        </xdr:cNvCxnSpPr>
      </xdr:nvCxnSpPr>
      <xdr:spPr>
        <a:xfrm rot="10800000">
          <a:off x="1266826" y="1466850"/>
          <a:ext cx="3743325" cy="1472815"/>
        </a:xfrm>
        <a:prstGeom prst="bentConnector2">
          <a:avLst/>
        </a:prstGeom>
        <a:ln>
          <a:prstDash val="lg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200025</xdr:colOff>
      <xdr:row>5</xdr:row>
      <xdr:rowOff>128588</xdr:rowOff>
    </xdr:from>
    <xdr:to>
      <xdr:col>16</xdr:col>
      <xdr:colOff>300038</xdr:colOff>
      <xdr:row>8</xdr:row>
      <xdr:rowOff>27795</xdr:rowOff>
    </xdr:to>
    <xdr:cxnSp macro="">
      <xdr:nvCxnSpPr>
        <xdr:cNvPr id="42" name="Conector angular 41"/>
        <xdr:cNvCxnSpPr>
          <a:stCxn id="38" idx="2"/>
          <a:endCxn id="3" idx="1"/>
        </xdr:cNvCxnSpPr>
      </xdr:nvCxnSpPr>
      <xdr:spPr>
        <a:xfrm rot="5400000" flipH="1">
          <a:off x="6139253" y="-4448565"/>
          <a:ext cx="470707" cy="11530013"/>
        </a:xfrm>
        <a:prstGeom prst="bentConnector4">
          <a:avLst>
            <a:gd name="adj1" fmla="val -48565"/>
            <a:gd name="adj2" fmla="val 101983"/>
          </a:avLst>
        </a:prstGeom>
        <a:ln>
          <a:prstDash val="lg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333375</xdr:colOff>
      <xdr:row>15</xdr:row>
      <xdr:rowOff>57150</xdr:rowOff>
    </xdr:from>
    <xdr:to>
      <xdr:col>15</xdr:col>
      <xdr:colOff>428625</xdr:colOff>
      <xdr:row>15</xdr:row>
      <xdr:rowOff>57150</xdr:rowOff>
    </xdr:to>
    <xdr:cxnSp macro="">
      <xdr:nvCxnSpPr>
        <xdr:cNvPr id="45" name="Conector recto de flecha 44"/>
        <xdr:cNvCxnSpPr/>
      </xdr:nvCxnSpPr>
      <xdr:spPr>
        <a:xfrm>
          <a:off x="10648950" y="2914650"/>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438150</xdr:colOff>
      <xdr:row>12</xdr:row>
      <xdr:rowOff>9525</xdr:rowOff>
    </xdr:from>
    <xdr:to>
      <xdr:col>20</xdr:col>
      <xdr:colOff>47625</xdr:colOff>
      <xdr:row>18</xdr:row>
      <xdr:rowOff>19050</xdr:rowOff>
    </xdr:to>
    <xdr:sp macro="" textlink="">
      <xdr:nvSpPr>
        <xdr:cNvPr id="46" name="Rombo 45"/>
        <xdr:cNvSpPr/>
      </xdr:nvSpPr>
      <xdr:spPr>
        <a:xfrm>
          <a:off x="13801725" y="2295525"/>
          <a:ext cx="1133475" cy="1152525"/>
        </a:xfrm>
        <a:prstGeom prst="diamond">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18</xdr:col>
      <xdr:colOff>361950</xdr:colOff>
      <xdr:row>12</xdr:row>
      <xdr:rowOff>94130</xdr:rowOff>
    </xdr:from>
    <xdr:ext cx="1285875" cy="1144416"/>
    <xdr:sp macro="" textlink="">
      <xdr:nvSpPr>
        <xdr:cNvPr id="47" name="CuadroTexto 46"/>
        <xdr:cNvSpPr txBox="1"/>
      </xdr:nvSpPr>
      <xdr:spPr>
        <a:xfrm>
          <a:off x="13730568" y="2380130"/>
          <a:ext cx="1285875" cy="1144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latin typeface="Cambria" panose="02040503050406030204" pitchFamily="18" charset="0"/>
            </a:rPr>
            <a:t>¿Es Primera</a:t>
          </a:r>
          <a:r>
            <a:rPr lang="es-ES" sz="1000" b="0" baseline="0">
              <a:latin typeface="Cambria" panose="02040503050406030204" pitchFamily="18" charset="0"/>
            </a:rPr>
            <a:t> Vez que se realiza un proceso de A&amp;C paa el cliente o en periodos anteriores el proceso fue denegado?</a:t>
          </a:r>
          <a:endParaRPr lang="es-ES" sz="1000" b="0">
            <a:latin typeface="Cambria" panose="02040503050406030204" pitchFamily="18" charset="0"/>
          </a:endParaRPr>
        </a:p>
      </xdr:txBody>
    </xdr:sp>
    <xdr:clientData/>
  </xdr:oneCellAnchor>
  <xdr:twoCellAnchor>
    <xdr:from>
      <xdr:col>20</xdr:col>
      <xdr:colOff>85725</xdr:colOff>
      <xdr:row>15</xdr:row>
      <xdr:rowOff>38100</xdr:rowOff>
    </xdr:from>
    <xdr:to>
      <xdr:col>21</xdr:col>
      <xdr:colOff>180975</xdr:colOff>
      <xdr:row>15</xdr:row>
      <xdr:rowOff>38100</xdr:rowOff>
    </xdr:to>
    <xdr:cxnSp macro="">
      <xdr:nvCxnSpPr>
        <xdr:cNvPr id="48" name="Conector recto de flecha 47"/>
        <xdr:cNvCxnSpPr/>
      </xdr:nvCxnSpPr>
      <xdr:spPr>
        <a:xfrm>
          <a:off x="14973300" y="2895600"/>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200025</xdr:colOff>
      <xdr:row>19</xdr:row>
      <xdr:rowOff>57150</xdr:rowOff>
    </xdr:from>
    <xdr:ext cx="1285875" cy="250197"/>
    <xdr:sp macro="" textlink="">
      <xdr:nvSpPr>
        <xdr:cNvPr id="49" name="CuadroTexto 48"/>
        <xdr:cNvSpPr txBox="1"/>
      </xdr:nvSpPr>
      <xdr:spPr>
        <a:xfrm>
          <a:off x="13563600" y="3676650"/>
          <a:ext cx="1285875" cy="25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1">
              <a:latin typeface="Cambria" panose="02040503050406030204" pitchFamily="18" charset="0"/>
            </a:rPr>
            <a:t>NO</a:t>
          </a:r>
        </a:p>
      </xdr:txBody>
    </xdr:sp>
    <xdr:clientData/>
  </xdr:oneCellAnchor>
  <xdr:twoCellAnchor>
    <xdr:from>
      <xdr:col>19</xdr:col>
      <xdr:colOff>247650</xdr:colOff>
      <xdr:row>18</xdr:row>
      <xdr:rowOff>38100</xdr:rowOff>
    </xdr:from>
    <xdr:to>
      <xdr:col>19</xdr:col>
      <xdr:colOff>247650</xdr:colOff>
      <xdr:row>22</xdr:row>
      <xdr:rowOff>133350</xdr:rowOff>
    </xdr:to>
    <xdr:cxnSp macro="">
      <xdr:nvCxnSpPr>
        <xdr:cNvPr id="50" name="Conector recto de flecha 49"/>
        <xdr:cNvCxnSpPr/>
      </xdr:nvCxnSpPr>
      <xdr:spPr>
        <a:xfrm rot="5400000">
          <a:off x="13944600" y="3895725"/>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533400</xdr:colOff>
      <xdr:row>13</xdr:row>
      <xdr:rowOff>133350</xdr:rowOff>
    </xdr:from>
    <xdr:ext cx="1285875" cy="250197"/>
    <xdr:sp macro="" textlink="">
      <xdr:nvSpPr>
        <xdr:cNvPr id="51" name="CuadroTexto 50"/>
        <xdr:cNvSpPr txBox="1"/>
      </xdr:nvSpPr>
      <xdr:spPr>
        <a:xfrm>
          <a:off x="14658975" y="2609850"/>
          <a:ext cx="1285875" cy="25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1">
              <a:latin typeface="Cambria" panose="02040503050406030204" pitchFamily="18" charset="0"/>
            </a:rPr>
            <a:t>SI</a:t>
          </a:r>
        </a:p>
      </xdr:txBody>
    </xdr:sp>
    <xdr:clientData/>
  </xdr:oneCellAnchor>
  <xdr:oneCellAnchor>
    <xdr:from>
      <xdr:col>21</xdr:col>
      <xdr:colOff>247650</xdr:colOff>
      <xdr:row>14</xdr:row>
      <xdr:rowOff>38100</xdr:rowOff>
    </xdr:from>
    <xdr:ext cx="1285875" cy="392928"/>
    <xdr:sp macro="" textlink="">
      <xdr:nvSpPr>
        <xdr:cNvPr id="53" name="CuadroTexto 52"/>
        <xdr:cNvSpPr txBox="1"/>
      </xdr:nvSpPr>
      <xdr:spPr>
        <a:xfrm>
          <a:off x="15897225" y="2705100"/>
          <a:ext cx="1285875" cy="392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latin typeface="Cambria" panose="02040503050406030204" pitchFamily="18" charset="0"/>
            </a:rPr>
            <a:t>Cuestionario Modelo Nº1</a:t>
          </a:r>
        </a:p>
      </xdr:txBody>
    </xdr:sp>
    <xdr:clientData/>
  </xdr:oneCellAnchor>
  <xdr:twoCellAnchor>
    <xdr:from>
      <xdr:col>15</xdr:col>
      <xdr:colOff>466725</xdr:colOff>
      <xdr:row>13</xdr:row>
      <xdr:rowOff>76199</xdr:rowOff>
    </xdr:from>
    <xdr:to>
      <xdr:col>17</xdr:col>
      <xdr:colOff>228600</xdr:colOff>
      <xdr:row>17</xdr:row>
      <xdr:rowOff>85724</xdr:rowOff>
    </xdr:to>
    <xdr:sp macro="" textlink="">
      <xdr:nvSpPr>
        <xdr:cNvPr id="58" name="Rectángulo 57"/>
        <xdr:cNvSpPr/>
      </xdr:nvSpPr>
      <xdr:spPr>
        <a:xfrm>
          <a:off x="11544300" y="2552699"/>
          <a:ext cx="1285875" cy="771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rgbClr val="FFC000"/>
            </a:solidFill>
          </a:endParaRPr>
        </a:p>
      </xdr:txBody>
    </xdr:sp>
    <xdr:clientData/>
  </xdr:twoCellAnchor>
  <xdr:oneCellAnchor>
    <xdr:from>
      <xdr:col>15</xdr:col>
      <xdr:colOff>476250</xdr:colOff>
      <xdr:row>14</xdr:row>
      <xdr:rowOff>66675</xdr:rowOff>
    </xdr:from>
    <xdr:ext cx="1285875" cy="392928"/>
    <xdr:sp macro="" textlink="">
      <xdr:nvSpPr>
        <xdr:cNvPr id="59" name="CuadroTexto 58"/>
        <xdr:cNvSpPr txBox="1"/>
      </xdr:nvSpPr>
      <xdr:spPr>
        <a:xfrm>
          <a:off x="11553825" y="2733675"/>
          <a:ext cx="1285875" cy="392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solidFill>
                <a:srgbClr val="7030A0"/>
              </a:solidFill>
              <a:latin typeface="Cambria" panose="02040503050406030204" pitchFamily="18" charset="0"/>
            </a:rPr>
            <a:t>Auditoria Estados financieros</a:t>
          </a:r>
        </a:p>
      </xdr:txBody>
    </xdr:sp>
    <xdr:clientData/>
  </xdr:oneCellAnchor>
  <xdr:twoCellAnchor>
    <xdr:from>
      <xdr:col>17</xdr:col>
      <xdr:colOff>238125</xdr:colOff>
      <xdr:row>15</xdr:row>
      <xdr:rowOff>47625</xdr:rowOff>
    </xdr:from>
    <xdr:to>
      <xdr:col>18</xdr:col>
      <xdr:colOff>333375</xdr:colOff>
      <xdr:row>15</xdr:row>
      <xdr:rowOff>47625</xdr:rowOff>
    </xdr:to>
    <xdr:cxnSp macro="">
      <xdr:nvCxnSpPr>
        <xdr:cNvPr id="60" name="Conector recto de flecha 59"/>
        <xdr:cNvCxnSpPr/>
      </xdr:nvCxnSpPr>
      <xdr:spPr>
        <a:xfrm>
          <a:off x="12839700" y="2905125"/>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438150</xdr:colOff>
      <xdr:row>22</xdr:row>
      <xdr:rowOff>152400</xdr:rowOff>
    </xdr:from>
    <xdr:to>
      <xdr:col>20</xdr:col>
      <xdr:colOff>47625</xdr:colOff>
      <xdr:row>28</xdr:row>
      <xdr:rowOff>161925</xdr:rowOff>
    </xdr:to>
    <xdr:sp macro="" textlink="">
      <xdr:nvSpPr>
        <xdr:cNvPr id="68" name="Rombo 67"/>
        <xdr:cNvSpPr/>
      </xdr:nvSpPr>
      <xdr:spPr>
        <a:xfrm>
          <a:off x="13801725" y="4343400"/>
          <a:ext cx="1133475" cy="1152525"/>
        </a:xfrm>
        <a:prstGeom prst="diamond">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18</xdr:col>
      <xdr:colOff>361950</xdr:colOff>
      <xdr:row>24</xdr:row>
      <xdr:rowOff>57150</xdr:rowOff>
    </xdr:from>
    <xdr:ext cx="1285875" cy="543226"/>
    <xdr:sp macro="" textlink="">
      <xdr:nvSpPr>
        <xdr:cNvPr id="69" name="CuadroTexto 68"/>
        <xdr:cNvSpPr txBox="1"/>
      </xdr:nvSpPr>
      <xdr:spPr>
        <a:xfrm>
          <a:off x="13725525" y="4629150"/>
          <a:ext cx="1285875" cy="5432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latin typeface="Cambria" panose="02040503050406030204" pitchFamily="18" charset="0"/>
            </a:rPr>
            <a:t>¿El cliente esta categorizado</a:t>
          </a:r>
          <a:r>
            <a:rPr lang="es-ES" sz="1000" b="0" baseline="0">
              <a:latin typeface="Cambria" panose="02040503050406030204" pitchFamily="18" charset="0"/>
            </a:rPr>
            <a:t> como de Alto Riesgo?</a:t>
          </a:r>
          <a:endParaRPr lang="es-ES" sz="1000" b="0">
            <a:latin typeface="Cambria" panose="02040503050406030204" pitchFamily="18" charset="0"/>
          </a:endParaRPr>
        </a:p>
      </xdr:txBody>
    </xdr:sp>
    <xdr:clientData/>
  </xdr:oneCellAnchor>
  <xdr:oneCellAnchor>
    <xdr:from>
      <xdr:col>18</xdr:col>
      <xdr:colOff>200025</xdr:colOff>
      <xdr:row>30</xdr:row>
      <xdr:rowOff>9525</xdr:rowOff>
    </xdr:from>
    <xdr:ext cx="1285875" cy="250197"/>
    <xdr:sp macro="" textlink="">
      <xdr:nvSpPr>
        <xdr:cNvPr id="71" name="CuadroTexto 70"/>
        <xdr:cNvSpPr txBox="1"/>
      </xdr:nvSpPr>
      <xdr:spPr>
        <a:xfrm>
          <a:off x="13563600" y="5724525"/>
          <a:ext cx="1285875" cy="25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1">
              <a:latin typeface="Cambria" panose="02040503050406030204" pitchFamily="18" charset="0"/>
            </a:rPr>
            <a:t>NO</a:t>
          </a:r>
        </a:p>
      </xdr:txBody>
    </xdr:sp>
    <xdr:clientData/>
  </xdr:oneCellAnchor>
  <xdr:twoCellAnchor>
    <xdr:from>
      <xdr:col>19</xdr:col>
      <xdr:colOff>247650</xdr:colOff>
      <xdr:row>28</xdr:row>
      <xdr:rowOff>180975</xdr:rowOff>
    </xdr:from>
    <xdr:to>
      <xdr:col>19</xdr:col>
      <xdr:colOff>247650</xdr:colOff>
      <xdr:row>33</xdr:row>
      <xdr:rowOff>85725</xdr:rowOff>
    </xdr:to>
    <xdr:cxnSp macro="">
      <xdr:nvCxnSpPr>
        <xdr:cNvPr id="72" name="Conector recto de flecha 71"/>
        <xdr:cNvCxnSpPr/>
      </xdr:nvCxnSpPr>
      <xdr:spPr>
        <a:xfrm rot="5400000">
          <a:off x="13944600" y="5943600"/>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533400</xdr:colOff>
      <xdr:row>24</xdr:row>
      <xdr:rowOff>85725</xdr:rowOff>
    </xdr:from>
    <xdr:ext cx="1285875" cy="250197"/>
    <xdr:sp macro="" textlink="">
      <xdr:nvSpPr>
        <xdr:cNvPr id="73" name="CuadroTexto 72"/>
        <xdr:cNvSpPr txBox="1"/>
      </xdr:nvSpPr>
      <xdr:spPr>
        <a:xfrm>
          <a:off x="14658975" y="4657725"/>
          <a:ext cx="1285875" cy="25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1">
              <a:latin typeface="Cambria" panose="02040503050406030204" pitchFamily="18" charset="0"/>
            </a:rPr>
            <a:t>SI</a:t>
          </a:r>
        </a:p>
      </xdr:txBody>
    </xdr:sp>
    <xdr:clientData/>
  </xdr:oneCellAnchor>
  <xdr:twoCellAnchor>
    <xdr:from>
      <xdr:col>20</xdr:col>
      <xdr:colOff>142875</xdr:colOff>
      <xdr:row>17</xdr:row>
      <xdr:rowOff>53139</xdr:rowOff>
    </xdr:from>
    <xdr:to>
      <xdr:col>22</xdr:col>
      <xdr:colOff>147638</xdr:colOff>
      <xdr:row>25</xdr:row>
      <xdr:rowOff>166838</xdr:rowOff>
    </xdr:to>
    <xdr:cxnSp macro="">
      <xdr:nvCxnSpPr>
        <xdr:cNvPr id="75" name="Conector angular 74"/>
        <xdr:cNvCxnSpPr/>
      </xdr:nvCxnSpPr>
      <xdr:spPr>
        <a:xfrm flipV="1">
          <a:off x="15030450" y="3291639"/>
          <a:ext cx="1528763" cy="1637699"/>
        </a:xfrm>
        <a:prstGeom prst="bentConnector2">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390525</xdr:colOff>
      <xdr:row>33</xdr:row>
      <xdr:rowOff>114300</xdr:rowOff>
    </xdr:from>
    <xdr:to>
      <xdr:col>20</xdr:col>
      <xdr:colOff>152400</xdr:colOff>
      <xdr:row>37</xdr:row>
      <xdr:rowOff>133350</xdr:rowOff>
    </xdr:to>
    <xdr:sp macro="" textlink="">
      <xdr:nvSpPr>
        <xdr:cNvPr id="80" name="Documento 79">
          <a:hlinkClick xmlns:r="http://schemas.openxmlformats.org/officeDocument/2006/relationships" r:id="rId2"/>
        </xdr:cNvPr>
        <xdr:cNvSpPr/>
      </xdr:nvSpPr>
      <xdr:spPr>
        <a:xfrm>
          <a:off x="13754100" y="6400800"/>
          <a:ext cx="1285875" cy="781050"/>
        </a:xfrm>
        <a:prstGeom prst="flowChartDocumen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18</xdr:col>
      <xdr:colOff>400050</xdr:colOff>
      <xdr:row>34</xdr:row>
      <xdr:rowOff>47625</xdr:rowOff>
    </xdr:from>
    <xdr:ext cx="1285875" cy="392928"/>
    <xdr:sp macro="" textlink="">
      <xdr:nvSpPr>
        <xdr:cNvPr id="81" name="CuadroTexto 80"/>
        <xdr:cNvSpPr txBox="1"/>
      </xdr:nvSpPr>
      <xdr:spPr>
        <a:xfrm>
          <a:off x="13763625" y="6524625"/>
          <a:ext cx="1285875" cy="392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latin typeface="Cambria" panose="02040503050406030204" pitchFamily="18" charset="0"/>
            </a:rPr>
            <a:t>Formulario Descarte</a:t>
          </a:r>
        </a:p>
      </xdr:txBody>
    </xdr:sp>
    <xdr:clientData/>
  </xdr:oneCellAnchor>
  <xdr:twoCellAnchor>
    <xdr:from>
      <xdr:col>21</xdr:col>
      <xdr:colOff>314325</xdr:colOff>
      <xdr:row>32</xdr:row>
      <xdr:rowOff>28575</xdr:rowOff>
    </xdr:from>
    <xdr:to>
      <xdr:col>22</xdr:col>
      <xdr:colOff>685800</xdr:colOff>
      <xdr:row>38</xdr:row>
      <xdr:rowOff>38100</xdr:rowOff>
    </xdr:to>
    <xdr:sp macro="" textlink="">
      <xdr:nvSpPr>
        <xdr:cNvPr id="82" name="Rombo 81"/>
        <xdr:cNvSpPr/>
      </xdr:nvSpPr>
      <xdr:spPr>
        <a:xfrm>
          <a:off x="15963900" y="6124575"/>
          <a:ext cx="1133475" cy="1152525"/>
        </a:xfrm>
        <a:prstGeom prst="diamond">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21</xdr:col>
      <xdr:colOff>247650</xdr:colOff>
      <xdr:row>32</xdr:row>
      <xdr:rowOff>142875</xdr:rowOff>
    </xdr:from>
    <xdr:ext cx="1285875" cy="994118"/>
    <xdr:sp macro="" textlink="">
      <xdr:nvSpPr>
        <xdr:cNvPr id="83" name="CuadroTexto 82"/>
        <xdr:cNvSpPr txBox="1"/>
      </xdr:nvSpPr>
      <xdr:spPr>
        <a:xfrm>
          <a:off x="15897225" y="6238875"/>
          <a:ext cx="1285875" cy="994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latin typeface="Cambria" panose="02040503050406030204" pitchFamily="18" charset="0"/>
            </a:rPr>
            <a:t>¿Se contesto afirmativamente</a:t>
          </a:r>
          <a:r>
            <a:rPr lang="es-ES" sz="1000" b="0" baseline="0">
              <a:latin typeface="Cambria" panose="02040503050406030204" pitchFamily="18" charset="0"/>
            </a:rPr>
            <a:t> a alguno de los puntos del formulario Descarte.</a:t>
          </a:r>
          <a:endParaRPr lang="es-ES" sz="1000" b="0">
            <a:latin typeface="Cambria" panose="02040503050406030204" pitchFamily="18" charset="0"/>
          </a:endParaRPr>
        </a:p>
      </xdr:txBody>
    </xdr:sp>
    <xdr:clientData/>
  </xdr:oneCellAnchor>
  <xdr:oneCellAnchor>
    <xdr:from>
      <xdr:col>22</xdr:col>
      <xdr:colOff>209550</xdr:colOff>
      <xdr:row>31</xdr:row>
      <xdr:rowOff>114300</xdr:rowOff>
    </xdr:from>
    <xdr:ext cx="1285875" cy="250197"/>
    <xdr:sp macro="" textlink="">
      <xdr:nvSpPr>
        <xdr:cNvPr id="85" name="CuadroTexto 84"/>
        <xdr:cNvSpPr txBox="1"/>
      </xdr:nvSpPr>
      <xdr:spPr>
        <a:xfrm>
          <a:off x="16621125" y="6019800"/>
          <a:ext cx="1285875" cy="25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1">
              <a:latin typeface="Cambria" panose="02040503050406030204" pitchFamily="18" charset="0"/>
            </a:rPr>
            <a:t>SI</a:t>
          </a:r>
        </a:p>
      </xdr:txBody>
    </xdr:sp>
    <xdr:clientData/>
  </xdr:oneCellAnchor>
  <xdr:twoCellAnchor>
    <xdr:from>
      <xdr:col>20</xdr:col>
      <xdr:colOff>190500</xdr:colOff>
      <xdr:row>35</xdr:row>
      <xdr:rowOff>57150</xdr:rowOff>
    </xdr:from>
    <xdr:to>
      <xdr:col>21</xdr:col>
      <xdr:colOff>285750</xdr:colOff>
      <xdr:row>35</xdr:row>
      <xdr:rowOff>57150</xdr:rowOff>
    </xdr:to>
    <xdr:cxnSp macro="">
      <xdr:nvCxnSpPr>
        <xdr:cNvPr id="86" name="Conector recto de flecha 85"/>
        <xdr:cNvCxnSpPr/>
      </xdr:nvCxnSpPr>
      <xdr:spPr>
        <a:xfrm>
          <a:off x="15078075" y="6724650"/>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85725</xdr:colOff>
      <xdr:row>39</xdr:row>
      <xdr:rowOff>104775</xdr:rowOff>
    </xdr:from>
    <xdr:ext cx="1285875" cy="250197"/>
    <xdr:sp macro="" textlink="">
      <xdr:nvSpPr>
        <xdr:cNvPr id="87" name="CuadroTexto 86"/>
        <xdr:cNvSpPr txBox="1"/>
      </xdr:nvSpPr>
      <xdr:spPr>
        <a:xfrm>
          <a:off x="15735300" y="7534275"/>
          <a:ext cx="1285875" cy="25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1">
              <a:latin typeface="Cambria" panose="02040503050406030204" pitchFamily="18" charset="0"/>
            </a:rPr>
            <a:t>NO</a:t>
          </a:r>
        </a:p>
      </xdr:txBody>
    </xdr:sp>
    <xdr:clientData/>
  </xdr:oneCellAnchor>
  <xdr:twoCellAnchor>
    <xdr:from>
      <xdr:col>22</xdr:col>
      <xdr:colOff>133350</xdr:colOff>
      <xdr:row>38</xdr:row>
      <xdr:rowOff>85725</xdr:rowOff>
    </xdr:from>
    <xdr:to>
      <xdr:col>22</xdr:col>
      <xdr:colOff>133350</xdr:colOff>
      <xdr:row>42</xdr:row>
      <xdr:rowOff>180975</xdr:rowOff>
    </xdr:to>
    <xdr:cxnSp macro="">
      <xdr:nvCxnSpPr>
        <xdr:cNvPr id="88" name="Conector recto de flecha 87"/>
        <xdr:cNvCxnSpPr/>
      </xdr:nvCxnSpPr>
      <xdr:spPr>
        <a:xfrm rot="5400000">
          <a:off x="16116300" y="7753350"/>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9525</xdr:colOff>
      <xdr:row>15</xdr:row>
      <xdr:rowOff>44064</xdr:rowOff>
    </xdr:from>
    <xdr:to>
      <xdr:col>23</xdr:col>
      <xdr:colOff>22225</xdr:colOff>
      <xdr:row>35</xdr:row>
      <xdr:rowOff>68434</xdr:rowOff>
    </xdr:to>
    <xdr:cxnSp macro="">
      <xdr:nvCxnSpPr>
        <xdr:cNvPr id="90" name="Conector angular 89"/>
        <xdr:cNvCxnSpPr>
          <a:stCxn id="83" idx="3"/>
          <a:endCxn id="53" idx="3"/>
        </xdr:cNvCxnSpPr>
      </xdr:nvCxnSpPr>
      <xdr:spPr>
        <a:xfrm flipV="1">
          <a:off x="17183100" y="2901564"/>
          <a:ext cx="12700" cy="3834370"/>
        </a:xfrm>
        <a:prstGeom prst="bentConnector3">
          <a:avLst>
            <a:gd name="adj1" fmla="val 1800000"/>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276225</xdr:colOff>
      <xdr:row>43</xdr:row>
      <xdr:rowOff>38100</xdr:rowOff>
    </xdr:from>
    <xdr:to>
      <xdr:col>23</xdr:col>
      <xdr:colOff>38100</xdr:colOff>
      <xdr:row>47</xdr:row>
      <xdr:rowOff>57150</xdr:rowOff>
    </xdr:to>
    <xdr:sp macro="" textlink="">
      <xdr:nvSpPr>
        <xdr:cNvPr id="91" name="Documento 90">
          <a:hlinkClick xmlns:r="http://schemas.openxmlformats.org/officeDocument/2006/relationships" r:id="rId3"/>
        </xdr:cNvPr>
        <xdr:cNvSpPr/>
      </xdr:nvSpPr>
      <xdr:spPr>
        <a:xfrm>
          <a:off x="15925800" y="8229600"/>
          <a:ext cx="1285875" cy="781050"/>
        </a:xfrm>
        <a:prstGeom prst="flowChartDocumen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21</xdr:col>
      <xdr:colOff>276225</xdr:colOff>
      <xdr:row>44</xdr:row>
      <xdr:rowOff>19050</xdr:rowOff>
    </xdr:from>
    <xdr:ext cx="1285875" cy="392928"/>
    <xdr:sp macro="" textlink="">
      <xdr:nvSpPr>
        <xdr:cNvPr id="92" name="CuadroTexto 91"/>
        <xdr:cNvSpPr txBox="1"/>
      </xdr:nvSpPr>
      <xdr:spPr>
        <a:xfrm>
          <a:off x="15925800" y="8401050"/>
          <a:ext cx="1285875" cy="392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latin typeface="Cambria" panose="02040503050406030204" pitchFamily="18" charset="0"/>
            </a:rPr>
            <a:t>Cuestionario Modelo Nº2</a:t>
          </a:r>
        </a:p>
      </xdr:txBody>
    </xdr:sp>
    <xdr:clientData/>
  </xdr:oneCellAnchor>
  <xdr:twoCellAnchor>
    <xdr:from>
      <xdr:col>24</xdr:col>
      <xdr:colOff>228600</xdr:colOff>
      <xdr:row>11</xdr:row>
      <xdr:rowOff>123825</xdr:rowOff>
    </xdr:from>
    <xdr:to>
      <xdr:col>25</xdr:col>
      <xdr:colOff>600075</xdr:colOff>
      <xdr:row>17</xdr:row>
      <xdr:rowOff>133350</xdr:rowOff>
    </xdr:to>
    <xdr:sp macro="" textlink="">
      <xdr:nvSpPr>
        <xdr:cNvPr id="94" name="Rombo 93"/>
        <xdr:cNvSpPr/>
      </xdr:nvSpPr>
      <xdr:spPr>
        <a:xfrm>
          <a:off x="18164175" y="2219325"/>
          <a:ext cx="1133475" cy="1152525"/>
        </a:xfrm>
        <a:prstGeom prst="diamond">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24</xdr:col>
      <xdr:colOff>152400</xdr:colOff>
      <xdr:row>13</xdr:row>
      <xdr:rowOff>152400</xdr:rowOff>
    </xdr:from>
    <xdr:ext cx="1285875" cy="392928"/>
    <xdr:sp macro="" textlink="">
      <xdr:nvSpPr>
        <xdr:cNvPr id="95" name="CuadroTexto 94"/>
        <xdr:cNvSpPr txBox="1"/>
      </xdr:nvSpPr>
      <xdr:spPr>
        <a:xfrm>
          <a:off x="18087975" y="2628900"/>
          <a:ext cx="1285875" cy="392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latin typeface="Cambria" panose="02040503050406030204" pitchFamily="18" charset="0"/>
            </a:rPr>
            <a:t>¿El cliente es Viable</a:t>
          </a:r>
          <a:r>
            <a:rPr lang="es-ES" sz="1000" b="0" baseline="0">
              <a:latin typeface="Cambria" panose="02040503050406030204" pitchFamily="18" charset="0"/>
            </a:rPr>
            <a:t>?</a:t>
          </a:r>
          <a:endParaRPr lang="es-ES" sz="1000" b="0">
            <a:latin typeface="Cambria" panose="02040503050406030204" pitchFamily="18" charset="0"/>
          </a:endParaRPr>
        </a:p>
      </xdr:txBody>
    </xdr:sp>
    <xdr:clientData/>
  </xdr:oneCellAnchor>
  <xdr:twoCellAnchor>
    <xdr:from>
      <xdr:col>25</xdr:col>
      <xdr:colOff>638175</xdr:colOff>
      <xdr:row>14</xdr:row>
      <xdr:rowOff>152400</xdr:rowOff>
    </xdr:from>
    <xdr:to>
      <xdr:col>26</xdr:col>
      <xdr:colOff>733425</xdr:colOff>
      <xdr:row>14</xdr:row>
      <xdr:rowOff>152400</xdr:rowOff>
    </xdr:to>
    <xdr:cxnSp macro="">
      <xdr:nvCxnSpPr>
        <xdr:cNvPr id="96" name="Conector recto de flecha 95"/>
        <xdr:cNvCxnSpPr/>
      </xdr:nvCxnSpPr>
      <xdr:spPr>
        <a:xfrm>
          <a:off x="19335750" y="2819400"/>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752475</xdr:colOff>
      <xdr:row>18</xdr:row>
      <xdr:rowOff>171450</xdr:rowOff>
    </xdr:from>
    <xdr:ext cx="1285875" cy="250197"/>
    <xdr:sp macro="" textlink="">
      <xdr:nvSpPr>
        <xdr:cNvPr id="97" name="CuadroTexto 96"/>
        <xdr:cNvSpPr txBox="1"/>
      </xdr:nvSpPr>
      <xdr:spPr>
        <a:xfrm>
          <a:off x="17926050" y="3600450"/>
          <a:ext cx="1285875" cy="25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1">
              <a:latin typeface="Cambria" panose="02040503050406030204" pitchFamily="18" charset="0"/>
            </a:rPr>
            <a:t>NO</a:t>
          </a:r>
        </a:p>
      </xdr:txBody>
    </xdr:sp>
    <xdr:clientData/>
  </xdr:oneCellAnchor>
  <xdr:twoCellAnchor>
    <xdr:from>
      <xdr:col>25</xdr:col>
      <xdr:colOff>38100</xdr:colOff>
      <xdr:row>17</xdr:row>
      <xdr:rowOff>152400</xdr:rowOff>
    </xdr:from>
    <xdr:to>
      <xdr:col>25</xdr:col>
      <xdr:colOff>38100</xdr:colOff>
      <xdr:row>22</xdr:row>
      <xdr:rowOff>57150</xdr:rowOff>
    </xdr:to>
    <xdr:cxnSp macro="">
      <xdr:nvCxnSpPr>
        <xdr:cNvPr id="98" name="Conector recto de flecha 97"/>
        <xdr:cNvCxnSpPr/>
      </xdr:nvCxnSpPr>
      <xdr:spPr>
        <a:xfrm rot="5400000">
          <a:off x="18307050" y="3819525"/>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323850</xdr:colOff>
      <xdr:row>13</xdr:row>
      <xdr:rowOff>57150</xdr:rowOff>
    </xdr:from>
    <xdr:ext cx="1285875" cy="250197"/>
    <xdr:sp macro="" textlink="">
      <xdr:nvSpPr>
        <xdr:cNvPr id="99" name="CuadroTexto 98"/>
        <xdr:cNvSpPr txBox="1"/>
      </xdr:nvSpPr>
      <xdr:spPr>
        <a:xfrm>
          <a:off x="19021425" y="2533650"/>
          <a:ext cx="1285875" cy="25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1">
              <a:latin typeface="Cambria" panose="02040503050406030204" pitchFamily="18" charset="0"/>
            </a:rPr>
            <a:t>SI</a:t>
          </a:r>
        </a:p>
      </xdr:txBody>
    </xdr:sp>
    <xdr:clientData/>
  </xdr:oneCellAnchor>
  <xdr:twoCellAnchor>
    <xdr:from>
      <xdr:col>23</xdr:col>
      <xdr:colOff>28575</xdr:colOff>
      <xdr:row>14</xdr:row>
      <xdr:rowOff>161925</xdr:rowOff>
    </xdr:from>
    <xdr:to>
      <xdr:col>24</xdr:col>
      <xdr:colOff>123825</xdr:colOff>
      <xdr:row>14</xdr:row>
      <xdr:rowOff>161925</xdr:rowOff>
    </xdr:to>
    <xdr:cxnSp macro="">
      <xdr:nvCxnSpPr>
        <xdr:cNvPr id="100" name="Conector recto de flecha 99"/>
        <xdr:cNvCxnSpPr/>
      </xdr:nvCxnSpPr>
      <xdr:spPr>
        <a:xfrm>
          <a:off x="17202150" y="2828925"/>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57150</xdr:colOff>
      <xdr:row>12</xdr:row>
      <xdr:rowOff>85724</xdr:rowOff>
    </xdr:from>
    <xdr:to>
      <xdr:col>28</xdr:col>
      <xdr:colOff>581025</xdr:colOff>
      <xdr:row>16</xdr:row>
      <xdr:rowOff>95249</xdr:rowOff>
    </xdr:to>
    <xdr:sp macro="" textlink="">
      <xdr:nvSpPr>
        <xdr:cNvPr id="101" name="Rectángulo 100"/>
        <xdr:cNvSpPr/>
      </xdr:nvSpPr>
      <xdr:spPr>
        <a:xfrm>
          <a:off x="20278725" y="2371724"/>
          <a:ext cx="1285875" cy="771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rgbClr val="FFC000"/>
            </a:solidFill>
          </a:endParaRPr>
        </a:p>
      </xdr:txBody>
    </xdr:sp>
    <xdr:clientData/>
  </xdr:twoCellAnchor>
  <xdr:oneCellAnchor>
    <xdr:from>
      <xdr:col>27</xdr:col>
      <xdr:colOff>47625</xdr:colOff>
      <xdr:row>13</xdr:row>
      <xdr:rowOff>171450</xdr:rowOff>
    </xdr:from>
    <xdr:ext cx="1285875" cy="250197"/>
    <xdr:sp macro="" textlink="">
      <xdr:nvSpPr>
        <xdr:cNvPr id="102" name="CuadroTexto 101"/>
        <xdr:cNvSpPr txBox="1"/>
      </xdr:nvSpPr>
      <xdr:spPr>
        <a:xfrm>
          <a:off x="20269200" y="2647950"/>
          <a:ext cx="1285875" cy="25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0">
              <a:solidFill>
                <a:sysClr val="windowText" lastClr="000000"/>
              </a:solidFill>
              <a:latin typeface="Cambria" panose="02040503050406030204" pitchFamily="18" charset="0"/>
            </a:rPr>
            <a:t>Aceptado</a:t>
          </a:r>
        </a:p>
      </xdr:txBody>
    </xdr:sp>
    <xdr:clientData/>
  </xdr:oneCellAnchor>
  <xdr:twoCellAnchor>
    <xdr:from>
      <xdr:col>24</xdr:col>
      <xdr:colOff>190500</xdr:colOff>
      <xdr:row>22</xdr:row>
      <xdr:rowOff>114299</xdr:rowOff>
    </xdr:from>
    <xdr:to>
      <xdr:col>25</xdr:col>
      <xdr:colOff>714375</xdr:colOff>
      <xdr:row>26</xdr:row>
      <xdr:rowOff>123824</xdr:rowOff>
    </xdr:to>
    <xdr:sp macro="" textlink="">
      <xdr:nvSpPr>
        <xdr:cNvPr id="104" name="Rectángulo 103"/>
        <xdr:cNvSpPr/>
      </xdr:nvSpPr>
      <xdr:spPr>
        <a:xfrm>
          <a:off x="18126075" y="4305299"/>
          <a:ext cx="1285875" cy="771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rgbClr val="FFC000"/>
            </a:solidFill>
          </a:endParaRPr>
        </a:p>
      </xdr:txBody>
    </xdr:sp>
    <xdr:clientData/>
  </xdr:twoCellAnchor>
  <xdr:oneCellAnchor>
    <xdr:from>
      <xdr:col>24</xdr:col>
      <xdr:colOff>180975</xdr:colOff>
      <xdr:row>23</xdr:row>
      <xdr:rowOff>171450</xdr:rowOff>
    </xdr:from>
    <xdr:ext cx="1285875" cy="242631"/>
    <xdr:sp macro="" textlink="">
      <xdr:nvSpPr>
        <xdr:cNvPr id="105" name="CuadroTexto 104"/>
        <xdr:cNvSpPr txBox="1"/>
      </xdr:nvSpPr>
      <xdr:spPr>
        <a:xfrm>
          <a:off x="18116550" y="4552950"/>
          <a:ext cx="1285875" cy="242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solidFill>
                <a:srgbClr val="7030A0"/>
              </a:solidFill>
              <a:latin typeface="Cambria" panose="02040503050406030204" pitchFamily="18" charset="0"/>
            </a:rPr>
            <a:t>Denegado</a:t>
          </a:r>
        </a:p>
      </xdr:txBody>
    </xdr:sp>
    <xdr:clientData/>
  </xdr:oneCellAnchor>
  <xdr:twoCellAnchor>
    <xdr:from>
      <xdr:col>25</xdr:col>
      <xdr:colOff>47625</xdr:colOff>
      <xdr:row>26</xdr:row>
      <xdr:rowOff>133350</xdr:rowOff>
    </xdr:from>
    <xdr:to>
      <xdr:col>25</xdr:col>
      <xdr:colOff>47625</xdr:colOff>
      <xdr:row>31</xdr:row>
      <xdr:rowOff>38100</xdr:rowOff>
    </xdr:to>
    <xdr:cxnSp macro="">
      <xdr:nvCxnSpPr>
        <xdr:cNvPr id="106" name="Conector recto de flecha 105"/>
        <xdr:cNvCxnSpPr/>
      </xdr:nvCxnSpPr>
      <xdr:spPr>
        <a:xfrm rot="5400000">
          <a:off x="18316575" y="5514975"/>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228600</xdr:colOff>
      <xdr:row>31</xdr:row>
      <xdr:rowOff>66675</xdr:rowOff>
    </xdr:from>
    <xdr:to>
      <xdr:col>25</xdr:col>
      <xdr:colOff>609600</xdr:colOff>
      <xdr:row>33</xdr:row>
      <xdr:rowOff>104775</xdr:rowOff>
    </xdr:to>
    <xdr:sp macro="" textlink="">
      <xdr:nvSpPr>
        <xdr:cNvPr id="107" name="Rectángulo redondeado 106"/>
        <xdr:cNvSpPr/>
      </xdr:nvSpPr>
      <xdr:spPr>
        <a:xfrm>
          <a:off x="18164175" y="5972175"/>
          <a:ext cx="1143000" cy="4191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ES" sz="1050">
              <a:solidFill>
                <a:sysClr val="windowText" lastClr="000000"/>
              </a:solidFill>
              <a:latin typeface="Cambria" panose="02040503050406030204" pitchFamily="18" charset="0"/>
            </a:rPr>
            <a:t>Fin del Proceso</a:t>
          </a:r>
        </a:p>
      </xdr:txBody>
    </xdr:sp>
    <xdr:clientData/>
  </xdr:twoCellAnchor>
  <xdr:twoCellAnchor>
    <xdr:from>
      <xdr:col>28</xdr:col>
      <xdr:colOff>628650</xdr:colOff>
      <xdr:row>14</xdr:row>
      <xdr:rowOff>114300</xdr:rowOff>
    </xdr:from>
    <xdr:to>
      <xdr:col>29</xdr:col>
      <xdr:colOff>723900</xdr:colOff>
      <xdr:row>14</xdr:row>
      <xdr:rowOff>114300</xdr:rowOff>
    </xdr:to>
    <xdr:cxnSp macro="">
      <xdr:nvCxnSpPr>
        <xdr:cNvPr id="108" name="Conector recto de flecha 107"/>
        <xdr:cNvCxnSpPr/>
      </xdr:nvCxnSpPr>
      <xdr:spPr>
        <a:xfrm>
          <a:off x="21612225" y="2781300"/>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66675</xdr:colOff>
      <xdr:row>12</xdr:row>
      <xdr:rowOff>76199</xdr:rowOff>
    </xdr:from>
    <xdr:to>
      <xdr:col>31</xdr:col>
      <xdr:colOff>590550</xdr:colOff>
      <xdr:row>16</xdr:row>
      <xdr:rowOff>85724</xdr:rowOff>
    </xdr:to>
    <xdr:sp macro="" textlink="">
      <xdr:nvSpPr>
        <xdr:cNvPr id="109" name="Rectángulo 108"/>
        <xdr:cNvSpPr/>
      </xdr:nvSpPr>
      <xdr:spPr>
        <a:xfrm>
          <a:off x="22574250" y="2362199"/>
          <a:ext cx="1285875" cy="771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rgbClr val="FFC000"/>
            </a:solidFill>
          </a:endParaRPr>
        </a:p>
      </xdr:txBody>
    </xdr:sp>
    <xdr:clientData/>
  </xdr:twoCellAnchor>
  <xdr:oneCellAnchor>
    <xdr:from>
      <xdr:col>30</xdr:col>
      <xdr:colOff>19050</xdr:colOff>
      <xdr:row>13</xdr:row>
      <xdr:rowOff>38100</xdr:rowOff>
    </xdr:from>
    <xdr:ext cx="1285875" cy="565924"/>
    <xdr:sp macro="" textlink="">
      <xdr:nvSpPr>
        <xdr:cNvPr id="110" name="CuadroTexto 109"/>
        <xdr:cNvSpPr txBox="1"/>
      </xdr:nvSpPr>
      <xdr:spPr>
        <a:xfrm>
          <a:off x="22531668" y="2514600"/>
          <a:ext cx="1285875" cy="565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0">
              <a:solidFill>
                <a:sysClr val="windowText" lastClr="000000"/>
              </a:solidFill>
              <a:latin typeface="Cambria" panose="02040503050406030204" pitchFamily="18" charset="0"/>
            </a:rPr>
            <a:t>Preparacion de Carta Contratacion /  Propuesta</a:t>
          </a:r>
        </a:p>
      </xdr:txBody>
    </xdr:sp>
    <xdr:clientData/>
  </xdr:oneCellAnchor>
  <xdr:twoCellAnchor>
    <xdr:from>
      <xdr:col>31</xdr:col>
      <xdr:colOff>581025</xdr:colOff>
      <xdr:row>14</xdr:row>
      <xdr:rowOff>114300</xdr:rowOff>
    </xdr:from>
    <xdr:to>
      <xdr:col>32</xdr:col>
      <xdr:colOff>676275</xdr:colOff>
      <xdr:row>14</xdr:row>
      <xdr:rowOff>114300</xdr:rowOff>
    </xdr:to>
    <xdr:cxnSp macro="">
      <xdr:nvCxnSpPr>
        <xdr:cNvPr id="111" name="Conector recto de flecha 110"/>
        <xdr:cNvCxnSpPr/>
      </xdr:nvCxnSpPr>
      <xdr:spPr>
        <a:xfrm>
          <a:off x="23850600" y="2781300"/>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19050</xdr:colOff>
      <xdr:row>12</xdr:row>
      <xdr:rowOff>76199</xdr:rowOff>
    </xdr:from>
    <xdr:to>
      <xdr:col>34</xdr:col>
      <xdr:colOff>542925</xdr:colOff>
      <xdr:row>16</xdr:row>
      <xdr:rowOff>85724</xdr:rowOff>
    </xdr:to>
    <xdr:sp macro="" textlink="">
      <xdr:nvSpPr>
        <xdr:cNvPr id="112" name="Rectángulo 111"/>
        <xdr:cNvSpPr/>
      </xdr:nvSpPr>
      <xdr:spPr>
        <a:xfrm>
          <a:off x="24812625" y="2362199"/>
          <a:ext cx="1285875" cy="771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rgbClr val="FFC000"/>
            </a:solidFill>
          </a:endParaRPr>
        </a:p>
      </xdr:txBody>
    </xdr:sp>
    <xdr:clientData/>
  </xdr:twoCellAnchor>
  <xdr:oneCellAnchor>
    <xdr:from>
      <xdr:col>32</xdr:col>
      <xdr:colOff>733425</xdr:colOff>
      <xdr:row>13</xdr:row>
      <xdr:rowOff>38100</xdr:rowOff>
    </xdr:from>
    <xdr:ext cx="1285875" cy="408060"/>
    <xdr:sp macro="" textlink="">
      <xdr:nvSpPr>
        <xdr:cNvPr id="113" name="CuadroTexto 112"/>
        <xdr:cNvSpPr txBox="1"/>
      </xdr:nvSpPr>
      <xdr:spPr>
        <a:xfrm>
          <a:off x="24765000" y="2514600"/>
          <a:ext cx="1285875" cy="408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0">
              <a:solidFill>
                <a:sysClr val="windowText" lastClr="000000"/>
              </a:solidFill>
              <a:latin typeface="Cambria" panose="02040503050406030204" pitchFamily="18" charset="0"/>
            </a:rPr>
            <a:t>Revision de Honorarios</a:t>
          </a:r>
        </a:p>
      </xdr:txBody>
    </xdr:sp>
    <xdr:clientData/>
  </xdr:oneCellAnchor>
  <xdr:twoCellAnchor>
    <xdr:from>
      <xdr:col>35</xdr:col>
      <xdr:colOff>695325</xdr:colOff>
      <xdr:row>11</xdr:row>
      <xdr:rowOff>38100</xdr:rowOff>
    </xdr:from>
    <xdr:to>
      <xdr:col>37</xdr:col>
      <xdr:colOff>304800</xdr:colOff>
      <xdr:row>17</xdr:row>
      <xdr:rowOff>47625</xdr:rowOff>
    </xdr:to>
    <xdr:sp macro="" textlink="">
      <xdr:nvSpPr>
        <xdr:cNvPr id="114" name="Rombo 113"/>
        <xdr:cNvSpPr/>
      </xdr:nvSpPr>
      <xdr:spPr>
        <a:xfrm>
          <a:off x="27012900" y="2133600"/>
          <a:ext cx="1133475" cy="1152525"/>
        </a:xfrm>
        <a:prstGeom prst="diamond">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35</xdr:col>
      <xdr:colOff>619125</xdr:colOff>
      <xdr:row>12</xdr:row>
      <xdr:rowOff>123825</xdr:rowOff>
    </xdr:from>
    <xdr:ext cx="1285875" cy="693523"/>
    <xdr:sp macro="" textlink="">
      <xdr:nvSpPr>
        <xdr:cNvPr id="115" name="CuadroTexto 114"/>
        <xdr:cNvSpPr txBox="1"/>
      </xdr:nvSpPr>
      <xdr:spPr>
        <a:xfrm>
          <a:off x="26936700" y="2409825"/>
          <a:ext cx="1285875" cy="693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latin typeface="Cambria" panose="02040503050406030204" pitchFamily="18" charset="0"/>
            </a:rPr>
            <a:t>¿El cliente acepto los terminos del contrato</a:t>
          </a:r>
          <a:r>
            <a:rPr lang="es-ES" sz="1000" b="0" baseline="0">
              <a:latin typeface="Cambria" panose="02040503050406030204" pitchFamily="18" charset="0"/>
            </a:rPr>
            <a:t> / Propuesta?</a:t>
          </a:r>
          <a:endParaRPr lang="es-ES" sz="1000" b="0">
            <a:latin typeface="Cambria" panose="02040503050406030204" pitchFamily="18" charset="0"/>
          </a:endParaRPr>
        </a:p>
      </xdr:txBody>
    </xdr:sp>
    <xdr:clientData/>
  </xdr:oneCellAnchor>
  <xdr:twoCellAnchor>
    <xdr:from>
      <xdr:col>37</xdr:col>
      <xdr:colOff>342900</xdr:colOff>
      <xdr:row>14</xdr:row>
      <xdr:rowOff>66675</xdr:rowOff>
    </xdr:from>
    <xdr:to>
      <xdr:col>38</xdr:col>
      <xdr:colOff>438150</xdr:colOff>
      <xdr:row>14</xdr:row>
      <xdr:rowOff>66675</xdr:rowOff>
    </xdr:to>
    <xdr:cxnSp macro="">
      <xdr:nvCxnSpPr>
        <xdr:cNvPr id="116" name="Conector recto de flecha 115"/>
        <xdr:cNvCxnSpPr/>
      </xdr:nvCxnSpPr>
      <xdr:spPr>
        <a:xfrm>
          <a:off x="28184475" y="2733675"/>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35</xdr:col>
      <xdr:colOff>457200</xdr:colOff>
      <xdr:row>18</xdr:row>
      <xdr:rowOff>85725</xdr:rowOff>
    </xdr:from>
    <xdr:ext cx="1285875" cy="250197"/>
    <xdr:sp macro="" textlink="">
      <xdr:nvSpPr>
        <xdr:cNvPr id="117" name="CuadroTexto 116"/>
        <xdr:cNvSpPr txBox="1"/>
      </xdr:nvSpPr>
      <xdr:spPr>
        <a:xfrm>
          <a:off x="26774775" y="3514725"/>
          <a:ext cx="1285875" cy="25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1">
              <a:latin typeface="Cambria" panose="02040503050406030204" pitchFamily="18" charset="0"/>
            </a:rPr>
            <a:t>NO</a:t>
          </a:r>
        </a:p>
      </xdr:txBody>
    </xdr:sp>
    <xdr:clientData/>
  </xdr:oneCellAnchor>
  <xdr:twoCellAnchor>
    <xdr:from>
      <xdr:col>36</xdr:col>
      <xdr:colOff>504825</xdr:colOff>
      <xdr:row>17</xdr:row>
      <xdr:rowOff>66675</xdr:rowOff>
    </xdr:from>
    <xdr:to>
      <xdr:col>36</xdr:col>
      <xdr:colOff>504825</xdr:colOff>
      <xdr:row>21</xdr:row>
      <xdr:rowOff>161925</xdr:rowOff>
    </xdr:to>
    <xdr:cxnSp macro="">
      <xdr:nvCxnSpPr>
        <xdr:cNvPr id="118" name="Conector recto de flecha 117"/>
        <xdr:cNvCxnSpPr/>
      </xdr:nvCxnSpPr>
      <xdr:spPr>
        <a:xfrm rot="5400000">
          <a:off x="27155775" y="3733800"/>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28575</xdr:colOff>
      <xdr:row>12</xdr:row>
      <xdr:rowOff>161925</xdr:rowOff>
    </xdr:from>
    <xdr:ext cx="1285875" cy="250197"/>
    <xdr:sp macro="" textlink="">
      <xdr:nvSpPr>
        <xdr:cNvPr id="119" name="CuadroTexto 118"/>
        <xdr:cNvSpPr txBox="1"/>
      </xdr:nvSpPr>
      <xdr:spPr>
        <a:xfrm>
          <a:off x="27870150" y="2447925"/>
          <a:ext cx="1285875" cy="25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1">
              <a:latin typeface="Cambria" panose="02040503050406030204" pitchFamily="18" charset="0"/>
            </a:rPr>
            <a:t>SI</a:t>
          </a:r>
        </a:p>
      </xdr:txBody>
    </xdr:sp>
    <xdr:clientData/>
  </xdr:oneCellAnchor>
  <xdr:twoCellAnchor>
    <xdr:from>
      <xdr:col>34</xdr:col>
      <xdr:colOff>552450</xdr:colOff>
      <xdr:row>14</xdr:row>
      <xdr:rowOff>114300</xdr:rowOff>
    </xdr:from>
    <xdr:to>
      <xdr:col>35</xdr:col>
      <xdr:colOff>647700</xdr:colOff>
      <xdr:row>14</xdr:row>
      <xdr:rowOff>114300</xdr:rowOff>
    </xdr:to>
    <xdr:cxnSp macro="">
      <xdr:nvCxnSpPr>
        <xdr:cNvPr id="120" name="Conector recto de flecha 119"/>
        <xdr:cNvCxnSpPr/>
      </xdr:nvCxnSpPr>
      <xdr:spPr>
        <a:xfrm>
          <a:off x="26108025" y="2781300"/>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733425</xdr:colOff>
      <xdr:row>22</xdr:row>
      <xdr:rowOff>47624</xdr:rowOff>
    </xdr:from>
    <xdr:to>
      <xdr:col>37</xdr:col>
      <xdr:colOff>495300</xdr:colOff>
      <xdr:row>26</xdr:row>
      <xdr:rowOff>57149</xdr:rowOff>
    </xdr:to>
    <xdr:sp macro="" textlink="">
      <xdr:nvSpPr>
        <xdr:cNvPr id="121" name="Rectángulo 120"/>
        <xdr:cNvSpPr/>
      </xdr:nvSpPr>
      <xdr:spPr>
        <a:xfrm>
          <a:off x="27051000" y="4238624"/>
          <a:ext cx="1285875" cy="771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rgbClr val="FFC000"/>
            </a:solidFill>
          </a:endParaRPr>
        </a:p>
      </xdr:txBody>
    </xdr:sp>
    <xdr:clientData/>
  </xdr:twoCellAnchor>
  <xdr:oneCellAnchor>
    <xdr:from>
      <xdr:col>35</xdr:col>
      <xdr:colOff>704850</xdr:colOff>
      <xdr:row>22</xdr:row>
      <xdr:rowOff>76200</xdr:rowOff>
    </xdr:from>
    <xdr:ext cx="1285875" cy="693523"/>
    <xdr:sp macro="" textlink="">
      <xdr:nvSpPr>
        <xdr:cNvPr id="122" name="CuadroTexto 121"/>
        <xdr:cNvSpPr txBox="1"/>
      </xdr:nvSpPr>
      <xdr:spPr>
        <a:xfrm>
          <a:off x="27022425" y="4267200"/>
          <a:ext cx="1285875" cy="693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solidFill>
                <a:sysClr val="windowText" lastClr="000000"/>
              </a:solidFill>
              <a:latin typeface="Cambria" panose="02040503050406030204" pitchFamily="18" charset="0"/>
            </a:rPr>
            <a:t>Documentar</a:t>
          </a:r>
          <a:r>
            <a:rPr lang="es-ES" sz="1000" b="0" baseline="0">
              <a:solidFill>
                <a:sysClr val="windowText" lastClr="000000"/>
              </a:solidFill>
              <a:latin typeface="Cambria" panose="02040503050406030204" pitchFamily="18" charset="0"/>
            </a:rPr>
            <a:t> el motivo por el cual el cliente no acepto la propuesta</a:t>
          </a:r>
          <a:endParaRPr lang="es-ES" sz="1000" b="0">
            <a:solidFill>
              <a:sysClr val="windowText" lastClr="000000"/>
            </a:solidFill>
            <a:latin typeface="Cambria" panose="02040503050406030204" pitchFamily="18" charset="0"/>
          </a:endParaRPr>
        </a:p>
      </xdr:txBody>
    </xdr:sp>
    <xdr:clientData/>
  </xdr:oneCellAnchor>
  <xdr:twoCellAnchor>
    <xdr:from>
      <xdr:col>36</xdr:col>
      <xdr:colOff>514350</xdr:colOff>
      <xdr:row>26</xdr:row>
      <xdr:rowOff>95250</xdr:rowOff>
    </xdr:from>
    <xdr:to>
      <xdr:col>36</xdr:col>
      <xdr:colOff>514350</xdr:colOff>
      <xdr:row>31</xdr:row>
      <xdr:rowOff>0</xdr:rowOff>
    </xdr:to>
    <xdr:cxnSp macro="">
      <xdr:nvCxnSpPr>
        <xdr:cNvPr id="123" name="Conector recto de flecha 122"/>
        <xdr:cNvCxnSpPr/>
      </xdr:nvCxnSpPr>
      <xdr:spPr>
        <a:xfrm rot="5400000">
          <a:off x="27165300" y="5476875"/>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695325</xdr:colOff>
      <xdr:row>31</xdr:row>
      <xdr:rowOff>28575</xdr:rowOff>
    </xdr:from>
    <xdr:to>
      <xdr:col>37</xdr:col>
      <xdr:colOff>314325</xdr:colOff>
      <xdr:row>33</xdr:row>
      <xdr:rowOff>66675</xdr:rowOff>
    </xdr:to>
    <xdr:sp macro="" textlink="">
      <xdr:nvSpPr>
        <xdr:cNvPr id="124" name="Rectángulo redondeado 123"/>
        <xdr:cNvSpPr/>
      </xdr:nvSpPr>
      <xdr:spPr>
        <a:xfrm>
          <a:off x="27012900" y="5934075"/>
          <a:ext cx="1143000" cy="4191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ES" sz="1050">
              <a:solidFill>
                <a:sysClr val="windowText" lastClr="000000"/>
              </a:solidFill>
              <a:latin typeface="Cambria" panose="02040503050406030204" pitchFamily="18" charset="0"/>
            </a:rPr>
            <a:t>Fin del Proceso</a:t>
          </a:r>
        </a:p>
      </xdr:txBody>
    </xdr:sp>
    <xdr:clientData/>
  </xdr:twoCellAnchor>
  <xdr:twoCellAnchor>
    <xdr:from>
      <xdr:col>31</xdr:col>
      <xdr:colOff>104775</xdr:colOff>
      <xdr:row>15</xdr:row>
      <xdr:rowOff>57149</xdr:rowOff>
    </xdr:from>
    <xdr:to>
      <xdr:col>32</xdr:col>
      <xdr:colOff>161925</xdr:colOff>
      <xdr:row>18</xdr:row>
      <xdr:rowOff>47624</xdr:rowOff>
    </xdr:to>
    <xdr:sp macro="" textlink="">
      <xdr:nvSpPr>
        <xdr:cNvPr id="125" name="Documento 124"/>
        <xdr:cNvSpPr/>
      </xdr:nvSpPr>
      <xdr:spPr>
        <a:xfrm>
          <a:off x="23374350" y="2914649"/>
          <a:ext cx="819150" cy="561975"/>
        </a:xfrm>
        <a:prstGeom prst="flowChartDocumen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s-ES" sz="700">
              <a:solidFill>
                <a:sysClr val="windowText" lastClr="000000"/>
              </a:solidFill>
            </a:rPr>
            <a:t>Adjuntar</a:t>
          </a:r>
          <a:r>
            <a:rPr lang="es-ES" sz="700" baseline="0">
              <a:solidFill>
                <a:sysClr val="windowText" lastClr="000000"/>
              </a:solidFill>
            </a:rPr>
            <a:t> documento en el sistema</a:t>
          </a:r>
          <a:endParaRPr lang="es-ES" sz="700">
            <a:solidFill>
              <a:sysClr val="windowText" lastClr="000000"/>
            </a:solidFill>
          </a:endParaRPr>
        </a:p>
      </xdr:txBody>
    </xdr:sp>
    <xdr:clientData/>
  </xdr:twoCellAnchor>
  <xdr:twoCellAnchor>
    <xdr:from>
      <xdr:col>38</xdr:col>
      <xdr:colOff>523875</xdr:colOff>
      <xdr:row>12</xdr:row>
      <xdr:rowOff>57149</xdr:rowOff>
    </xdr:from>
    <xdr:to>
      <xdr:col>40</xdr:col>
      <xdr:colOff>285750</xdr:colOff>
      <xdr:row>16</xdr:row>
      <xdr:rowOff>66674</xdr:rowOff>
    </xdr:to>
    <xdr:sp macro="" textlink="">
      <xdr:nvSpPr>
        <xdr:cNvPr id="126" name="Rectángulo 125"/>
        <xdr:cNvSpPr/>
      </xdr:nvSpPr>
      <xdr:spPr>
        <a:xfrm>
          <a:off x="29127450" y="2343149"/>
          <a:ext cx="1285875" cy="771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rgbClr val="FFC000"/>
            </a:solidFill>
          </a:endParaRPr>
        </a:p>
      </xdr:txBody>
    </xdr:sp>
    <xdr:clientData/>
  </xdr:twoCellAnchor>
  <xdr:oneCellAnchor>
    <xdr:from>
      <xdr:col>38</xdr:col>
      <xdr:colOff>476250</xdr:colOff>
      <xdr:row>13</xdr:row>
      <xdr:rowOff>104775</xdr:rowOff>
    </xdr:from>
    <xdr:ext cx="1285875" cy="250197"/>
    <xdr:sp macro="" textlink="">
      <xdr:nvSpPr>
        <xdr:cNvPr id="127" name="CuadroTexto 126"/>
        <xdr:cNvSpPr txBox="1"/>
      </xdr:nvSpPr>
      <xdr:spPr>
        <a:xfrm>
          <a:off x="29079825" y="2581275"/>
          <a:ext cx="1285875" cy="25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0">
              <a:solidFill>
                <a:sysClr val="windowText" lastClr="000000"/>
              </a:solidFill>
              <a:latin typeface="Cambria" panose="02040503050406030204" pitchFamily="18" charset="0"/>
            </a:rPr>
            <a:t>Crear BD</a:t>
          </a:r>
        </a:p>
      </xdr:txBody>
    </xdr:sp>
    <xdr:clientData/>
  </xdr:oneCellAnchor>
  <xdr:twoCellAnchor>
    <xdr:from>
      <xdr:col>40</xdr:col>
      <xdr:colOff>314325</xdr:colOff>
      <xdr:row>14</xdr:row>
      <xdr:rowOff>85725</xdr:rowOff>
    </xdr:from>
    <xdr:to>
      <xdr:col>41</xdr:col>
      <xdr:colOff>409575</xdr:colOff>
      <xdr:row>14</xdr:row>
      <xdr:rowOff>85725</xdr:rowOff>
    </xdr:to>
    <xdr:cxnSp macro="">
      <xdr:nvCxnSpPr>
        <xdr:cNvPr id="128" name="Conector recto de flecha 127"/>
        <xdr:cNvCxnSpPr/>
      </xdr:nvCxnSpPr>
      <xdr:spPr>
        <a:xfrm>
          <a:off x="30441900" y="2752725"/>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457199</xdr:colOff>
      <xdr:row>13</xdr:row>
      <xdr:rowOff>76199</xdr:rowOff>
    </xdr:from>
    <xdr:to>
      <xdr:col>43</xdr:col>
      <xdr:colOff>95250</xdr:colOff>
      <xdr:row>15</xdr:row>
      <xdr:rowOff>114300</xdr:rowOff>
    </xdr:to>
    <xdr:sp macro="" textlink="">
      <xdr:nvSpPr>
        <xdr:cNvPr id="129" name="Rectángulo redondeado 128"/>
        <xdr:cNvSpPr/>
      </xdr:nvSpPr>
      <xdr:spPr>
        <a:xfrm>
          <a:off x="31346774" y="2552699"/>
          <a:ext cx="1162051" cy="41910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ES" sz="800">
              <a:solidFill>
                <a:sysClr val="windowText" lastClr="000000"/>
              </a:solidFill>
              <a:latin typeface="Cambria" panose="02040503050406030204" pitchFamily="18" charset="0"/>
            </a:rPr>
            <a:t>Fin del proceso A&amp;C comienzo etapa</a:t>
          </a:r>
          <a:r>
            <a:rPr lang="es-ES" sz="800" baseline="0">
              <a:solidFill>
                <a:sysClr val="windowText" lastClr="000000"/>
              </a:solidFill>
              <a:latin typeface="Cambria" panose="02040503050406030204" pitchFamily="18" charset="0"/>
            </a:rPr>
            <a:t> 1</a:t>
          </a:r>
          <a:endParaRPr lang="es-ES" sz="800">
            <a:solidFill>
              <a:sysClr val="windowText" lastClr="000000"/>
            </a:solidFill>
            <a:latin typeface="Cambria" panose="02040503050406030204" pitchFamily="18" charset="0"/>
          </a:endParaRPr>
        </a:p>
      </xdr:txBody>
    </xdr:sp>
    <xdr:clientData/>
  </xdr:twoCellAnchor>
  <xdr:twoCellAnchor>
    <xdr:from>
      <xdr:col>23</xdr:col>
      <xdr:colOff>38100</xdr:colOff>
      <xdr:row>14</xdr:row>
      <xdr:rowOff>158364</xdr:rowOff>
    </xdr:from>
    <xdr:to>
      <xdr:col>24</xdr:col>
      <xdr:colOff>152400</xdr:colOff>
      <xdr:row>45</xdr:row>
      <xdr:rowOff>25014</xdr:rowOff>
    </xdr:to>
    <xdr:cxnSp macro="">
      <xdr:nvCxnSpPr>
        <xdr:cNvPr id="131" name="Conector angular 130"/>
        <xdr:cNvCxnSpPr>
          <a:stCxn id="92" idx="3"/>
          <a:endCxn id="95" idx="1"/>
        </xdr:cNvCxnSpPr>
      </xdr:nvCxnSpPr>
      <xdr:spPr>
        <a:xfrm flipV="1">
          <a:off x="17211675" y="2825364"/>
          <a:ext cx="876300" cy="5772150"/>
        </a:xfrm>
        <a:prstGeom prst="bentConnector3">
          <a:avLst>
            <a:gd name="adj1" fmla="val 50000"/>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522515</xdr:colOff>
      <xdr:row>51</xdr:row>
      <xdr:rowOff>48983</xdr:rowOff>
    </xdr:from>
    <xdr:to>
      <xdr:col>17</xdr:col>
      <xdr:colOff>284390</xdr:colOff>
      <xdr:row>55</xdr:row>
      <xdr:rowOff>58508</xdr:rowOff>
    </xdr:to>
    <xdr:sp macro="" textlink="">
      <xdr:nvSpPr>
        <xdr:cNvPr id="135" name="Rectángulo 134"/>
        <xdr:cNvSpPr/>
      </xdr:nvSpPr>
      <xdr:spPr>
        <a:xfrm>
          <a:off x="11598729" y="9764483"/>
          <a:ext cx="1285875" cy="771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rgbClr val="FFC000"/>
            </a:solidFill>
          </a:endParaRPr>
        </a:p>
      </xdr:txBody>
    </xdr:sp>
    <xdr:clientData/>
  </xdr:twoCellAnchor>
  <xdr:oneCellAnchor>
    <xdr:from>
      <xdr:col>15</xdr:col>
      <xdr:colOff>545646</xdr:colOff>
      <xdr:row>51</xdr:row>
      <xdr:rowOff>39460</xdr:rowOff>
    </xdr:from>
    <xdr:ext cx="1285875" cy="843821"/>
    <xdr:sp macro="" textlink="">
      <xdr:nvSpPr>
        <xdr:cNvPr id="136" name="CuadroTexto 135"/>
        <xdr:cNvSpPr txBox="1"/>
      </xdr:nvSpPr>
      <xdr:spPr>
        <a:xfrm>
          <a:off x="11621860" y="9754960"/>
          <a:ext cx="1285875" cy="843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solidFill>
                <a:srgbClr val="00B050"/>
              </a:solidFill>
              <a:latin typeface="Cambria" panose="02040503050406030204" pitchFamily="18" charset="0"/>
            </a:rPr>
            <a:t>Contratos de Revision  / Trabajos de Atestiguamiento / servicios Relacionados / </a:t>
          </a:r>
        </a:p>
      </xdr:txBody>
    </xdr:sp>
    <xdr:clientData/>
  </xdr:oneCellAnchor>
  <xdr:twoCellAnchor>
    <xdr:from>
      <xdr:col>13</xdr:col>
      <xdr:colOff>414338</xdr:colOff>
      <xdr:row>17</xdr:row>
      <xdr:rowOff>76198</xdr:rowOff>
    </xdr:from>
    <xdr:to>
      <xdr:col>15</xdr:col>
      <xdr:colOff>522515</xdr:colOff>
      <xdr:row>53</xdr:row>
      <xdr:rowOff>53745</xdr:rowOff>
    </xdr:to>
    <xdr:cxnSp macro="">
      <xdr:nvCxnSpPr>
        <xdr:cNvPr id="141" name="Conector angular 140"/>
        <xdr:cNvCxnSpPr>
          <a:stCxn id="35" idx="2"/>
          <a:endCxn id="135" idx="1"/>
        </xdr:cNvCxnSpPr>
      </xdr:nvCxnSpPr>
      <xdr:spPr>
        <a:xfrm rot="16200000" flipH="1">
          <a:off x="7364867" y="5916383"/>
          <a:ext cx="6835547" cy="1632177"/>
        </a:xfrm>
        <a:prstGeom prst="bentConnector2">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480332</xdr:colOff>
      <xdr:row>49</xdr:row>
      <xdr:rowOff>186417</xdr:rowOff>
    </xdr:from>
    <xdr:to>
      <xdr:col>20</xdr:col>
      <xdr:colOff>89807</xdr:colOff>
      <xdr:row>56</xdr:row>
      <xdr:rowOff>5442</xdr:rowOff>
    </xdr:to>
    <xdr:sp macro="" textlink="">
      <xdr:nvSpPr>
        <xdr:cNvPr id="142" name="Rombo 141"/>
        <xdr:cNvSpPr/>
      </xdr:nvSpPr>
      <xdr:spPr>
        <a:xfrm>
          <a:off x="13842546" y="9520917"/>
          <a:ext cx="1133475" cy="1152525"/>
        </a:xfrm>
        <a:prstGeom prst="diamond">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18</xdr:col>
      <xdr:colOff>404132</xdr:colOff>
      <xdr:row>50</xdr:row>
      <xdr:rowOff>160563</xdr:rowOff>
    </xdr:from>
    <xdr:ext cx="1285875" cy="1144416"/>
    <xdr:sp macro="" textlink="">
      <xdr:nvSpPr>
        <xdr:cNvPr id="143" name="CuadroTexto 142"/>
        <xdr:cNvSpPr txBox="1"/>
      </xdr:nvSpPr>
      <xdr:spPr>
        <a:xfrm>
          <a:off x="13766346" y="9685563"/>
          <a:ext cx="1285875" cy="1144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latin typeface="Cambria" panose="02040503050406030204" pitchFamily="18" charset="0"/>
            </a:rPr>
            <a:t>¿El cliente tiene un procedimiento</a:t>
          </a:r>
          <a:r>
            <a:rPr lang="es-ES" sz="1000" b="0" baseline="0">
              <a:latin typeface="Cambria" panose="02040503050406030204" pitchFamily="18" charset="0"/>
            </a:rPr>
            <a:t> de A&amp;C </a:t>
          </a:r>
          <a:r>
            <a:rPr lang="es-ES" sz="1000" b="1" baseline="0">
              <a:latin typeface="Cambria" panose="02040503050406030204" pitchFamily="18" charset="0"/>
            </a:rPr>
            <a:t>vigente</a:t>
          </a:r>
          <a:r>
            <a:rPr lang="es-ES" sz="1000" b="0" baseline="0">
              <a:latin typeface="Cambria" panose="02040503050406030204" pitchFamily="18" charset="0"/>
            </a:rPr>
            <a:t> </a:t>
          </a:r>
          <a:r>
            <a:rPr lang="es-ES" sz="1000" b="1" baseline="0">
              <a:latin typeface="Cambria" panose="02040503050406030204" pitchFamily="18" charset="0"/>
            </a:rPr>
            <a:t>aprobado </a:t>
          </a:r>
          <a:r>
            <a:rPr lang="es-ES" sz="1000" b="0" baseline="0">
              <a:latin typeface="Cambria" panose="02040503050406030204" pitchFamily="18" charset="0"/>
            </a:rPr>
            <a:t>para el servicio de Auditoria Financiera?</a:t>
          </a:r>
          <a:endParaRPr lang="es-ES" sz="1000" b="0">
            <a:latin typeface="Cambria" panose="02040503050406030204" pitchFamily="18" charset="0"/>
          </a:endParaRPr>
        </a:p>
      </xdr:txBody>
    </xdr:sp>
    <xdr:clientData/>
  </xdr:oneCellAnchor>
  <xdr:twoCellAnchor>
    <xdr:from>
      <xdr:col>20</xdr:col>
      <xdr:colOff>127907</xdr:colOff>
      <xdr:row>53</xdr:row>
      <xdr:rowOff>24492</xdr:rowOff>
    </xdr:from>
    <xdr:to>
      <xdr:col>21</xdr:col>
      <xdr:colOff>223157</xdr:colOff>
      <xdr:row>53</xdr:row>
      <xdr:rowOff>24492</xdr:rowOff>
    </xdr:to>
    <xdr:cxnSp macro="">
      <xdr:nvCxnSpPr>
        <xdr:cNvPr id="144" name="Conector recto de flecha 143"/>
        <xdr:cNvCxnSpPr/>
      </xdr:nvCxnSpPr>
      <xdr:spPr>
        <a:xfrm>
          <a:off x="15014121" y="10120992"/>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575582</xdr:colOff>
      <xdr:row>51</xdr:row>
      <xdr:rowOff>119742</xdr:rowOff>
    </xdr:from>
    <xdr:ext cx="1285875" cy="250197"/>
    <xdr:sp macro="" textlink="">
      <xdr:nvSpPr>
        <xdr:cNvPr id="145" name="CuadroTexto 144"/>
        <xdr:cNvSpPr txBox="1"/>
      </xdr:nvSpPr>
      <xdr:spPr>
        <a:xfrm>
          <a:off x="14699796" y="9835242"/>
          <a:ext cx="1285875" cy="25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1">
              <a:latin typeface="Cambria" panose="02040503050406030204" pitchFamily="18" charset="0"/>
            </a:rPr>
            <a:t>SI</a:t>
          </a:r>
        </a:p>
      </xdr:txBody>
    </xdr:sp>
    <xdr:clientData/>
  </xdr:oneCellAnchor>
  <xdr:twoCellAnchor>
    <xdr:from>
      <xdr:col>17</xdr:col>
      <xdr:colOff>280307</xdr:colOff>
      <xdr:row>53</xdr:row>
      <xdr:rowOff>34017</xdr:rowOff>
    </xdr:from>
    <xdr:to>
      <xdr:col>18</xdr:col>
      <xdr:colOff>375557</xdr:colOff>
      <xdr:row>53</xdr:row>
      <xdr:rowOff>34017</xdr:rowOff>
    </xdr:to>
    <xdr:cxnSp macro="">
      <xdr:nvCxnSpPr>
        <xdr:cNvPr id="146" name="Conector recto de flecha 145"/>
        <xdr:cNvCxnSpPr/>
      </xdr:nvCxnSpPr>
      <xdr:spPr>
        <a:xfrm>
          <a:off x="12880521" y="10130517"/>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276226</xdr:colOff>
      <xdr:row>51</xdr:row>
      <xdr:rowOff>4081</xdr:rowOff>
    </xdr:from>
    <xdr:to>
      <xdr:col>23</xdr:col>
      <xdr:colOff>38101</xdr:colOff>
      <xdr:row>55</xdr:row>
      <xdr:rowOff>13606</xdr:rowOff>
    </xdr:to>
    <xdr:sp macro="" textlink="">
      <xdr:nvSpPr>
        <xdr:cNvPr id="147" name="Rectángulo 146"/>
        <xdr:cNvSpPr/>
      </xdr:nvSpPr>
      <xdr:spPr>
        <a:xfrm>
          <a:off x="15924440" y="9719581"/>
          <a:ext cx="1285875" cy="771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rgbClr val="FFC000"/>
            </a:solidFill>
          </a:endParaRPr>
        </a:p>
      </xdr:txBody>
    </xdr:sp>
    <xdr:clientData/>
  </xdr:twoCellAnchor>
  <xdr:oneCellAnchor>
    <xdr:from>
      <xdr:col>21</xdr:col>
      <xdr:colOff>280308</xdr:colOff>
      <xdr:row>52</xdr:row>
      <xdr:rowOff>21771</xdr:rowOff>
    </xdr:from>
    <xdr:ext cx="1285875" cy="408060"/>
    <xdr:sp macro="" textlink="">
      <xdr:nvSpPr>
        <xdr:cNvPr id="148" name="CuadroTexto 147"/>
        <xdr:cNvSpPr txBox="1"/>
      </xdr:nvSpPr>
      <xdr:spPr>
        <a:xfrm>
          <a:off x="15928522" y="9927771"/>
          <a:ext cx="1285875" cy="408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0">
              <a:solidFill>
                <a:sysClr val="windowText" lastClr="000000"/>
              </a:solidFill>
              <a:latin typeface="Cambria" panose="02040503050406030204" pitchFamily="18" charset="0"/>
            </a:rPr>
            <a:t>Asociar</a:t>
          </a:r>
          <a:r>
            <a:rPr lang="es-ES" sz="1050" b="0" baseline="0">
              <a:solidFill>
                <a:sysClr val="windowText" lastClr="000000"/>
              </a:solidFill>
              <a:latin typeface="Cambria" panose="02040503050406030204" pitchFamily="18" charset="0"/>
            </a:rPr>
            <a:t> Servicio al A&amp;C</a:t>
          </a:r>
          <a:endParaRPr lang="es-ES" sz="1050" b="0">
            <a:solidFill>
              <a:sysClr val="windowText" lastClr="000000"/>
            </a:solidFill>
            <a:latin typeface="Cambria" panose="02040503050406030204" pitchFamily="18" charset="0"/>
          </a:endParaRPr>
        </a:p>
      </xdr:txBody>
    </xdr:sp>
    <xdr:clientData/>
  </xdr:oneCellAnchor>
  <xdr:twoCellAnchor>
    <xdr:from>
      <xdr:col>23</xdr:col>
      <xdr:colOff>42183</xdr:colOff>
      <xdr:row>16</xdr:row>
      <xdr:rowOff>85724</xdr:rowOff>
    </xdr:from>
    <xdr:to>
      <xdr:col>30</xdr:col>
      <xdr:colOff>709613</xdr:colOff>
      <xdr:row>53</xdr:row>
      <xdr:rowOff>35301</xdr:rowOff>
    </xdr:to>
    <xdr:cxnSp macro="">
      <xdr:nvCxnSpPr>
        <xdr:cNvPr id="150" name="Conector angular 149"/>
        <xdr:cNvCxnSpPr>
          <a:stCxn id="148" idx="3"/>
          <a:endCxn id="109" idx="2"/>
        </xdr:cNvCxnSpPr>
      </xdr:nvCxnSpPr>
      <xdr:spPr>
        <a:xfrm flipV="1">
          <a:off x="17214397" y="3133724"/>
          <a:ext cx="6001430" cy="6998077"/>
        </a:xfrm>
        <a:prstGeom prst="bentConnector2">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236764</xdr:colOff>
      <xdr:row>57</xdr:row>
      <xdr:rowOff>50346</xdr:rowOff>
    </xdr:from>
    <xdr:ext cx="1285875" cy="250197"/>
    <xdr:sp macro="" textlink="">
      <xdr:nvSpPr>
        <xdr:cNvPr id="155" name="CuadroTexto 154"/>
        <xdr:cNvSpPr txBox="1"/>
      </xdr:nvSpPr>
      <xdr:spPr>
        <a:xfrm>
          <a:off x="13598978" y="10908846"/>
          <a:ext cx="1285875" cy="25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1">
              <a:latin typeface="Cambria" panose="02040503050406030204" pitchFamily="18" charset="0"/>
            </a:rPr>
            <a:t>NO</a:t>
          </a:r>
        </a:p>
      </xdr:txBody>
    </xdr:sp>
    <xdr:clientData/>
  </xdr:oneCellAnchor>
  <xdr:twoCellAnchor>
    <xdr:from>
      <xdr:col>19</xdr:col>
      <xdr:colOff>284389</xdr:colOff>
      <xdr:row>56</xdr:row>
      <xdr:rowOff>31296</xdr:rowOff>
    </xdr:from>
    <xdr:to>
      <xdr:col>19</xdr:col>
      <xdr:colOff>284389</xdr:colOff>
      <xdr:row>60</xdr:row>
      <xdr:rowOff>126546</xdr:rowOff>
    </xdr:to>
    <xdr:cxnSp macro="">
      <xdr:nvCxnSpPr>
        <xdr:cNvPr id="156" name="Conector recto de flecha 155"/>
        <xdr:cNvCxnSpPr/>
      </xdr:nvCxnSpPr>
      <xdr:spPr>
        <a:xfrm rot="5400000">
          <a:off x="13979978" y="11127921"/>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427264</xdr:colOff>
      <xdr:row>60</xdr:row>
      <xdr:rowOff>174171</xdr:rowOff>
    </xdr:from>
    <xdr:to>
      <xdr:col>20</xdr:col>
      <xdr:colOff>189139</xdr:colOff>
      <xdr:row>65</xdr:row>
      <xdr:rowOff>2721</xdr:rowOff>
    </xdr:to>
    <xdr:sp macro="" textlink="">
      <xdr:nvSpPr>
        <xdr:cNvPr id="157" name="Documento 156">
          <a:hlinkClick xmlns:r="http://schemas.openxmlformats.org/officeDocument/2006/relationships" r:id="rId4"/>
        </xdr:cNvPr>
        <xdr:cNvSpPr/>
      </xdr:nvSpPr>
      <xdr:spPr>
        <a:xfrm>
          <a:off x="13789478" y="11604171"/>
          <a:ext cx="1285875" cy="781050"/>
        </a:xfrm>
        <a:prstGeom prst="flowChartDocumen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18</xdr:col>
      <xdr:colOff>427264</xdr:colOff>
      <xdr:row>61</xdr:row>
      <xdr:rowOff>155121</xdr:rowOff>
    </xdr:from>
    <xdr:ext cx="1285875" cy="392928"/>
    <xdr:sp macro="" textlink="">
      <xdr:nvSpPr>
        <xdr:cNvPr id="158" name="CuadroTexto 157"/>
        <xdr:cNvSpPr txBox="1"/>
      </xdr:nvSpPr>
      <xdr:spPr>
        <a:xfrm>
          <a:off x="13789478" y="11775621"/>
          <a:ext cx="1285875" cy="392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latin typeface="Cambria" panose="02040503050406030204" pitchFamily="18" charset="0"/>
            </a:rPr>
            <a:t>Cuestionario Modelo Nº3</a:t>
          </a:r>
        </a:p>
      </xdr:txBody>
    </xdr:sp>
    <xdr:clientData/>
  </xdr:oneCellAnchor>
  <xdr:twoCellAnchor>
    <xdr:from>
      <xdr:col>21</xdr:col>
      <xdr:colOff>434068</xdr:colOff>
      <xdr:row>59</xdr:row>
      <xdr:rowOff>55790</xdr:rowOff>
    </xdr:from>
    <xdr:to>
      <xdr:col>23</xdr:col>
      <xdr:colOff>43543</xdr:colOff>
      <xdr:row>65</xdr:row>
      <xdr:rowOff>65315</xdr:rowOff>
    </xdr:to>
    <xdr:sp macro="" textlink="">
      <xdr:nvSpPr>
        <xdr:cNvPr id="159" name="Rombo 158"/>
        <xdr:cNvSpPr/>
      </xdr:nvSpPr>
      <xdr:spPr>
        <a:xfrm>
          <a:off x="16082282" y="11295290"/>
          <a:ext cx="1133475" cy="1152525"/>
        </a:xfrm>
        <a:prstGeom prst="diamond">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21</xdr:col>
      <xdr:colOff>357868</xdr:colOff>
      <xdr:row>61</xdr:row>
      <xdr:rowOff>84365</xdr:rowOff>
    </xdr:from>
    <xdr:ext cx="1285875" cy="392928"/>
    <xdr:sp macro="" textlink="">
      <xdr:nvSpPr>
        <xdr:cNvPr id="160" name="CuadroTexto 159"/>
        <xdr:cNvSpPr txBox="1"/>
      </xdr:nvSpPr>
      <xdr:spPr>
        <a:xfrm>
          <a:off x="16006082" y="11704865"/>
          <a:ext cx="1285875" cy="392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latin typeface="Cambria" panose="02040503050406030204" pitchFamily="18" charset="0"/>
            </a:rPr>
            <a:t>¿El cliente es Viable</a:t>
          </a:r>
          <a:r>
            <a:rPr lang="es-ES" sz="1000" b="0" baseline="0">
              <a:latin typeface="Cambria" panose="02040503050406030204" pitchFamily="18" charset="0"/>
            </a:rPr>
            <a:t>?</a:t>
          </a:r>
          <a:endParaRPr lang="es-ES" sz="1000" b="0">
            <a:latin typeface="Cambria" panose="02040503050406030204" pitchFamily="18" charset="0"/>
          </a:endParaRPr>
        </a:p>
      </xdr:txBody>
    </xdr:sp>
    <xdr:clientData/>
  </xdr:oneCellAnchor>
  <xdr:twoCellAnchor>
    <xdr:from>
      <xdr:col>23</xdr:col>
      <xdr:colOff>81643</xdr:colOff>
      <xdr:row>62</xdr:row>
      <xdr:rowOff>84365</xdr:rowOff>
    </xdr:from>
    <xdr:to>
      <xdr:col>24</xdr:col>
      <xdr:colOff>176893</xdr:colOff>
      <xdr:row>62</xdr:row>
      <xdr:rowOff>84365</xdr:rowOff>
    </xdr:to>
    <xdr:cxnSp macro="">
      <xdr:nvCxnSpPr>
        <xdr:cNvPr id="161" name="Conector recto de flecha 160"/>
        <xdr:cNvCxnSpPr/>
      </xdr:nvCxnSpPr>
      <xdr:spPr>
        <a:xfrm>
          <a:off x="17253857" y="11895365"/>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195943</xdr:colOff>
      <xdr:row>66</xdr:row>
      <xdr:rowOff>103415</xdr:rowOff>
    </xdr:from>
    <xdr:ext cx="1285875" cy="250197"/>
    <xdr:sp macro="" textlink="">
      <xdr:nvSpPr>
        <xdr:cNvPr id="162" name="CuadroTexto 161"/>
        <xdr:cNvSpPr txBox="1"/>
      </xdr:nvSpPr>
      <xdr:spPr>
        <a:xfrm>
          <a:off x="15844157" y="12676415"/>
          <a:ext cx="1285875" cy="25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1">
              <a:latin typeface="Cambria" panose="02040503050406030204" pitchFamily="18" charset="0"/>
            </a:rPr>
            <a:t>NO</a:t>
          </a:r>
        </a:p>
      </xdr:txBody>
    </xdr:sp>
    <xdr:clientData/>
  </xdr:oneCellAnchor>
  <xdr:twoCellAnchor>
    <xdr:from>
      <xdr:col>22</xdr:col>
      <xdr:colOff>243568</xdr:colOff>
      <xdr:row>65</xdr:row>
      <xdr:rowOff>84365</xdr:rowOff>
    </xdr:from>
    <xdr:to>
      <xdr:col>22</xdr:col>
      <xdr:colOff>243568</xdr:colOff>
      <xdr:row>69</xdr:row>
      <xdr:rowOff>179615</xdr:rowOff>
    </xdr:to>
    <xdr:cxnSp macro="">
      <xdr:nvCxnSpPr>
        <xdr:cNvPr id="163" name="Conector recto de flecha 162"/>
        <xdr:cNvCxnSpPr/>
      </xdr:nvCxnSpPr>
      <xdr:spPr>
        <a:xfrm rot="5400000">
          <a:off x="16225157" y="12895490"/>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529318</xdr:colOff>
      <xdr:row>60</xdr:row>
      <xdr:rowOff>179615</xdr:rowOff>
    </xdr:from>
    <xdr:ext cx="1285875" cy="250197"/>
    <xdr:sp macro="" textlink="">
      <xdr:nvSpPr>
        <xdr:cNvPr id="164" name="CuadroTexto 163"/>
        <xdr:cNvSpPr txBox="1"/>
      </xdr:nvSpPr>
      <xdr:spPr>
        <a:xfrm>
          <a:off x="16939532" y="11609615"/>
          <a:ext cx="1285875" cy="25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1">
              <a:latin typeface="Cambria" panose="02040503050406030204" pitchFamily="18" charset="0"/>
            </a:rPr>
            <a:t>SI</a:t>
          </a:r>
        </a:p>
      </xdr:txBody>
    </xdr:sp>
    <xdr:clientData/>
  </xdr:oneCellAnchor>
  <xdr:twoCellAnchor>
    <xdr:from>
      <xdr:col>20</xdr:col>
      <xdr:colOff>234043</xdr:colOff>
      <xdr:row>62</xdr:row>
      <xdr:rowOff>93890</xdr:rowOff>
    </xdr:from>
    <xdr:to>
      <xdr:col>21</xdr:col>
      <xdr:colOff>329293</xdr:colOff>
      <xdr:row>62</xdr:row>
      <xdr:rowOff>93890</xdr:rowOff>
    </xdr:to>
    <xdr:cxnSp macro="">
      <xdr:nvCxnSpPr>
        <xdr:cNvPr id="165" name="Conector recto de flecha 164"/>
        <xdr:cNvCxnSpPr/>
      </xdr:nvCxnSpPr>
      <xdr:spPr>
        <a:xfrm>
          <a:off x="15120257" y="11904890"/>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262618</xdr:colOff>
      <xdr:row>60</xdr:row>
      <xdr:rowOff>17689</xdr:rowOff>
    </xdr:from>
    <xdr:to>
      <xdr:col>26</xdr:col>
      <xdr:colOff>24493</xdr:colOff>
      <xdr:row>64</xdr:row>
      <xdr:rowOff>27214</xdr:rowOff>
    </xdr:to>
    <xdr:sp macro="" textlink="">
      <xdr:nvSpPr>
        <xdr:cNvPr id="166" name="Rectángulo 165"/>
        <xdr:cNvSpPr/>
      </xdr:nvSpPr>
      <xdr:spPr>
        <a:xfrm>
          <a:off x="18196832" y="11447689"/>
          <a:ext cx="1285875" cy="771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rgbClr val="FFC000"/>
            </a:solidFill>
          </a:endParaRPr>
        </a:p>
      </xdr:txBody>
    </xdr:sp>
    <xdr:clientData/>
  </xdr:twoCellAnchor>
  <xdr:oneCellAnchor>
    <xdr:from>
      <xdr:col>24</xdr:col>
      <xdr:colOff>253093</xdr:colOff>
      <xdr:row>61</xdr:row>
      <xdr:rowOff>103415</xdr:rowOff>
    </xdr:from>
    <xdr:ext cx="1285875" cy="250197"/>
    <xdr:sp macro="" textlink="">
      <xdr:nvSpPr>
        <xdr:cNvPr id="167" name="CuadroTexto 166"/>
        <xdr:cNvSpPr txBox="1"/>
      </xdr:nvSpPr>
      <xdr:spPr>
        <a:xfrm>
          <a:off x="18187307" y="11723915"/>
          <a:ext cx="1285875" cy="25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50" b="0">
              <a:solidFill>
                <a:sysClr val="windowText" lastClr="000000"/>
              </a:solidFill>
              <a:latin typeface="Cambria" panose="02040503050406030204" pitchFamily="18" charset="0"/>
            </a:rPr>
            <a:t>Aceptado</a:t>
          </a:r>
        </a:p>
      </xdr:txBody>
    </xdr:sp>
    <xdr:clientData/>
  </xdr:oneCellAnchor>
  <xdr:twoCellAnchor>
    <xdr:from>
      <xdr:col>21</xdr:col>
      <xdr:colOff>395968</xdr:colOff>
      <xdr:row>70</xdr:row>
      <xdr:rowOff>46264</xdr:rowOff>
    </xdr:from>
    <xdr:to>
      <xdr:col>23</xdr:col>
      <xdr:colOff>157843</xdr:colOff>
      <xdr:row>74</xdr:row>
      <xdr:rowOff>55789</xdr:rowOff>
    </xdr:to>
    <xdr:sp macro="" textlink="">
      <xdr:nvSpPr>
        <xdr:cNvPr id="168" name="Rectángulo 167"/>
        <xdr:cNvSpPr/>
      </xdr:nvSpPr>
      <xdr:spPr>
        <a:xfrm>
          <a:off x="16044182" y="13381264"/>
          <a:ext cx="1285875" cy="771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rgbClr val="FFC000"/>
            </a:solidFill>
          </a:endParaRPr>
        </a:p>
      </xdr:txBody>
    </xdr:sp>
    <xdr:clientData/>
  </xdr:twoCellAnchor>
  <xdr:oneCellAnchor>
    <xdr:from>
      <xdr:col>21</xdr:col>
      <xdr:colOff>386443</xdr:colOff>
      <xdr:row>71</xdr:row>
      <xdr:rowOff>103415</xdr:rowOff>
    </xdr:from>
    <xdr:ext cx="1285875" cy="242631"/>
    <xdr:sp macro="" textlink="">
      <xdr:nvSpPr>
        <xdr:cNvPr id="169" name="CuadroTexto 168"/>
        <xdr:cNvSpPr txBox="1"/>
      </xdr:nvSpPr>
      <xdr:spPr>
        <a:xfrm>
          <a:off x="16034657" y="13628915"/>
          <a:ext cx="1285875" cy="242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solidFill>
                <a:srgbClr val="7030A0"/>
              </a:solidFill>
              <a:latin typeface="Cambria" panose="02040503050406030204" pitchFamily="18" charset="0"/>
            </a:rPr>
            <a:t>Denegado</a:t>
          </a:r>
        </a:p>
      </xdr:txBody>
    </xdr:sp>
    <xdr:clientData/>
  </xdr:oneCellAnchor>
  <xdr:twoCellAnchor>
    <xdr:from>
      <xdr:col>22</xdr:col>
      <xdr:colOff>253093</xdr:colOff>
      <xdr:row>74</xdr:row>
      <xdr:rowOff>65315</xdr:rowOff>
    </xdr:from>
    <xdr:to>
      <xdr:col>22</xdr:col>
      <xdr:colOff>253093</xdr:colOff>
      <xdr:row>78</xdr:row>
      <xdr:rowOff>160565</xdr:rowOff>
    </xdr:to>
    <xdr:cxnSp macro="">
      <xdr:nvCxnSpPr>
        <xdr:cNvPr id="170" name="Conector recto de flecha 169"/>
        <xdr:cNvCxnSpPr/>
      </xdr:nvCxnSpPr>
      <xdr:spPr>
        <a:xfrm rot="5400000">
          <a:off x="16234682" y="14590940"/>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434068</xdr:colOff>
      <xdr:row>78</xdr:row>
      <xdr:rowOff>189140</xdr:rowOff>
    </xdr:from>
    <xdr:to>
      <xdr:col>23</xdr:col>
      <xdr:colOff>53068</xdr:colOff>
      <xdr:row>81</xdr:row>
      <xdr:rowOff>36740</xdr:rowOff>
    </xdr:to>
    <xdr:sp macro="" textlink="">
      <xdr:nvSpPr>
        <xdr:cNvPr id="171" name="Rectángulo redondeado 170"/>
        <xdr:cNvSpPr/>
      </xdr:nvSpPr>
      <xdr:spPr>
        <a:xfrm>
          <a:off x="16082282" y="15048140"/>
          <a:ext cx="1143000" cy="4191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ES" sz="1050">
              <a:solidFill>
                <a:sysClr val="windowText" lastClr="000000"/>
              </a:solidFill>
              <a:latin typeface="Cambria" panose="02040503050406030204" pitchFamily="18" charset="0"/>
            </a:rPr>
            <a:t>Fin del Proceso</a:t>
          </a:r>
        </a:p>
      </xdr:txBody>
    </xdr:sp>
    <xdr:clientData/>
  </xdr:twoCellAnchor>
  <xdr:twoCellAnchor>
    <xdr:from>
      <xdr:col>26</xdr:col>
      <xdr:colOff>24493</xdr:colOff>
      <xdr:row>16</xdr:row>
      <xdr:rowOff>85724</xdr:rowOff>
    </xdr:from>
    <xdr:to>
      <xdr:col>30</xdr:col>
      <xdr:colOff>709613</xdr:colOff>
      <xdr:row>62</xdr:row>
      <xdr:rowOff>22452</xdr:rowOff>
    </xdr:to>
    <xdr:cxnSp macro="">
      <xdr:nvCxnSpPr>
        <xdr:cNvPr id="173" name="Conector angular 172"/>
        <xdr:cNvCxnSpPr>
          <a:stCxn id="166" idx="3"/>
          <a:endCxn id="109" idx="2"/>
        </xdr:cNvCxnSpPr>
      </xdr:nvCxnSpPr>
      <xdr:spPr>
        <a:xfrm flipV="1">
          <a:off x="19482707" y="3133724"/>
          <a:ext cx="3733120" cy="8699728"/>
        </a:xfrm>
        <a:prstGeom prst="bentConnector2">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563336</xdr:colOff>
      <xdr:row>64</xdr:row>
      <xdr:rowOff>76198</xdr:rowOff>
    </xdr:from>
    <xdr:to>
      <xdr:col>17</xdr:col>
      <xdr:colOff>325211</xdr:colOff>
      <xdr:row>68</xdr:row>
      <xdr:rowOff>85723</xdr:rowOff>
    </xdr:to>
    <xdr:sp macro="" textlink="">
      <xdr:nvSpPr>
        <xdr:cNvPr id="176" name="Rectángulo 175"/>
        <xdr:cNvSpPr/>
      </xdr:nvSpPr>
      <xdr:spPr>
        <a:xfrm>
          <a:off x="11639550" y="12268198"/>
          <a:ext cx="1285875" cy="771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rgbClr val="FFC000"/>
            </a:solidFill>
          </a:endParaRPr>
        </a:p>
      </xdr:txBody>
    </xdr:sp>
    <xdr:clientData/>
  </xdr:twoCellAnchor>
  <xdr:oneCellAnchor>
    <xdr:from>
      <xdr:col>15</xdr:col>
      <xdr:colOff>559253</xdr:colOff>
      <xdr:row>65</xdr:row>
      <xdr:rowOff>25855</xdr:rowOff>
    </xdr:from>
    <xdr:ext cx="1285875" cy="543226"/>
    <xdr:sp macro="" textlink="">
      <xdr:nvSpPr>
        <xdr:cNvPr id="177" name="CuadroTexto 176"/>
        <xdr:cNvSpPr txBox="1"/>
      </xdr:nvSpPr>
      <xdr:spPr>
        <a:xfrm>
          <a:off x="11635467" y="12408355"/>
          <a:ext cx="1285875" cy="5432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solidFill>
                <a:srgbClr val="C00000"/>
              </a:solidFill>
              <a:latin typeface="Cambria" panose="02040503050406030204" pitchFamily="18" charset="0"/>
            </a:rPr>
            <a:t>Comisario / Servicios Fiscales</a:t>
          </a:r>
          <a:r>
            <a:rPr lang="es-ES" sz="1000" b="0" baseline="0">
              <a:solidFill>
                <a:srgbClr val="C00000"/>
              </a:solidFill>
              <a:latin typeface="Cambria" panose="02040503050406030204" pitchFamily="18" charset="0"/>
            </a:rPr>
            <a:t> / Consultoria y Afines</a:t>
          </a:r>
          <a:endParaRPr lang="es-ES" sz="1000" b="0">
            <a:solidFill>
              <a:srgbClr val="C00000"/>
            </a:solidFill>
            <a:latin typeface="Cambria" panose="02040503050406030204" pitchFamily="18" charset="0"/>
          </a:endParaRPr>
        </a:p>
      </xdr:txBody>
    </xdr:sp>
    <xdr:clientData/>
  </xdr:oneCellAnchor>
  <xdr:twoCellAnchor>
    <xdr:from>
      <xdr:col>13</xdr:col>
      <xdr:colOff>285750</xdr:colOff>
      <xdr:row>17</xdr:row>
      <xdr:rowOff>95252</xdr:rowOff>
    </xdr:from>
    <xdr:to>
      <xdr:col>15</xdr:col>
      <xdr:colOff>559253</xdr:colOff>
      <xdr:row>66</xdr:row>
      <xdr:rowOff>106967</xdr:rowOff>
    </xdr:to>
    <xdr:cxnSp macro="">
      <xdr:nvCxnSpPr>
        <xdr:cNvPr id="179" name="Conector angular 178"/>
        <xdr:cNvCxnSpPr>
          <a:endCxn id="177" idx="1"/>
        </xdr:cNvCxnSpPr>
      </xdr:nvCxnSpPr>
      <xdr:spPr>
        <a:xfrm rot="16200000" flipH="1">
          <a:off x="6063608" y="7108108"/>
          <a:ext cx="9346215" cy="1797503"/>
        </a:xfrm>
        <a:prstGeom prst="bentConnector2">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321128</xdr:colOff>
      <xdr:row>62</xdr:row>
      <xdr:rowOff>161085</xdr:rowOff>
    </xdr:from>
    <xdr:to>
      <xdr:col>18</xdr:col>
      <xdr:colOff>427264</xdr:colOff>
      <xdr:row>66</xdr:row>
      <xdr:rowOff>106968</xdr:rowOff>
    </xdr:to>
    <xdr:cxnSp macro="">
      <xdr:nvCxnSpPr>
        <xdr:cNvPr id="184" name="Conector angular 183"/>
        <xdr:cNvCxnSpPr>
          <a:stCxn id="177" idx="3"/>
          <a:endCxn id="158" idx="1"/>
        </xdr:cNvCxnSpPr>
      </xdr:nvCxnSpPr>
      <xdr:spPr>
        <a:xfrm flipV="1">
          <a:off x="12921342" y="11972085"/>
          <a:ext cx="868136" cy="707883"/>
        </a:xfrm>
        <a:prstGeom prst="bentConnector3">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593272</xdr:colOff>
      <xdr:row>82</xdr:row>
      <xdr:rowOff>106134</xdr:rowOff>
    </xdr:from>
    <xdr:to>
      <xdr:col>17</xdr:col>
      <xdr:colOff>355147</xdr:colOff>
      <xdr:row>86</xdr:row>
      <xdr:rowOff>115659</xdr:rowOff>
    </xdr:to>
    <xdr:sp macro="" textlink="">
      <xdr:nvSpPr>
        <xdr:cNvPr id="187" name="Rectángulo 186"/>
        <xdr:cNvSpPr/>
      </xdr:nvSpPr>
      <xdr:spPr>
        <a:xfrm>
          <a:off x="11669486" y="15727134"/>
          <a:ext cx="1285875" cy="771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rgbClr val="FFC000"/>
            </a:solidFill>
          </a:endParaRPr>
        </a:p>
      </xdr:txBody>
    </xdr:sp>
    <xdr:clientData/>
  </xdr:twoCellAnchor>
  <xdr:oneCellAnchor>
    <xdr:from>
      <xdr:col>15</xdr:col>
      <xdr:colOff>589189</xdr:colOff>
      <xdr:row>84</xdr:row>
      <xdr:rowOff>1363</xdr:rowOff>
    </xdr:from>
    <xdr:ext cx="1285875" cy="242631"/>
    <xdr:sp macro="" textlink="">
      <xdr:nvSpPr>
        <xdr:cNvPr id="188" name="CuadroTexto 187"/>
        <xdr:cNvSpPr txBox="1"/>
      </xdr:nvSpPr>
      <xdr:spPr>
        <a:xfrm>
          <a:off x="11665403" y="16003363"/>
          <a:ext cx="1285875" cy="242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solidFill>
                <a:schemeClr val="accent5"/>
              </a:solidFill>
              <a:latin typeface="Cambria" panose="02040503050406030204" pitchFamily="18" charset="0"/>
            </a:rPr>
            <a:t>Auditoria Interna</a:t>
          </a:r>
        </a:p>
      </xdr:txBody>
    </xdr:sp>
    <xdr:clientData/>
  </xdr:oneCellAnchor>
  <xdr:twoCellAnchor>
    <xdr:from>
      <xdr:col>13</xdr:col>
      <xdr:colOff>149680</xdr:colOff>
      <xdr:row>17</xdr:row>
      <xdr:rowOff>95249</xdr:rowOff>
    </xdr:from>
    <xdr:to>
      <xdr:col>15</xdr:col>
      <xdr:colOff>589190</xdr:colOff>
      <xdr:row>84</xdr:row>
      <xdr:rowOff>122678</xdr:rowOff>
    </xdr:to>
    <xdr:cxnSp macro="">
      <xdr:nvCxnSpPr>
        <xdr:cNvPr id="190" name="Conector angular 189"/>
        <xdr:cNvCxnSpPr>
          <a:endCxn id="188" idx="1"/>
        </xdr:cNvCxnSpPr>
      </xdr:nvCxnSpPr>
      <xdr:spPr>
        <a:xfrm rot="16200000" flipH="1">
          <a:off x="4288184" y="8747459"/>
          <a:ext cx="12790929" cy="1963510"/>
        </a:xfrm>
        <a:prstGeom prst="bentConnector2">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511627</xdr:colOff>
      <xdr:row>82</xdr:row>
      <xdr:rowOff>95249</xdr:rowOff>
    </xdr:from>
    <xdr:to>
      <xdr:col>20</xdr:col>
      <xdr:colOff>273502</xdr:colOff>
      <xdr:row>86</xdr:row>
      <xdr:rowOff>114299</xdr:rowOff>
    </xdr:to>
    <xdr:sp macro="" textlink="">
      <xdr:nvSpPr>
        <xdr:cNvPr id="192" name="Documento 191">
          <a:hlinkClick xmlns:r="http://schemas.openxmlformats.org/officeDocument/2006/relationships" r:id="rId5"/>
        </xdr:cNvPr>
        <xdr:cNvSpPr/>
      </xdr:nvSpPr>
      <xdr:spPr>
        <a:xfrm>
          <a:off x="13873841" y="15716249"/>
          <a:ext cx="1285875" cy="781050"/>
        </a:xfrm>
        <a:prstGeom prst="flowChartDocumen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18</xdr:col>
      <xdr:colOff>511627</xdr:colOff>
      <xdr:row>83</xdr:row>
      <xdr:rowOff>76199</xdr:rowOff>
    </xdr:from>
    <xdr:ext cx="1285875" cy="392928"/>
    <xdr:sp macro="" textlink="">
      <xdr:nvSpPr>
        <xdr:cNvPr id="193" name="CuadroTexto 192"/>
        <xdr:cNvSpPr txBox="1"/>
      </xdr:nvSpPr>
      <xdr:spPr>
        <a:xfrm>
          <a:off x="13873841" y="15887699"/>
          <a:ext cx="1285875" cy="392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ES" sz="1000" b="0">
              <a:latin typeface="Cambria" panose="02040503050406030204" pitchFamily="18" charset="0"/>
            </a:rPr>
            <a:t>Cuestionario Modelo Nº4</a:t>
          </a:r>
        </a:p>
      </xdr:txBody>
    </xdr:sp>
    <xdr:clientData/>
  </xdr:oneCellAnchor>
  <xdr:twoCellAnchor>
    <xdr:from>
      <xdr:col>17</xdr:col>
      <xdr:colOff>345622</xdr:colOff>
      <xdr:row>84</xdr:row>
      <xdr:rowOff>96612</xdr:rowOff>
    </xdr:from>
    <xdr:to>
      <xdr:col>18</xdr:col>
      <xdr:colOff>440872</xdr:colOff>
      <xdr:row>84</xdr:row>
      <xdr:rowOff>96612</xdr:rowOff>
    </xdr:to>
    <xdr:cxnSp macro="">
      <xdr:nvCxnSpPr>
        <xdr:cNvPr id="194" name="Conector recto de flecha 193"/>
        <xdr:cNvCxnSpPr/>
      </xdr:nvCxnSpPr>
      <xdr:spPr>
        <a:xfrm>
          <a:off x="12945836" y="16098612"/>
          <a:ext cx="857250" cy="0"/>
        </a:xfrm>
        <a:prstGeom prst="straightConnector1">
          <a:avLst/>
        </a:prstGeom>
        <a:ln>
          <a:solidFill>
            <a:srgbClr val="00206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273502</xdr:colOff>
      <xdr:row>62</xdr:row>
      <xdr:rowOff>90329</xdr:rowOff>
    </xdr:from>
    <xdr:to>
      <xdr:col>21</xdr:col>
      <xdr:colOff>357868</xdr:colOff>
      <xdr:row>84</xdr:row>
      <xdr:rowOff>82163</xdr:rowOff>
    </xdr:to>
    <xdr:cxnSp macro="">
      <xdr:nvCxnSpPr>
        <xdr:cNvPr id="196" name="Conector angular 195"/>
        <xdr:cNvCxnSpPr>
          <a:stCxn id="193" idx="3"/>
          <a:endCxn id="160" idx="1"/>
        </xdr:cNvCxnSpPr>
      </xdr:nvCxnSpPr>
      <xdr:spPr>
        <a:xfrm flipV="1">
          <a:off x="15159716" y="11901329"/>
          <a:ext cx="846366" cy="4182834"/>
        </a:xfrm>
        <a:prstGeom prst="bentConnector3">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971550</xdr:colOff>
      <xdr:row>176</xdr:row>
      <xdr:rowOff>95249</xdr:rowOff>
    </xdr:from>
    <xdr:to>
      <xdr:col>1</xdr:col>
      <xdr:colOff>1981200</xdr:colOff>
      <xdr:row>179</xdr:row>
      <xdr:rowOff>19049</xdr:rowOff>
    </xdr:to>
    <xdr:sp macro="" textlink="">
      <xdr:nvSpPr>
        <xdr:cNvPr id="2" name="Rectángulo redondeado 1"/>
        <xdr:cNvSpPr/>
      </xdr:nvSpPr>
      <xdr:spPr>
        <a:xfrm>
          <a:off x="1314450" y="11429999"/>
          <a:ext cx="1009650" cy="4667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800" b="1">
              <a:latin typeface="Cambria" panose="02040503050406030204" pitchFamily="18" charset="0"/>
            </a:rPr>
            <a:t>Aprobar Cliente / proyecto</a:t>
          </a:r>
        </a:p>
      </xdr:txBody>
    </xdr:sp>
    <xdr:clientData/>
  </xdr:twoCellAnchor>
  <xdr:twoCellAnchor>
    <xdr:from>
      <xdr:col>2</xdr:col>
      <xdr:colOff>85725</xdr:colOff>
      <xdr:row>176</xdr:row>
      <xdr:rowOff>85724</xdr:rowOff>
    </xdr:from>
    <xdr:to>
      <xdr:col>3</xdr:col>
      <xdr:colOff>333375</xdr:colOff>
      <xdr:row>179</xdr:row>
      <xdr:rowOff>9524</xdr:rowOff>
    </xdr:to>
    <xdr:sp macro="" textlink="">
      <xdr:nvSpPr>
        <xdr:cNvPr id="3" name="Rectángulo redondeado 2"/>
        <xdr:cNvSpPr/>
      </xdr:nvSpPr>
      <xdr:spPr>
        <a:xfrm>
          <a:off x="2438400" y="11420474"/>
          <a:ext cx="1009650" cy="4667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800" b="1">
              <a:latin typeface="Cambria" panose="02040503050406030204" pitchFamily="18" charset="0"/>
            </a:rPr>
            <a:t>Declinar Cliente / proyecto</a:t>
          </a:r>
        </a:p>
      </xdr:txBody>
    </xdr:sp>
    <xdr:clientData/>
  </xdr:twoCellAnchor>
  <xdr:twoCellAnchor>
    <xdr:from>
      <xdr:col>1</xdr:col>
      <xdr:colOff>295274</xdr:colOff>
      <xdr:row>186</xdr:row>
      <xdr:rowOff>66675</xdr:rowOff>
    </xdr:from>
    <xdr:to>
      <xdr:col>1</xdr:col>
      <xdr:colOff>1562099</xdr:colOff>
      <xdr:row>188</xdr:row>
      <xdr:rowOff>152401</xdr:rowOff>
    </xdr:to>
    <xdr:sp macro="" textlink="">
      <xdr:nvSpPr>
        <xdr:cNvPr id="4" name="Rectángulo redondeado 3"/>
        <xdr:cNvSpPr/>
      </xdr:nvSpPr>
      <xdr:spPr>
        <a:xfrm>
          <a:off x="638174" y="13211175"/>
          <a:ext cx="1266825" cy="447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800" b="1">
              <a:latin typeface="Cambria" panose="02040503050406030204" pitchFamily="18" charset="0"/>
            </a:rPr>
            <a:t>Crear Base de Dato</a:t>
          </a:r>
        </a:p>
      </xdr:txBody>
    </xdr:sp>
    <xdr:clientData/>
  </xdr:twoCellAnchor>
  <xdr:twoCellAnchor>
    <xdr:from>
      <xdr:col>4</xdr:col>
      <xdr:colOff>228600</xdr:colOff>
      <xdr:row>184</xdr:row>
      <xdr:rowOff>28575</xdr:rowOff>
    </xdr:from>
    <xdr:to>
      <xdr:col>4</xdr:col>
      <xdr:colOff>352425</xdr:colOff>
      <xdr:row>184</xdr:row>
      <xdr:rowOff>161925</xdr:rowOff>
    </xdr:to>
    <xdr:sp macro="" textlink="">
      <xdr:nvSpPr>
        <xdr:cNvPr id="5" name="Rectángulo 4"/>
        <xdr:cNvSpPr/>
      </xdr:nvSpPr>
      <xdr:spPr>
        <a:xfrm>
          <a:off x="4105275" y="12811125"/>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5</xdr:col>
      <xdr:colOff>266700</xdr:colOff>
      <xdr:row>184</xdr:row>
      <xdr:rowOff>28575</xdr:rowOff>
    </xdr:from>
    <xdr:to>
      <xdr:col>5</xdr:col>
      <xdr:colOff>390525</xdr:colOff>
      <xdr:row>184</xdr:row>
      <xdr:rowOff>161925</xdr:rowOff>
    </xdr:to>
    <xdr:sp macro="" textlink="">
      <xdr:nvSpPr>
        <xdr:cNvPr id="6" name="Rectángulo 5"/>
        <xdr:cNvSpPr/>
      </xdr:nvSpPr>
      <xdr:spPr>
        <a:xfrm>
          <a:off x="4905375" y="12811125"/>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1</xdr:col>
      <xdr:colOff>295274</xdr:colOff>
      <xdr:row>201</xdr:row>
      <xdr:rowOff>66675</xdr:rowOff>
    </xdr:from>
    <xdr:to>
      <xdr:col>1</xdr:col>
      <xdr:colOff>1562099</xdr:colOff>
      <xdr:row>203</xdr:row>
      <xdr:rowOff>152401</xdr:rowOff>
    </xdr:to>
    <xdr:sp macro="" textlink="">
      <xdr:nvSpPr>
        <xdr:cNvPr id="8" name="Rectángulo redondeado 7"/>
        <xdr:cNvSpPr/>
      </xdr:nvSpPr>
      <xdr:spPr>
        <a:xfrm>
          <a:off x="638174" y="15078075"/>
          <a:ext cx="1266825" cy="45720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800" b="1">
              <a:latin typeface="Cambria" panose="02040503050406030204" pitchFamily="18" charset="0"/>
            </a:rPr>
            <a:t>Crear Base de Dato</a:t>
          </a:r>
        </a:p>
      </xdr:txBody>
    </xdr:sp>
    <xdr:clientData/>
  </xdr:twoCellAnchor>
  <xdr:twoCellAnchor>
    <xdr:from>
      <xdr:col>4</xdr:col>
      <xdr:colOff>228600</xdr:colOff>
      <xdr:row>199</xdr:row>
      <xdr:rowOff>28575</xdr:rowOff>
    </xdr:from>
    <xdr:to>
      <xdr:col>4</xdr:col>
      <xdr:colOff>352425</xdr:colOff>
      <xdr:row>199</xdr:row>
      <xdr:rowOff>161925</xdr:rowOff>
    </xdr:to>
    <xdr:sp macro="" textlink="">
      <xdr:nvSpPr>
        <xdr:cNvPr id="9" name="Rectángulo 8"/>
        <xdr:cNvSpPr/>
      </xdr:nvSpPr>
      <xdr:spPr>
        <a:xfrm>
          <a:off x="4105275" y="14678025"/>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5</xdr:col>
      <xdr:colOff>266700</xdr:colOff>
      <xdr:row>199</xdr:row>
      <xdr:rowOff>28575</xdr:rowOff>
    </xdr:from>
    <xdr:to>
      <xdr:col>5</xdr:col>
      <xdr:colOff>390525</xdr:colOff>
      <xdr:row>199</xdr:row>
      <xdr:rowOff>161925</xdr:rowOff>
    </xdr:to>
    <xdr:sp macro="" textlink="">
      <xdr:nvSpPr>
        <xdr:cNvPr id="10" name="Rectángulo 9"/>
        <xdr:cNvSpPr/>
      </xdr:nvSpPr>
      <xdr:spPr>
        <a:xfrm>
          <a:off x="4905375" y="14678025"/>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971550</xdr:colOff>
      <xdr:row>82</xdr:row>
      <xdr:rowOff>95249</xdr:rowOff>
    </xdr:from>
    <xdr:to>
      <xdr:col>1</xdr:col>
      <xdr:colOff>1981200</xdr:colOff>
      <xdr:row>85</xdr:row>
      <xdr:rowOff>19049</xdr:rowOff>
    </xdr:to>
    <xdr:sp macro="" textlink="">
      <xdr:nvSpPr>
        <xdr:cNvPr id="2" name="Rectángulo redondeado 1"/>
        <xdr:cNvSpPr/>
      </xdr:nvSpPr>
      <xdr:spPr>
        <a:xfrm>
          <a:off x="1314450" y="11429999"/>
          <a:ext cx="1009650" cy="4667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800" b="1">
              <a:latin typeface="Cambria" panose="02040503050406030204" pitchFamily="18" charset="0"/>
            </a:rPr>
            <a:t>Aprobar Cliente / proyecto</a:t>
          </a:r>
        </a:p>
      </xdr:txBody>
    </xdr:sp>
    <xdr:clientData/>
  </xdr:twoCellAnchor>
  <xdr:twoCellAnchor>
    <xdr:from>
      <xdr:col>2</xdr:col>
      <xdr:colOff>85725</xdr:colOff>
      <xdr:row>82</xdr:row>
      <xdr:rowOff>85724</xdr:rowOff>
    </xdr:from>
    <xdr:to>
      <xdr:col>3</xdr:col>
      <xdr:colOff>333375</xdr:colOff>
      <xdr:row>85</xdr:row>
      <xdr:rowOff>9524</xdr:rowOff>
    </xdr:to>
    <xdr:sp macro="" textlink="">
      <xdr:nvSpPr>
        <xdr:cNvPr id="3" name="Rectángulo redondeado 2"/>
        <xdr:cNvSpPr/>
      </xdr:nvSpPr>
      <xdr:spPr>
        <a:xfrm>
          <a:off x="2438400" y="11420474"/>
          <a:ext cx="1009650" cy="4667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800" b="1">
              <a:latin typeface="Cambria" panose="02040503050406030204" pitchFamily="18" charset="0"/>
            </a:rPr>
            <a:t>Dclinar Cliente / proyecto</a:t>
          </a:r>
        </a:p>
      </xdr:txBody>
    </xdr:sp>
    <xdr:clientData/>
  </xdr:twoCellAnchor>
  <xdr:twoCellAnchor>
    <xdr:from>
      <xdr:col>1</xdr:col>
      <xdr:colOff>295274</xdr:colOff>
      <xdr:row>92</xdr:row>
      <xdr:rowOff>66675</xdr:rowOff>
    </xdr:from>
    <xdr:to>
      <xdr:col>1</xdr:col>
      <xdr:colOff>1562099</xdr:colOff>
      <xdr:row>94</xdr:row>
      <xdr:rowOff>152401</xdr:rowOff>
    </xdr:to>
    <xdr:sp macro="" textlink="">
      <xdr:nvSpPr>
        <xdr:cNvPr id="4" name="Rectángulo redondeado 3"/>
        <xdr:cNvSpPr/>
      </xdr:nvSpPr>
      <xdr:spPr>
        <a:xfrm>
          <a:off x="638174" y="13211175"/>
          <a:ext cx="1266825" cy="45720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800" b="1">
              <a:latin typeface="Cambria" panose="02040503050406030204" pitchFamily="18" charset="0"/>
            </a:rPr>
            <a:t>Crear Base de Dato</a:t>
          </a:r>
        </a:p>
      </xdr:txBody>
    </xdr:sp>
    <xdr:clientData/>
  </xdr:twoCellAnchor>
  <xdr:twoCellAnchor>
    <xdr:from>
      <xdr:col>4</xdr:col>
      <xdr:colOff>228600</xdr:colOff>
      <xdr:row>90</xdr:row>
      <xdr:rowOff>28575</xdr:rowOff>
    </xdr:from>
    <xdr:to>
      <xdr:col>4</xdr:col>
      <xdr:colOff>352425</xdr:colOff>
      <xdr:row>90</xdr:row>
      <xdr:rowOff>161925</xdr:rowOff>
    </xdr:to>
    <xdr:sp macro="" textlink="">
      <xdr:nvSpPr>
        <xdr:cNvPr id="5" name="Rectángulo 4"/>
        <xdr:cNvSpPr/>
      </xdr:nvSpPr>
      <xdr:spPr>
        <a:xfrm>
          <a:off x="4105275" y="12811125"/>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5</xdr:col>
      <xdr:colOff>266700</xdr:colOff>
      <xdr:row>90</xdr:row>
      <xdr:rowOff>28575</xdr:rowOff>
    </xdr:from>
    <xdr:to>
      <xdr:col>5</xdr:col>
      <xdr:colOff>390525</xdr:colOff>
      <xdr:row>90</xdr:row>
      <xdr:rowOff>161925</xdr:rowOff>
    </xdr:to>
    <xdr:sp macro="" textlink="">
      <xdr:nvSpPr>
        <xdr:cNvPr id="6" name="Rectángulo 5"/>
        <xdr:cNvSpPr/>
      </xdr:nvSpPr>
      <xdr:spPr>
        <a:xfrm>
          <a:off x="4905375" y="12811125"/>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1</xdr:col>
      <xdr:colOff>295274</xdr:colOff>
      <xdr:row>107</xdr:row>
      <xdr:rowOff>66675</xdr:rowOff>
    </xdr:from>
    <xdr:to>
      <xdr:col>1</xdr:col>
      <xdr:colOff>1562099</xdr:colOff>
      <xdr:row>109</xdr:row>
      <xdr:rowOff>152401</xdr:rowOff>
    </xdr:to>
    <xdr:sp macro="" textlink="">
      <xdr:nvSpPr>
        <xdr:cNvPr id="7" name="Rectángulo redondeado 6"/>
        <xdr:cNvSpPr/>
      </xdr:nvSpPr>
      <xdr:spPr>
        <a:xfrm>
          <a:off x="638174" y="17802225"/>
          <a:ext cx="1266825" cy="447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800" b="1">
              <a:latin typeface="Cambria" panose="02040503050406030204" pitchFamily="18" charset="0"/>
            </a:rPr>
            <a:t>Crear Base de Dato</a:t>
          </a:r>
        </a:p>
      </xdr:txBody>
    </xdr:sp>
    <xdr:clientData/>
  </xdr:twoCellAnchor>
  <xdr:twoCellAnchor>
    <xdr:from>
      <xdr:col>4</xdr:col>
      <xdr:colOff>228600</xdr:colOff>
      <xdr:row>105</xdr:row>
      <xdr:rowOff>28575</xdr:rowOff>
    </xdr:from>
    <xdr:to>
      <xdr:col>4</xdr:col>
      <xdr:colOff>352425</xdr:colOff>
      <xdr:row>105</xdr:row>
      <xdr:rowOff>161925</xdr:rowOff>
    </xdr:to>
    <xdr:sp macro="" textlink="">
      <xdr:nvSpPr>
        <xdr:cNvPr id="8" name="Rectángulo 7"/>
        <xdr:cNvSpPr/>
      </xdr:nvSpPr>
      <xdr:spPr>
        <a:xfrm>
          <a:off x="4105275" y="17402175"/>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5</xdr:col>
      <xdr:colOff>266700</xdr:colOff>
      <xdr:row>105</xdr:row>
      <xdr:rowOff>28575</xdr:rowOff>
    </xdr:from>
    <xdr:to>
      <xdr:col>5</xdr:col>
      <xdr:colOff>390525</xdr:colOff>
      <xdr:row>105</xdr:row>
      <xdr:rowOff>161925</xdr:rowOff>
    </xdr:to>
    <xdr:sp macro="" textlink="">
      <xdr:nvSpPr>
        <xdr:cNvPr id="9" name="Rectángulo 8"/>
        <xdr:cNvSpPr/>
      </xdr:nvSpPr>
      <xdr:spPr>
        <a:xfrm>
          <a:off x="4905375" y="17402175"/>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257175</xdr:colOff>
      <xdr:row>12</xdr:row>
      <xdr:rowOff>9525</xdr:rowOff>
    </xdr:from>
    <xdr:to>
      <xdr:col>4</xdr:col>
      <xdr:colOff>442706</xdr:colOff>
      <xdr:row>12</xdr:row>
      <xdr:rowOff>178802</xdr:rowOff>
    </xdr:to>
    <xdr:sp macro="" textlink="">
      <xdr:nvSpPr>
        <xdr:cNvPr id="2" name="Rectángulo 1"/>
        <xdr:cNvSpPr/>
      </xdr:nvSpPr>
      <xdr:spPr>
        <a:xfrm>
          <a:off x="4457700" y="2343150"/>
          <a:ext cx="185531" cy="1692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3</xdr:col>
      <xdr:colOff>0</xdr:colOff>
      <xdr:row>14</xdr:row>
      <xdr:rowOff>0</xdr:rowOff>
    </xdr:from>
    <xdr:to>
      <xdr:col>3</xdr:col>
      <xdr:colOff>185531</xdr:colOff>
      <xdr:row>14</xdr:row>
      <xdr:rowOff>169277</xdr:rowOff>
    </xdr:to>
    <xdr:sp macro="" textlink="">
      <xdr:nvSpPr>
        <xdr:cNvPr id="3" name="Rectángulo 2"/>
        <xdr:cNvSpPr/>
      </xdr:nvSpPr>
      <xdr:spPr>
        <a:xfrm>
          <a:off x="3438525" y="2714625"/>
          <a:ext cx="185531" cy="1692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4</xdr:col>
      <xdr:colOff>438150</xdr:colOff>
      <xdr:row>15</xdr:row>
      <xdr:rowOff>133350</xdr:rowOff>
    </xdr:from>
    <xdr:to>
      <xdr:col>7</xdr:col>
      <xdr:colOff>641974</xdr:colOff>
      <xdr:row>17</xdr:row>
      <xdr:rowOff>30730</xdr:rowOff>
    </xdr:to>
    <xdr:sp macro="" textlink="">
      <xdr:nvSpPr>
        <xdr:cNvPr id="4" name="Rectángulo 3"/>
        <xdr:cNvSpPr/>
      </xdr:nvSpPr>
      <xdr:spPr>
        <a:xfrm>
          <a:off x="4638675" y="3038475"/>
          <a:ext cx="2489824" cy="2783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editAs="oneCell">
    <xdr:from>
      <xdr:col>4</xdr:col>
      <xdr:colOff>457200</xdr:colOff>
      <xdr:row>15</xdr:row>
      <xdr:rowOff>133350</xdr:rowOff>
    </xdr:from>
    <xdr:to>
      <xdr:col>4</xdr:col>
      <xdr:colOff>747178</xdr:colOff>
      <xdr:row>16</xdr:row>
      <xdr:rowOff>232828</xdr:rowOff>
    </xdr:to>
    <xdr:pic>
      <xdr:nvPicPr>
        <xdr:cNvPr id="5" name="Picture 4" descr="Resultado de imagen para icono lupa"/>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57725" y="3038475"/>
          <a:ext cx="289978" cy="2899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xdr:colOff>
      <xdr:row>21</xdr:row>
      <xdr:rowOff>180975</xdr:rowOff>
    </xdr:from>
    <xdr:to>
      <xdr:col>2</xdr:col>
      <xdr:colOff>257175</xdr:colOff>
      <xdr:row>23</xdr:row>
      <xdr:rowOff>28575</xdr:rowOff>
    </xdr:to>
    <xdr:pic>
      <xdr:nvPicPr>
        <xdr:cNvPr id="6" name="Picture 4" descr="Resultado de imagen para icono lupa"/>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05100" y="46101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971550</xdr:colOff>
      <xdr:row>79</xdr:row>
      <xdr:rowOff>0</xdr:rowOff>
    </xdr:from>
    <xdr:to>
      <xdr:col>1</xdr:col>
      <xdr:colOff>1981200</xdr:colOff>
      <xdr:row>81</xdr:row>
      <xdr:rowOff>19049</xdr:rowOff>
    </xdr:to>
    <xdr:sp macro="" textlink="">
      <xdr:nvSpPr>
        <xdr:cNvPr id="2" name="Rectángulo redondeado 1"/>
        <xdr:cNvSpPr/>
      </xdr:nvSpPr>
      <xdr:spPr>
        <a:xfrm>
          <a:off x="1314450" y="25222199"/>
          <a:ext cx="1009650" cy="4667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800" b="1">
              <a:latin typeface="Cambria" panose="02040503050406030204" pitchFamily="18" charset="0"/>
            </a:rPr>
            <a:t>Aprobar Cliente / proyecto</a:t>
          </a:r>
        </a:p>
      </xdr:txBody>
    </xdr:sp>
    <xdr:clientData/>
  </xdr:twoCellAnchor>
  <xdr:twoCellAnchor>
    <xdr:from>
      <xdr:col>2</xdr:col>
      <xdr:colOff>85725</xdr:colOff>
      <xdr:row>79</xdr:row>
      <xdr:rowOff>0</xdr:rowOff>
    </xdr:from>
    <xdr:to>
      <xdr:col>3</xdr:col>
      <xdr:colOff>333375</xdr:colOff>
      <xdr:row>81</xdr:row>
      <xdr:rowOff>9524</xdr:rowOff>
    </xdr:to>
    <xdr:sp macro="" textlink="">
      <xdr:nvSpPr>
        <xdr:cNvPr id="3" name="Rectángulo redondeado 2"/>
        <xdr:cNvSpPr/>
      </xdr:nvSpPr>
      <xdr:spPr>
        <a:xfrm>
          <a:off x="2438400" y="25212674"/>
          <a:ext cx="1009650" cy="4667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800" b="1">
              <a:latin typeface="Cambria" panose="02040503050406030204" pitchFamily="18" charset="0"/>
            </a:rPr>
            <a:t>Dclinar Cliente / proyecto</a:t>
          </a:r>
        </a:p>
      </xdr:txBody>
    </xdr:sp>
    <xdr:clientData/>
  </xdr:twoCellAnchor>
  <xdr:twoCellAnchor>
    <xdr:from>
      <xdr:col>1</xdr:col>
      <xdr:colOff>295274</xdr:colOff>
      <xdr:row>88</xdr:row>
      <xdr:rowOff>66675</xdr:rowOff>
    </xdr:from>
    <xdr:to>
      <xdr:col>1</xdr:col>
      <xdr:colOff>1562099</xdr:colOff>
      <xdr:row>90</xdr:row>
      <xdr:rowOff>152401</xdr:rowOff>
    </xdr:to>
    <xdr:sp macro="" textlink="">
      <xdr:nvSpPr>
        <xdr:cNvPr id="4" name="Rectángulo redondeado 3"/>
        <xdr:cNvSpPr/>
      </xdr:nvSpPr>
      <xdr:spPr>
        <a:xfrm>
          <a:off x="638174" y="27003375"/>
          <a:ext cx="1266825" cy="45720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800" b="1">
              <a:latin typeface="Cambria" panose="02040503050406030204" pitchFamily="18" charset="0"/>
            </a:rPr>
            <a:t>Crear Base de Dato</a:t>
          </a:r>
        </a:p>
      </xdr:txBody>
    </xdr:sp>
    <xdr:clientData/>
  </xdr:twoCellAnchor>
  <xdr:twoCellAnchor>
    <xdr:from>
      <xdr:col>4</xdr:col>
      <xdr:colOff>228600</xdr:colOff>
      <xdr:row>86</xdr:row>
      <xdr:rowOff>28575</xdr:rowOff>
    </xdr:from>
    <xdr:to>
      <xdr:col>4</xdr:col>
      <xdr:colOff>352425</xdr:colOff>
      <xdr:row>86</xdr:row>
      <xdr:rowOff>161925</xdr:rowOff>
    </xdr:to>
    <xdr:sp macro="" textlink="">
      <xdr:nvSpPr>
        <xdr:cNvPr id="5" name="Rectángulo 4"/>
        <xdr:cNvSpPr/>
      </xdr:nvSpPr>
      <xdr:spPr>
        <a:xfrm>
          <a:off x="4105275" y="26603325"/>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5</xdr:col>
      <xdr:colOff>266700</xdr:colOff>
      <xdr:row>86</xdr:row>
      <xdr:rowOff>28575</xdr:rowOff>
    </xdr:from>
    <xdr:to>
      <xdr:col>5</xdr:col>
      <xdr:colOff>390525</xdr:colOff>
      <xdr:row>86</xdr:row>
      <xdr:rowOff>161925</xdr:rowOff>
    </xdr:to>
    <xdr:sp macro="" textlink="">
      <xdr:nvSpPr>
        <xdr:cNvPr id="6" name="Rectángulo 5"/>
        <xdr:cNvSpPr/>
      </xdr:nvSpPr>
      <xdr:spPr>
        <a:xfrm>
          <a:off x="4905375" y="26603325"/>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971550</xdr:colOff>
      <xdr:row>82</xdr:row>
      <xdr:rowOff>95249</xdr:rowOff>
    </xdr:from>
    <xdr:to>
      <xdr:col>1</xdr:col>
      <xdr:colOff>1981200</xdr:colOff>
      <xdr:row>85</xdr:row>
      <xdr:rowOff>19049</xdr:rowOff>
    </xdr:to>
    <xdr:sp macro="" textlink="">
      <xdr:nvSpPr>
        <xdr:cNvPr id="2" name="Rectángulo redondeado 1"/>
        <xdr:cNvSpPr/>
      </xdr:nvSpPr>
      <xdr:spPr>
        <a:xfrm>
          <a:off x="1314450" y="23355299"/>
          <a:ext cx="1009650" cy="4667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800" b="1">
              <a:latin typeface="Cambria" panose="02040503050406030204" pitchFamily="18" charset="0"/>
            </a:rPr>
            <a:t>Aprobar Cliente / proyecto</a:t>
          </a:r>
        </a:p>
      </xdr:txBody>
    </xdr:sp>
    <xdr:clientData/>
  </xdr:twoCellAnchor>
  <xdr:twoCellAnchor>
    <xdr:from>
      <xdr:col>2</xdr:col>
      <xdr:colOff>85725</xdr:colOff>
      <xdr:row>82</xdr:row>
      <xdr:rowOff>85724</xdr:rowOff>
    </xdr:from>
    <xdr:to>
      <xdr:col>3</xdr:col>
      <xdr:colOff>333375</xdr:colOff>
      <xdr:row>85</xdr:row>
      <xdr:rowOff>9524</xdr:rowOff>
    </xdr:to>
    <xdr:sp macro="" textlink="">
      <xdr:nvSpPr>
        <xdr:cNvPr id="3" name="Rectángulo redondeado 2"/>
        <xdr:cNvSpPr/>
      </xdr:nvSpPr>
      <xdr:spPr>
        <a:xfrm>
          <a:off x="2438400" y="23345774"/>
          <a:ext cx="1009650" cy="4667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800" b="1">
              <a:latin typeface="Cambria" panose="02040503050406030204" pitchFamily="18" charset="0"/>
            </a:rPr>
            <a:t>Dclinar Cliente / proyecto</a:t>
          </a:r>
        </a:p>
      </xdr:txBody>
    </xdr:sp>
    <xdr:clientData/>
  </xdr:twoCellAnchor>
  <xdr:twoCellAnchor>
    <xdr:from>
      <xdr:col>1</xdr:col>
      <xdr:colOff>295274</xdr:colOff>
      <xdr:row>92</xdr:row>
      <xdr:rowOff>66675</xdr:rowOff>
    </xdr:from>
    <xdr:to>
      <xdr:col>1</xdr:col>
      <xdr:colOff>1562099</xdr:colOff>
      <xdr:row>94</xdr:row>
      <xdr:rowOff>152401</xdr:rowOff>
    </xdr:to>
    <xdr:sp macro="" textlink="">
      <xdr:nvSpPr>
        <xdr:cNvPr id="4" name="Rectángulo redondeado 3"/>
        <xdr:cNvSpPr/>
      </xdr:nvSpPr>
      <xdr:spPr>
        <a:xfrm>
          <a:off x="638174" y="25136475"/>
          <a:ext cx="1266825" cy="45720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800" b="1">
              <a:latin typeface="Cambria" panose="02040503050406030204" pitchFamily="18" charset="0"/>
            </a:rPr>
            <a:t>Crear Base de Dato</a:t>
          </a:r>
        </a:p>
      </xdr:txBody>
    </xdr:sp>
    <xdr:clientData/>
  </xdr:twoCellAnchor>
  <xdr:twoCellAnchor>
    <xdr:from>
      <xdr:col>4</xdr:col>
      <xdr:colOff>228600</xdr:colOff>
      <xdr:row>90</xdr:row>
      <xdr:rowOff>28575</xdr:rowOff>
    </xdr:from>
    <xdr:to>
      <xdr:col>4</xdr:col>
      <xdr:colOff>352425</xdr:colOff>
      <xdr:row>90</xdr:row>
      <xdr:rowOff>161925</xdr:rowOff>
    </xdr:to>
    <xdr:sp macro="" textlink="">
      <xdr:nvSpPr>
        <xdr:cNvPr id="5" name="Rectángulo 4"/>
        <xdr:cNvSpPr/>
      </xdr:nvSpPr>
      <xdr:spPr>
        <a:xfrm>
          <a:off x="4105275" y="24736425"/>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5</xdr:col>
      <xdr:colOff>266700</xdr:colOff>
      <xdr:row>90</xdr:row>
      <xdr:rowOff>28575</xdr:rowOff>
    </xdr:from>
    <xdr:to>
      <xdr:col>5</xdr:col>
      <xdr:colOff>390525</xdr:colOff>
      <xdr:row>90</xdr:row>
      <xdr:rowOff>161925</xdr:rowOff>
    </xdr:to>
    <xdr:sp macro="" textlink="">
      <xdr:nvSpPr>
        <xdr:cNvPr id="6" name="Rectángulo 5"/>
        <xdr:cNvSpPr/>
      </xdr:nvSpPr>
      <xdr:spPr>
        <a:xfrm>
          <a:off x="4905375" y="24736425"/>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1</xdr:col>
      <xdr:colOff>295274</xdr:colOff>
      <xdr:row>107</xdr:row>
      <xdr:rowOff>66675</xdr:rowOff>
    </xdr:from>
    <xdr:to>
      <xdr:col>1</xdr:col>
      <xdr:colOff>1562099</xdr:colOff>
      <xdr:row>109</xdr:row>
      <xdr:rowOff>152401</xdr:rowOff>
    </xdr:to>
    <xdr:sp macro="" textlink="">
      <xdr:nvSpPr>
        <xdr:cNvPr id="7" name="Rectángulo redondeado 6"/>
        <xdr:cNvSpPr/>
      </xdr:nvSpPr>
      <xdr:spPr>
        <a:xfrm>
          <a:off x="638174" y="27860625"/>
          <a:ext cx="1266825" cy="447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800" b="1">
              <a:latin typeface="Cambria" panose="02040503050406030204" pitchFamily="18" charset="0"/>
            </a:rPr>
            <a:t>Crear Base de Dato</a:t>
          </a:r>
        </a:p>
      </xdr:txBody>
    </xdr:sp>
    <xdr:clientData/>
  </xdr:twoCellAnchor>
  <xdr:twoCellAnchor>
    <xdr:from>
      <xdr:col>4</xdr:col>
      <xdr:colOff>228600</xdr:colOff>
      <xdr:row>105</xdr:row>
      <xdr:rowOff>28575</xdr:rowOff>
    </xdr:from>
    <xdr:to>
      <xdr:col>4</xdr:col>
      <xdr:colOff>352425</xdr:colOff>
      <xdr:row>105</xdr:row>
      <xdr:rowOff>161925</xdr:rowOff>
    </xdr:to>
    <xdr:sp macro="" textlink="">
      <xdr:nvSpPr>
        <xdr:cNvPr id="8" name="Rectángulo 7"/>
        <xdr:cNvSpPr/>
      </xdr:nvSpPr>
      <xdr:spPr>
        <a:xfrm>
          <a:off x="4105275" y="27460575"/>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5</xdr:col>
      <xdr:colOff>266700</xdr:colOff>
      <xdr:row>105</xdr:row>
      <xdr:rowOff>28575</xdr:rowOff>
    </xdr:from>
    <xdr:to>
      <xdr:col>5</xdr:col>
      <xdr:colOff>390525</xdr:colOff>
      <xdr:row>105</xdr:row>
      <xdr:rowOff>161925</xdr:rowOff>
    </xdr:to>
    <xdr:sp macro="" textlink="">
      <xdr:nvSpPr>
        <xdr:cNvPr id="9" name="Rectángulo 8"/>
        <xdr:cNvSpPr/>
      </xdr:nvSpPr>
      <xdr:spPr>
        <a:xfrm>
          <a:off x="4905375" y="27460575"/>
          <a:ext cx="123825" cy="133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75"/>
  <sheetViews>
    <sheetView showGridLines="0" topLeftCell="A7" workbookViewId="0">
      <selection activeCell="L36" sqref="L36"/>
    </sheetView>
  </sheetViews>
  <sheetFormatPr baseColWidth="10" defaultRowHeight="14.25" x14ac:dyDescent="0.2"/>
  <cols>
    <col min="1" max="1" width="4.28515625" style="1" customWidth="1"/>
    <col min="2" max="2" width="3.5703125" style="1" customWidth="1"/>
    <col min="3" max="16384" width="11.42578125" style="1"/>
  </cols>
  <sheetData>
    <row r="2" spans="2:10" ht="15" customHeight="1" x14ac:dyDescent="0.25">
      <c r="B2" s="17" t="s">
        <v>1</v>
      </c>
      <c r="C2" s="17"/>
    </row>
    <row r="4" spans="2:10" ht="15" customHeight="1" x14ac:dyDescent="0.2">
      <c r="B4" s="110" t="s">
        <v>0</v>
      </c>
      <c r="C4" s="110"/>
      <c r="D4" s="110"/>
      <c r="E4" s="110"/>
      <c r="F4" s="110"/>
      <c r="G4" s="110"/>
      <c r="H4" s="110"/>
      <c r="I4" s="110"/>
      <c r="J4" s="110"/>
    </row>
    <row r="6" spans="2:10" x14ac:dyDescent="0.2">
      <c r="B6" s="111" t="s">
        <v>38</v>
      </c>
      <c r="C6" s="111"/>
      <c r="D6" s="111"/>
      <c r="E6" s="111"/>
      <c r="F6" s="111"/>
      <c r="G6" s="111"/>
      <c r="H6" s="111"/>
      <c r="I6" s="111"/>
      <c r="J6" s="111"/>
    </row>
    <row r="8" spans="2:10" x14ac:dyDescent="0.2">
      <c r="F8" s="1" t="s">
        <v>26</v>
      </c>
    </row>
    <row r="13" spans="2:10" ht="15" customHeight="1" x14ac:dyDescent="0.2">
      <c r="B13" s="18" t="s">
        <v>2</v>
      </c>
      <c r="C13" s="18"/>
      <c r="D13" s="18"/>
      <c r="E13" s="18"/>
      <c r="F13" s="18"/>
      <c r="G13" s="18"/>
      <c r="H13" s="18"/>
      <c r="I13" s="18"/>
      <c r="J13" s="18"/>
    </row>
    <row r="16" spans="2:10" x14ac:dyDescent="0.2">
      <c r="I16" s="1" t="s">
        <v>4</v>
      </c>
      <c r="J16" s="15"/>
    </row>
    <row r="18" spans="2:10" ht="15" customHeight="1" x14ac:dyDescent="0.2">
      <c r="B18" s="108" t="s">
        <v>116</v>
      </c>
      <c r="C18" s="109"/>
      <c r="D18" s="15"/>
      <c r="F18" s="1" t="s">
        <v>33</v>
      </c>
    </row>
    <row r="20" spans="2:10" x14ac:dyDescent="0.2">
      <c r="B20" s="108" t="s">
        <v>3</v>
      </c>
      <c r="C20" s="109"/>
      <c r="D20" s="12"/>
      <c r="E20" s="13"/>
      <c r="F20" s="13"/>
      <c r="G20" s="13"/>
      <c r="H20" s="13"/>
      <c r="I20" s="13"/>
      <c r="J20" s="14"/>
    </row>
    <row r="21" spans="2:10" ht="4.5" customHeight="1" x14ac:dyDescent="0.2">
      <c r="D21" s="8"/>
      <c r="E21" s="8"/>
      <c r="F21" s="8"/>
      <c r="G21" s="8"/>
      <c r="H21" s="8"/>
      <c r="I21" s="8"/>
      <c r="J21" s="8"/>
    </row>
    <row r="22" spans="2:10" x14ac:dyDescent="0.2">
      <c r="B22" s="108" t="s">
        <v>5</v>
      </c>
      <c r="C22" s="109"/>
      <c r="D22" s="12"/>
      <c r="E22" s="13"/>
      <c r="F22" s="13"/>
      <c r="G22" s="13"/>
      <c r="H22" s="13"/>
      <c r="I22" s="13"/>
      <c r="J22" s="14"/>
    </row>
    <row r="24" spans="2:10" x14ac:dyDescent="0.2">
      <c r="B24" s="16" t="s">
        <v>11</v>
      </c>
      <c r="C24" s="5"/>
      <c r="D24" s="5"/>
      <c r="E24" s="5"/>
      <c r="F24" s="5"/>
      <c r="G24" s="5"/>
      <c r="H24" s="5"/>
      <c r="I24" s="5"/>
      <c r="J24" s="6"/>
    </row>
    <row r="25" spans="2:10" x14ac:dyDescent="0.2">
      <c r="B25" s="7"/>
      <c r="C25" s="19"/>
      <c r="D25" s="8"/>
      <c r="E25" s="8"/>
      <c r="F25" s="8"/>
      <c r="G25" s="8"/>
      <c r="H25" s="8"/>
      <c r="I25" s="8"/>
      <c r="J25" s="9"/>
    </row>
    <row r="26" spans="2:10" x14ac:dyDescent="0.2">
      <c r="B26" s="7"/>
      <c r="C26" s="4" t="s">
        <v>6</v>
      </c>
      <c r="D26" s="5"/>
      <c r="E26" s="5"/>
      <c r="F26" s="5"/>
      <c r="G26" s="5"/>
      <c r="H26" s="5"/>
      <c r="I26" s="6"/>
      <c r="J26" s="9"/>
    </row>
    <row r="27" spans="2:10" ht="4.5" customHeight="1" x14ac:dyDescent="0.2">
      <c r="B27" s="7"/>
      <c r="C27" s="7"/>
      <c r="D27" s="8"/>
      <c r="E27" s="8"/>
      <c r="F27" s="8"/>
      <c r="G27" s="8"/>
      <c r="H27" s="8"/>
      <c r="I27" s="9"/>
      <c r="J27" s="9"/>
    </row>
    <row r="28" spans="2:10" x14ac:dyDescent="0.2">
      <c r="B28" s="7"/>
      <c r="C28" s="7" t="s">
        <v>7</v>
      </c>
      <c r="D28" s="12"/>
      <c r="E28" s="13"/>
      <c r="F28" s="13"/>
      <c r="G28" s="13"/>
      <c r="H28" s="13"/>
      <c r="I28" s="14"/>
      <c r="J28" s="9"/>
    </row>
    <row r="29" spans="2:10" x14ac:dyDescent="0.2">
      <c r="B29" s="7"/>
      <c r="C29" s="7" t="s">
        <v>28</v>
      </c>
      <c r="D29" s="12"/>
      <c r="E29" s="13"/>
      <c r="F29" s="13"/>
      <c r="G29" s="13"/>
      <c r="H29" s="13"/>
      <c r="I29" s="14"/>
      <c r="J29" s="9"/>
    </row>
    <row r="30" spans="2:10" x14ac:dyDescent="0.2">
      <c r="B30" s="7"/>
      <c r="C30" s="10" t="s">
        <v>8</v>
      </c>
      <c r="D30" s="12"/>
      <c r="E30" s="13"/>
      <c r="F30" s="13"/>
      <c r="G30" s="13"/>
      <c r="H30" s="13"/>
      <c r="I30" s="14"/>
      <c r="J30" s="9"/>
    </row>
    <row r="31" spans="2:10" x14ac:dyDescent="0.2">
      <c r="B31" s="7"/>
      <c r="C31" s="8"/>
      <c r="D31" s="8"/>
      <c r="E31" s="8"/>
      <c r="F31" s="8"/>
      <c r="G31" s="8"/>
      <c r="H31" s="8"/>
      <c r="I31" s="8"/>
      <c r="J31" s="9"/>
    </row>
    <row r="32" spans="2:10" x14ac:dyDescent="0.2">
      <c r="B32" s="7"/>
      <c r="C32" s="4" t="s">
        <v>27</v>
      </c>
      <c r="D32" s="5"/>
      <c r="E32" s="5"/>
      <c r="F32" s="5"/>
      <c r="G32" s="5"/>
      <c r="H32" s="5"/>
      <c r="I32" s="6"/>
      <c r="J32" s="9"/>
    </row>
    <row r="33" spans="2:10" x14ac:dyDescent="0.2">
      <c r="B33" s="7"/>
      <c r="C33" s="4"/>
      <c r="D33" s="5"/>
      <c r="E33" s="5"/>
      <c r="F33" s="5"/>
      <c r="G33" s="5"/>
      <c r="H33" s="5"/>
      <c r="I33" s="6"/>
      <c r="J33" s="9"/>
    </row>
    <row r="34" spans="2:10" x14ac:dyDescent="0.2">
      <c r="B34" s="7"/>
      <c r="C34" s="7"/>
      <c r="D34" s="8"/>
      <c r="E34" s="8"/>
      <c r="F34" s="8"/>
      <c r="G34" s="8"/>
      <c r="H34" s="8"/>
      <c r="I34" s="9"/>
      <c r="J34" s="9"/>
    </row>
    <row r="35" spans="2:10" x14ac:dyDescent="0.2">
      <c r="B35" s="7"/>
      <c r="C35" s="10"/>
      <c r="D35" s="3"/>
      <c r="E35" s="3"/>
      <c r="F35" s="3"/>
      <c r="G35" s="3"/>
      <c r="H35" s="3"/>
      <c r="I35" s="11"/>
      <c r="J35" s="9"/>
    </row>
    <row r="36" spans="2:10" x14ac:dyDescent="0.2">
      <c r="B36" s="7"/>
      <c r="C36" s="8"/>
      <c r="D36" s="8"/>
      <c r="E36" s="8"/>
      <c r="F36" s="8"/>
      <c r="G36" s="8"/>
      <c r="H36" s="8"/>
      <c r="I36" s="8"/>
      <c r="J36" s="9"/>
    </row>
    <row r="37" spans="2:10" x14ac:dyDescent="0.2">
      <c r="B37" s="7"/>
      <c r="C37" s="15" t="s">
        <v>9</v>
      </c>
      <c r="D37" s="13"/>
      <c r="E37" s="13"/>
      <c r="F37" s="14"/>
      <c r="G37" s="15" t="s">
        <v>10</v>
      </c>
      <c r="H37" s="13"/>
      <c r="I37" s="14"/>
      <c r="J37" s="9"/>
    </row>
    <row r="38" spans="2:10" x14ac:dyDescent="0.2">
      <c r="B38" s="7"/>
      <c r="C38" s="8"/>
      <c r="D38" s="8"/>
      <c r="E38" s="8"/>
      <c r="F38" s="8"/>
      <c r="G38" s="8"/>
      <c r="H38" s="8"/>
      <c r="I38" s="8"/>
      <c r="J38" s="9"/>
    </row>
    <row r="39" spans="2:10" x14ac:dyDescent="0.2">
      <c r="B39" s="7"/>
      <c r="C39" s="12" t="s">
        <v>12</v>
      </c>
      <c r="D39" s="13"/>
      <c r="E39" s="13"/>
      <c r="F39" s="13"/>
      <c r="G39" s="13"/>
      <c r="H39" s="13"/>
      <c r="I39" s="14"/>
      <c r="J39" s="9"/>
    </row>
    <row r="40" spans="2:10" x14ac:dyDescent="0.2">
      <c r="B40" s="7"/>
      <c r="C40" s="4"/>
      <c r="D40" s="5"/>
      <c r="E40" s="5"/>
      <c r="F40" s="5"/>
      <c r="G40" s="5"/>
      <c r="H40" s="5"/>
      <c r="I40" s="6"/>
      <c r="J40" s="9"/>
    </row>
    <row r="41" spans="2:10" x14ac:dyDescent="0.2">
      <c r="B41" s="7"/>
      <c r="C41" s="7" t="s">
        <v>13</v>
      </c>
      <c r="D41" s="8"/>
      <c r="E41" s="8"/>
      <c r="F41" s="8"/>
      <c r="G41" s="8" t="s">
        <v>17</v>
      </c>
      <c r="H41" s="8"/>
      <c r="I41" s="9"/>
      <c r="J41" s="9"/>
    </row>
    <row r="42" spans="2:10" x14ac:dyDescent="0.2">
      <c r="B42" s="7"/>
      <c r="C42" s="7" t="s">
        <v>14</v>
      </c>
      <c r="D42" s="8"/>
      <c r="E42" s="8"/>
      <c r="F42" s="8"/>
      <c r="G42" s="8" t="s">
        <v>29</v>
      </c>
      <c r="H42" s="8"/>
      <c r="I42" s="9"/>
      <c r="J42" s="9"/>
    </row>
    <row r="43" spans="2:10" x14ac:dyDescent="0.2">
      <c r="B43" s="7"/>
      <c r="C43" s="7" t="s">
        <v>15</v>
      </c>
      <c r="D43" s="8"/>
      <c r="E43" s="8"/>
      <c r="F43" s="8"/>
      <c r="G43" s="8" t="s">
        <v>18</v>
      </c>
      <c r="H43" s="8"/>
      <c r="I43" s="9"/>
      <c r="J43" s="9"/>
    </row>
    <row r="44" spans="2:10" x14ac:dyDescent="0.2">
      <c r="B44" s="7"/>
      <c r="C44" s="7" t="s">
        <v>16</v>
      </c>
      <c r="D44" s="8"/>
      <c r="E44" s="8"/>
      <c r="F44" s="8"/>
      <c r="G44" s="8" t="s">
        <v>30</v>
      </c>
      <c r="H44" s="8"/>
      <c r="I44" s="9"/>
      <c r="J44" s="9"/>
    </row>
    <row r="45" spans="2:10" x14ac:dyDescent="0.2">
      <c r="B45" s="7"/>
      <c r="C45" s="7" t="s">
        <v>31</v>
      </c>
      <c r="D45" s="8"/>
      <c r="E45" s="8"/>
      <c r="F45" s="8"/>
      <c r="G45" s="8" t="s">
        <v>19</v>
      </c>
      <c r="H45" s="8"/>
      <c r="I45" s="9"/>
      <c r="J45" s="9"/>
    </row>
    <row r="46" spans="2:10" x14ac:dyDescent="0.2">
      <c r="B46" s="7"/>
      <c r="C46" s="7" t="s">
        <v>32</v>
      </c>
      <c r="D46" s="8"/>
      <c r="E46" s="8"/>
      <c r="F46" s="8"/>
      <c r="G46" s="8" t="s">
        <v>20</v>
      </c>
      <c r="H46" s="8"/>
      <c r="I46" s="9"/>
      <c r="J46" s="9"/>
    </row>
    <row r="47" spans="2:10" x14ac:dyDescent="0.2">
      <c r="B47" s="7"/>
      <c r="C47" s="7" t="s">
        <v>22</v>
      </c>
      <c r="D47" s="8"/>
      <c r="E47" s="8"/>
      <c r="F47" s="8"/>
      <c r="G47" s="8" t="s">
        <v>23</v>
      </c>
      <c r="H47" s="8"/>
      <c r="I47" s="9"/>
      <c r="J47" s="9"/>
    </row>
    <row r="48" spans="2:10" x14ac:dyDescent="0.2">
      <c r="B48" s="7"/>
      <c r="C48" s="7" t="s">
        <v>21</v>
      </c>
      <c r="D48" s="8"/>
      <c r="E48" s="8"/>
      <c r="F48" s="8"/>
      <c r="G48" s="8"/>
      <c r="H48" s="8"/>
      <c r="I48" s="9"/>
      <c r="J48" s="9"/>
    </row>
    <row r="49" spans="2:10" x14ac:dyDescent="0.2">
      <c r="B49" s="7"/>
      <c r="C49" s="10"/>
      <c r="D49" s="3"/>
      <c r="E49" s="3"/>
      <c r="F49" s="3"/>
      <c r="G49" s="3"/>
      <c r="H49" s="3"/>
      <c r="I49" s="11"/>
      <c r="J49" s="9"/>
    </row>
    <row r="50" spans="2:10" x14ac:dyDescent="0.2">
      <c r="B50" s="10"/>
      <c r="C50" s="3"/>
      <c r="D50" s="3"/>
      <c r="E50" s="3"/>
      <c r="F50" s="3"/>
      <c r="G50" s="3"/>
      <c r="H50" s="3"/>
      <c r="I50" s="3"/>
      <c r="J50" s="11"/>
    </row>
    <row r="51" spans="2:10" x14ac:dyDescent="0.2">
      <c r="B51" s="8"/>
      <c r="C51" s="8"/>
      <c r="D51" s="8"/>
      <c r="E51" s="8"/>
      <c r="F51" s="8"/>
      <c r="G51" s="8"/>
      <c r="H51" s="8"/>
      <c r="I51" s="8"/>
      <c r="J51" s="8"/>
    </row>
    <row r="52" spans="2:10" x14ac:dyDescent="0.2">
      <c r="B52" s="16" t="s">
        <v>104</v>
      </c>
      <c r="C52" s="5"/>
      <c r="D52" s="5"/>
      <c r="E52" s="5"/>
      <c r="F52" s="5"/>
      <c r="G52" s="5"/>
      <c r="H52" s="5"/>
      <c r="I52" s="5"/>
      <c r="J52" s="6"/>
    </row>
    <row r="53" spans="2:10" x14ac:dyDescent="0.2">
      <c r="B53" s="7"/>
      <c r="C53" s="8"/>
      <c r="D53" s="8"/>
      <c r="E53" s="8"/>
      <c r="F53" s="8"/>
      <c r="G53" s="8"/>
      <c r="H53" s="8"/>
      <c r="I53" s="8"/>
      <c r="J53" s="9"/>
    </row>
    <row r="54" spans="2:10" ht="36" customHeight="1" x14ac:dyDescent="0.2">
      <c r="B54" s="7"/>
      <c r="C54" s="105" t="s">
        <v>117</v>
      </c>
      <c r="D54" s="106"/>
      <c r="E54" s="106"/>
      <c r="F54" s="107"/>
      <c r="G54" s="104" t="s">
        <v>118</v>
      </c>
      <c r="H54" s="104"/>
      <c r="I54" s="104"/>
      <c r="J54" s="9"/>
    </row>
    <row r="55" spans="2:10" x14ac:dyDescent="0.2">
      <c r="B55" s="7"/>
      <c r="C55" s="98"/>
      <c r="D55" s="99"/>
      <c r="E55" s="99"/>
      <c r="F55" s="100"/>
      <c r="G55" s="101" t="s">
        <v>105</v>
      </c>
      <c r="H55" s="102"/>
      <c r="I55" s="103"/>
      <c r="J55" s="9"/>
    </row>
    <row r="56" spans="2:10" x14ac:dyDescent="0.2">
      <c r="B56" s="7"/>
      <c r="C56" s="98"/>
      <c r="D56" s="99"/>
      <c r="E56" s="99"/>
      <c r="F56" s="100"/>
      <c r="G56" s="101" t="s">
        <v>105</v>
      </c>
      <c r="H56" s="102"/>
      <c r="I56" s="103"/>
      <c r="J56" s="9"/>
    </row>
    <row r="57" spans="2:10" x14ac:dyDescent="0.2">
      <c r="B57" s="7"/>
      <c r="C57" s="98"/>
      <c r="D57" s="99"/>
      <c r="E57" s="99"/>
      <c r="F57" s="100"/>
      <c r="G57" s="101" t="s">
        <v>105</v>
      </c>
      <c r="H57" s="102"/>
      <c r="I57" s="103"/>
      <c r="J57" s="9"/>
    </row>
    <row r="58" spans="2:10" x14ac:dyDescent="0.2">
      <c r="B58" s="7"/>
      <c r="C58" s="98"/>
      <c r="D58" s="99"/>
      <c r="E58" s="99"/>
      <c r="F58" s="100"/>
      <c r="G58" s="101" t="s">
        <v>105</v>
      </c>
      <c r="H58" s="102"/>
      <c r="I58" s="103"/>
      <c r="J58" s="9"/>
    </row>
    <row r="59" spans="2:10" x14ac:dyDescent="0.2">
      <c r="B59" s="7"/>
      <c r="C59" s="98"/>
      <c r="D59" s="99"/>
      <c r="E59" s="99"/>
      <c r="F59" s="100"/>
      <c r="G59" s="101" t="s">
        <v>105</v>
      </c>
      <c r="H59" s="102"/>
      <c r="I59" s="103"/>
      <c r="J59" s="9"/>
    </row>
    <row r="60" spans="2:10" x14ac:dyDescent="0.2">
      <c r="B60" s="7"/>
      <c r="C60" s="98"/>
      <c r="D60" s="99"/>
      <c r="E60" s="99"/>
      <c r="F60" s="100"/>
      <c r="G60" s="101" t="s">
        <v>105</v>
      </c>
      <c r="H60" s="102"/>
      <c r="I60" s="103"/>
      <c r="J60" s="9"/>
    </row>
    <row r="61" spans="2:10" x14ac:dyDescent="0.2">
      <c r="B61" s="7"/>
      <c r="C61" s="98"/>
      <c r="D61" s="99"/>
      <c r="E61" s="99"/>
      <c r="F61" s="100"/>
      <c r="G61" s="101" t="s">
        <v>105</v>
      </c>
      <c r="H61" s="102"/>
      <c r="I61" s="103"/>
      <c r="J61" s="9"/>
    </row>
    <row r="62" spans="2:10" x14ac:dyDescent="0.2">
      <c r="B62" s="7"/>
      <c r="C62" s="98"/>
      <c r="D62" s="99"/>
      <c r="E62" s="99"/>
      <c r="F62" s="100"/>
      <c r="G62" s="101" t="s">
        <v>105</v>
      </c>
      <c r="H62" s="102"/>
      <c r="I62" s="103"/>
      <c r="J62" s="9"/>
    </row>
    <row r="63" spans="2:10" x14ac:dyDescent="0.2">
      <c r="B63" s="7"/>
      <c r="C63" s="98"/>
      <c r="D63" s="99"/>
      <c r="E63" s="99"/>
      <c r="F63" s="100"/>
      <c r="G63" s="101" t="s">
        <v>105</v>
      </c>
      <c r="H63" s="102"/>
      <c r="I63" s="103"/>
      <c r="J63" s="9"/>
    </row>
    <row r="64" spans="2:10" x14ac:dyDescent="0.2">
      <c r="B64" s="7"/>
      <c r="C64" s="98"/>
      <c r="D64" s="99"/>
      <c r="E64" s="99"/>
      <c r="F64" s="100"/>
      <c r="G64" s="101" t="s">
        <v>105</v>
      </c>
      <c r="H64" s="102"/>
      <c r="I64" s="103"/>
      <c r="J64" s="9"/>
    </row>
    <row r="65" spans="2:10" x14ac:dyDescent="0.2">
      <c r="B65" s="10"/>
      <c r="C65" s="3"/>
      <c r="D65" s="3"/>
      <c r="E65" s="3"/>
      <c r="F65" s="3"/>
      <c r="G65" s="3"/>
      <c r="H65" s="3"/>
      <c r="I65" s="3"/>
      <c r="J65" s="11"/>
    </row>
    <row r="66" spans="2:10" x14ac:dyDescent="0.2">
      <c r="B66" s="8"/>
      <c r="C66" s="8"/>
      <c r="D66" s="8"/>
      <c r="E66" s="8"/>
      <c r="F66" s="8"/>
      <c r="G66" s="8"/>
      <c r="H66" s="8"/>
      <c r="I66" s="8"/>
      <c r="J66" s="8"/>
    </row>
    <row r="68" spans="2:10" x14ac:dyDescent="0.2">
      <c r="B68" s="16" t="s">
        <v>24</v>
      </c>
      <c r="C68" s="5"/>
      <c r="D68" s="5"/>
      <c r="E68" s="5"/>
      <c r="F68" s="5"/>
      <c r="G68" s="5"/>
      <c r="H68" s="5"/>
      <c r="I68" s="5"/>
      <c r="J68" s="6"/>
    </row>
    <row r="69" spans="2:10" x14ac:dyDescent="0.2">
      <c r="B69" s="7"/>
      <c r="C69" s="8"/>
      <c r="D69" s="8"/>
      <c r="E69" s="8"/>
      <c r="F69" s="8"/>
      <c r="G69" s="8"/>
      <c r="H69" s="8"/>
      <c r="I69" s="8"/>
      <c r="J69" s="9"/>
    </row>
    <row r="70" spans="2:10" x14ac:dyDescent="0.2">
      <c r="B70" s="7"/>
      <c r="C70" s="19" t="s">
        <v>25</v>
      </c>
      <c r="D70" s="8"/>
      <c r="E70" s="8"/>
      <c r="F70" s="8"/>
      <c r="G70" s="8"/>
      <c r="H70" s="8"/>
      <c r="I70" s="8"/>
      <c r="J70" s="9"/>
    </row>
    <row r="71" spans="2:10" x14ac:dyDescent="0.2">
      <c r="B71" s="7"/>
      <c r="C71" s="12"/>
      <c r="D71" s="13"/>
      <c r="E71" s="13"/>
      <c r="F71" s="13"/>
      <c r="G71" s="13"/>
      <c r="H71" s="13"/>
      <c r="I71" s="14"/>
      <c r="J71" s="9"/>
    </row>
    <row r="72" spans="2:10" x14ac:dyDescent="0.2">
      <c r="B72" s="7"/>
      <c r="C72" s="8"/>
      <c r="D72" s="8"/>
      <c r="E72" s="8"/>
      <c r="F72" s="8"/>
      <c r="G72" s="8"/>
      <c r="H72" s="8"/>
      <c r="I72" s="8"/>
      <c r="J72" s="9"/>
    </row>
    <row r="73" spans="2:10" x14ac:dyDescent="0.2">
      <c r="B73" s="7"/>
      <c r="C73" s="19" t="s">
        <v>39</v>
      </c>
      <c r="D73" s="8"/>
      <c r="E73" s="8"/>
      <c r="F73" s="8"/>
      <c r="G73" s="8"/>
      <c r="H73" s="8"/>
      <c r="I73" s="8"/>
      <c r="J73" s="9"/>
    </row>
    <row r="74" spans="2:10" x14ac:dyDescent="0.2">
      <c r="B74" s="7"/>
      <c r="C74" s="12" t="s">
        <v>40</v>
      </c>
      <c r="D74" s="13"/>
      <c r="E74" s="13"/>
      <c r="F74" s="13"/>
      <c r="G74" s="13"/>
      <c r="H74" s="13"/>
      <c r="I74" s="14"/>
      <c r="J74" s="9"/>
    </row>
    <row r="75" spans="2:10" x14ac:dyDescent="0.2">
      <c r="B75" s="10"/>
      <c r="C75" s="3"/>
      <c r="D75" s="3"/>
      <c r="E75" s="3"/>
      <c r="F75" s="3"/>
      <c r="G75" s="3"/>
      <c r="H75" s="3"/>
      <c r="I75" s="3"/>
      <c r="J75" s="11"/>
    </row>
  </sheetData>
  <mergeCells count="27">
    <mergeCell ref="B22:C22"/>
    <mergeCell ref="B20:C20"/>
    <mergeCell ref="B18:C18"/>
    <mergeCell ref="B4:J4"/>
    <mergeCell ref="B6:J6"/>
    <mergeCell ref="C57:F57"/>
    <mergeCell ref="G57:I57"/>
    <mergeCell ref="C56:F56"/>
    <mergeCell ref="G56:I56"/>
    <mergeCell ref="G54:I54"/>
    <mergeCell ref="C54:F54"/>
    <mergeCell ref="C55:F55"/>
    <mergeCell ref="G55:I55"/>
    <mergeCell ref="C60:F60"/>
    <mergeCell ref="G60:I60"/>
    <mergeCell ref="C59:F59"/>
    <mergeCell ref="G59:I59"/>
    <mergeCell ref="C58:F58"/>
    <mergeCell ref="G58:I58"/>
    <mergeCell ref="C63:F63"/>
    <mergeCell ref="G63:I63"/>
    <mergeCell ref="C64:F64"/>
    <mergeCell ref="G64:I64"/>
    <mergeCell ref="C61:F61"/>
    <mergeCell ref="G61:I61"/>
    <mergeCell ref="C62:F62"/>
    <mergeCell ref="G62:I62"/>
  </mergeCells>
  <dataValidations count="1">
    <dataValidation type="list" allowBlank="1" showInputMessage="1" showErrorMessage="1" sqref="J16">
      <formula1>estatus</formula1>
    </dataValidation>
  </dataValidations>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32"/>
  <sheetViews>
    <sheetView topLeftCell="A16" workbookViewId="0">
      <selection activeCell="B23" sqref="B23"/>
    </sheetView>
  </sheetViews>
  <sheetFormatPr baseColWidth="10" defaultRowHeight="15" x14ac:dyDescent="0.25"/>
  <cols>
    <col min="1" max="1" width="6.85546875" customWidth="1"/>
    <col min="2" max="2" width="33.28515625" customWidth="1"/>
    <col min="4" max="4" width="16.140625" customWidth="1"/>
  </cols>
  <sheetData>
    <row r="2" spans="2:10" ht="18" x14ac:dyDescent="0.25">
      <c r="B2" s="17" t="s">
        <v>1</v>
      </c>
      <c r="C2" s="17"/>
      <c r="D2" s="1"/>
      <c r="E2" s="1"/>
      <c r="F2" s="1"/>
      <c r="G2" s="1"/>
      <c r="H2" s="1"/>
      <c r="I2" s="1"/>
      <c r="J2" s="1"/>
    </row>
    <row r="3" spans="2:10" s="1" customFormat="1" ht="14.25" x14ac:dyDescent="0.2"/>
    <row r="4" spans="2:10" s="1" customFormat="1" ht="14.25" x14ac:dyDescent="0.2">
      <c r="B4" s="111" t="s">
        <v>343</v>
      </c>
      <c r="C4" s="111"/>
      <c r="D4" s="111"/>
      <c r="E4" s="111"/>
      <c r="F4" s="111"/>
      <c r="G4" s="111"/>
      <c r="H4" s="111"/>
      <c r="I4" s="111"/>
    </row>
    <row r="5" spans="2:10" s="1" customFormat="1" ht="14.25" x14ac:dyDescent="0.2"/>
    <row r="6" spans="2:10" ht="18" x14ac:dyDescent="0.25">
      <c r="B6" s="2" t="s">
        <v>74</v>
      </c>
    </row>
    <row r="8" spans="2:10" x14ac:dyDescent="0.25">
      <c r="B8" s="77" t="s">
        <v>83</v>
      </c>
      <c r="C8" s="205" t="s">
        <v>84</v>
      </c>
      <c r="D8" s="205"/>
      <c r="E8" s="205"/>
      <c r="F8" s="205"/>
      <c r="G8" s="205"/>
      <c r="H8" s="205"/>
    </row>
    <row r="9" spans="2:10" x14ac:dyDescent="0.25">
      <c r="B9" s="78" t="s">
        <v>88</v>
      </c>
      <c r="C9" s="78" t="s">
        <v>89</v>
      </c>
      <c r="D9" s="78"/>
      <c r="E9" s="78"/>
      <c r="F9" s="78"/>
      <c r="G9" s="78"/>
      <c r="H9" s="78"/>
    </row>
    <row r="10" spans="2:10" x14ac:dyDescent="0.25">
      <c r="B10" s="78" t="s">
        <v>77</v>
      </c>
      <c r="C10" s="202" t="s">
        <v>71</v>
      </c>
      <c r="D10" s="203"/>
      <c r="E10" s="203"/>
      <c r="F10" s="204"/>
      <c r="G10" s="79"/>
      <c r="H10" s="79"/>
    </row>
    <row r="11" spans="2:10" x14ac:dyDescent="0.25">
      <c r="B11" s="78" t="s">
        <v>78</v>
      </c>
      <c r="C11" s="202" t="s">
        <v>79</v>
      </c>
      <c r="D11" s="203"/>
      <c r="E11" s="203"/>
      <c r="F11" s="204"/>
      <c r="G11" s="79"/>
      <c r="H11" s="79"/>
    </row>
    <row r="13" spans="2:10" x14ac:dyDescent="0.25">
      <c r="B13" s="80" t="s">
        <v>344</v>
      </c>
    </row>
    <row r="15" spans="2:10" x14ac:dyDescent="0.25">
      <c r="B15" s="80" t="s">
        <v>345</v>
      </c>
    </row>
    <row r="17" spans="2:4" s="22" customFormat="1" ht="45" x14ac:dyDescent="0.25">
      <c r="B17" s="82" t="s">
        <v>348</v>
      </c>
      <c r="C17" s="83" t="s">
        <v>347</v>
      </c>
    </row>
    <row r="20" spans="2:4" x14ac:dyDescent="0.25">
      <c r="B20" s="81" t="s">
        <v>346</v>
      </c>
    </row>
    <row r="22" spans="2:4" x14ac:dyDescent="0.25">
      <c r="B22" t="s">
        <v>349</v>
      </c>
      <c r="C22" t="s">
        <v>350</v>
      </c>
      <c r="D22" t="s">
        <v>351</v>
      </c>
    </row>
    <row r="23" spans="2:4" x14ac:dyDescent="0.25">
      <c r="B23" s="81" t="s">
        <v>354</v>
      </c>
    </row>
    <row r="24" spans="2:4" x14ac:dyDescent="0.25">
      <c r="B24" t="s">
        <v>356</v>
      </c>
    </row>
    <row r="25" spans="2:4" x14ac:dyDescent="0.25">
      <c r="B25" t="s">
        <v>355</v>
      </c>
    </row>
    <row r="26" spans="2:4" x14ac:dyDescent="0.25">
      <c r="B26" t="s">
        <v>357</v>
      </c>
    </row>
    <row r="27" spans="2:4" x14ac:dyDescent="0.25">
      <c r="B27" t="s">
        <v>358</v>
      </c>
    </row>
    <row r="28" spans="2:4" x14ac:dyDescent="0.25">
      <c r="B28" t="s">
        <v>359</v>
      </c>
    </row>
    <row r="29" spans="2:4" x14ac:dyDescent="0.25">
      <c r="B29" t="s">
        <v>360</v>
      </c>
    </row>
    <row r="31" spans="2:4" x14ac:dyDescent="0.25">
      <c r="B31" t="s">
        <v>352</v>
      </c>
    </row>
    <row r="32" spans="2:4" x14ac:dyDescent="0.25">
      <c r="B32" t="s">
        <v>353</v>
      </c>
    </row>
  </sheetData>
  <mergeCells count="4">
    <mergeCell ref="C11:F11"/>
    <mergeCell ref="B4:I4"/>
    <mergeCell ref="C8:H8"/>
    <mergeCell ref="C10:F10"/>
  </mergeCells>
  <dataValidations count="1">
    <dataValidation type="list" allowBlank="1" showInputMessage="1" showErrorMessage="1" sqref="C8:H8">
      <formula1>servicios</formula1>
    </dataValidation>
  </dataValidations>
  <pageMargins left="0.7" right="0.7" top="0.75" bottom="0.75" header="0.3" footer="0.3"/>
  <pageSetup paperSize="9" orientation="portrait" horizontalDpi="0" verticalDpi="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2:J90"/>
  <sheetViews>
    <sheetView showGridLines="0" topLeftCell="A87" workbookViewId="0">
      <selection activeCell="B92" sqref="B92"/>
    </sheetView>
  </sheetViews>
  <sheetFormatPr baseColWidth="10" defaultRowHeight="14.25" outlineLevelRow="1" x14ac:dyDescent="0.2"/>
  <cols>
    <col min="1" max="1" width="5.140625" style="1" customWidth="1"/>
    <col min="2" max="2" width="30.140625" style="1" customWidth="1"/>
    <col min="3" max="6" width="11.42578125" style="1"/>
    <col min="7" max="7" width="14.85546875" style="1" customWidth="1"/>
    <col min="8" max="8" width="19.42578125" style="1" customWidth="1"/>
    <col min="9" max="9" width="26.7109375" style="1" customWidth="1"/>
    <col min="10" max="16384" width="11.42578125" style="1"/>
  </cols>
  <sheetData>
    <row r="2" spans="2:10" customFormat="1" ht="18" x14ac:dyDescent="0.25">
      <c r="B2" s="17" t="s">
        <v>1</v>
      </c>
      <c r="C2" s="17"/>
      <c r="D2" s="1"/>
      <c r="E2" s="1"/>
      <c r="F2" s="1"/>
      <c r="G2" s="1"/>
      <c r="H2" s="1"/>
      <c r="I2" s="1"/>
      <c r="J2" s="1"/>
    </row>
    <row r="4" spans="2:10" x14ac:dyDescent="0.2">
      <c r="B4" s="111" t="s">
        <v>41</v>
      </c>
      <c r="C4" s="111"/>
      <c r="D4" s="111"/>
      <c r="E4" s="111"/>
      <c r="F4" s="111"/>
      <c r="G4" s="111"/>
      <c r="H4" s="111"/>
      <c r="I4" s="111"/>
    </row>
    <row r="6" spans="2:10" ht="29.25" customHeight="1" x14ac:dyDescent="0.2">
      <c r="B6" s="200" t="s">
        <v>75</v>
      </c>
      <c r="C6" s="200"/>
      <c r="D6" s="200"/>
      <c r="E6" s="200"/>
      <c r="F6" s="200"/>
      <c r="G6" s="200"/>
      <c r="H6" s="200"/>
      <c r="I6" s="33" t="s">
        <v>76</v>
      </c>
    </row>
    <row r="8" spans="2:10" ht="25.5" customHeight="1" x14ac:dyDescent="0.2">
      <c r="B8" s="201" t="s">
        <v>80</v>
      </c>
      <c r="C8" s="201"/>
      <c r="D8" s="201"/>
      <c r="E8" s="201"/>
      <c r="F8" s="201"/>
      <c r="G8" s="201"/>
      <c r="H8" s="201"/>
      <c r="I8" s="201"/>
      <c r="J8" s="201"/>
    </row>
    <row r="9" spans="2:10" ht="18.75" customHeight="1" x14ac:dyDescent="0.2">
      <c r="B9" s="195" t="s">
        <v>81</v>
      </c>
      <c r="C9" s="195"/>
      <c r="D9" s="195"/>
      <c r="E9" s="195"/>
      <c r="F9" s="195"/>
      <c r="G9" s="195"/>
      <c r="H9" s="195"/>
      <c r="I9" s="195"/>
      <c r="J9" s="195"/>
    </row>
    <row r="10" spans="2:10" x14ac:dyDescent="0.2">
      <c r="B10" s="28"/>
      <c r="H10" s="196" t="s">
        <v>82</v>
      </c>
      <c r="I10" s="196"/>
      <c r="J10" s="196"/>
    </row>
    <row r="12" spans="2:10" x14ac:dyDescent="0.2">
      <c r="B12" s="27" t="s">
        <v>70</v>
      </c>
    </row>
    <row r="14" spans="2:10" ht="18" x14ac:dyDescent="0.25">
      <c r="B14" s="2" t="s">
        <v>74</v>
      </c>
    </row>
    <row r="15" spans="2:10" x14ac:dyDescent="0.2">
      <c r="B15" s="1" t="s">
        <v>72</v>
      </c>
      <c r="C15" s="197" t="s">
        <v>73</v>
      </c>
      <c r="D15" s="198"/>
      <c r="E15" s="198"/>
      <c r="F15" s="199"/>
    </row>
    <row r="16" spans="2:10" x14ac:dyDescent="0.2">
      <c r="B16" s="1" t="s">
        <v>77</v>
      </c>
      <c r="C16" s="197" t="s">
        <v>71</v>
      </c>
      <c r="D16" s="198"/>
      <c r="E16" s="198"/>
      <c r="F16" s="199"/>
    </row>
    <row r="17" spans="2:8" x14ac:dyDescent="0.2">
      <c r="B17" s="1" t="s">
        <v>78</v>
      </c>
      <c r="C17" s="197" t="s">
        <v>79</v>
      </c>
      <c r="D17" s="198"/>
      <c r="E17" s="198"/>
      <c r="F17" s="199"/>
    </row>
    <row r="19" spans="2:8" x14ac:dyDescent="0.2">
      <c r="B19" s="27" t="s">
        <v>83</v>
      </c>
      <c r="C19" s="108" t="s">
        <v>87</v>
      </c>
      <c r="D19" s="108"/>
      <c r="E19" s="108"/>
      <c r="F19" s="108"/>
      <c r="G19" s="108"/>
      <c r="H19" s="108"/>
    </row>
    <row r="20" spans="2:8" x14ac:dyDescent="0.2">
      <c r="B20" s="1" t="s">
        <v>88</v>
      </c>
      <c r="C20" s="1" t="s">
        <v>245</v>
      </c>
    </row>
    <row r="22" spans="2:8" ht="26.25" customHeight="1" x14ac:dyDescent="0.2">
      <c r="D22" s="31" t="s">
        <v>90</v>
      </c>
      <c r="E22" s="31" t="s">
        <v>56</v>
      </c>
      <c r="F22" s="193" t="s">
        <v>92</v>
      </c>
      <c r="G22" s="193"/>
      <c r="H22" s="193"/>
    </row>
    <row r="23" spans="2:8" x14ac:dyDescent="0.2">
      <c r="B23" s="192" t="s">
        <v>247</v>
      </c>
      <c r="C23" s="192"/>
      <c r="D23" s="32"/>
      <c r="E23" s="33"/>
      <c r="F23" s="12"/>
      <c r="G23" s="13"/>
      <c r="H23" s="14"/>
    </row>
    <row r="24" spans="2:8" ht="37.5" customHeight="1" x14ac:dyDescent="0.2">
      <c r="B24" s="192" t="s">
        <v>248</v>
      </c>
      <c r="C24" s="192"/>
      <c r="D24" s="32"/>
      <c r="E24" s="33"/>
      <c r="F24" s="12"/>
      <c r="G24" s="13"/>
      <c r="H24" s="14"/>
    </row>
    <row r="27" spans="2:8" x14ac:dyDescent="0.2">
      <c r="B27" s="27" t="s">
        <v>246</v>
      </c>
    </row>
    <row r="28" spans="2:8" hidden="1" outlineLevel="1" x14ac:dyDescent="0.2"/>
    <row r="29" spans="2:8" hidden="1" outlineLevel="1" x14ac:dyDescent="0.2">
      <c r="D29" s="31" t="s">
        <v>90</v>
      </c>
      <c r="E29" s="31" t="s">
        <v>56</v>
      </c>
      <c r="F29" s="35" t="s">
        <v>91</v>
      </c>
      <c r="G29" s="151" t="s">
        <v>103</v>
      </c>
      <c r="H29" s="152"/>
    </row>
    <row r="30" spans="2:8" ht="40.5" hidden="1" customHeight="1" outlineLevel="1" x14ac:dyDescent="0.2">
      <c r="B30" s="153" t="s">
        <v>249</v>
      </c>
      <c r="C30" s="153"/>
      <c r="D30" s="32"/>
      <c r="E30" s="33"/>
      <c r="F30" s="36"/>
      <c r="G30" s="98"/>
      <c r="H30" s="100"/>
    </row>
    <row r="31" spans="2:8" ht="30.75" hidden="1" customHeight="1" outlineLevel="1" x14ac:dyDescent="0.2">
      <c r="B31" s="153" t="s">
        <v>250</v>
      </c>
      <c r="C31" s="153"/>
      <c r="D31" s="32"/>
      <c r="E31" s="33"/>
      <c r="F31" s="36"/>
      <c r="G31" s="98"/>
      <c r="H31" s="100"/>
    </row>
    <row r="32" spans="2:8" ht="24.75" hidden="1" customHeight="1" outlineLevel="1" x14ac:dyDescent="0.2">
      <c r="B32" s="153" t="s">
        <v>257</v>
      </c>
      <c r="C32" s="153"/>
      <c r="D32" s="32"/>
      <c r="E32" s="33"/>
      <c r="F32" s="29"/>
      <c r="G32" s="148"/>
      <c r="H32" s="148"/>
    </row>
    <row r="33" spans="2:8" ht="48" hidden="1" customHeight="1" outlineLevel="1" x14ac:dyDescent="0.2">
      <c r="B33" s="112" t="s">
        <v>251</v>
      </c>
      <c r="C33" s="114"/>
      <c r="D33" s="32"/>
      <c r="E33" s="33"/>
      <c r="F33" s="36"/>
      <c r="G33" s="98"/>
      <c r="H33" s="100"/>
    </row>
    <row r="34" spans="2:8" ht="21" customHeight="1" collapsed="1" x14ac:dyDescent="0.2">
      <c r="B34" s="40"/>
      <c r="C34" s="40"/>
      <c r="D34" s="37"/>
      <c r="E34" s="43"/>
      <c r="F34" s="38"/>
      <c r="G34" s="34"/>
      <c r="H34" s="34"/>
    </row>
    <row r="35" spans="2:8" x14ac:dyDescent="0.2">
      <c r="B35" s="27" t="s">
        <v>157</v>
      </c>
    </row>
    <row r="36" spans="2:8" hidden="1" outlineLevel="1" x14ac:dyDescent="0.2">
      <c r="B36" s="27"/>
    </row>
    <row r="37" spans="2:8" hidden="1" outlineLevel="1" x14ac:dyDescent="0.2">
      <c r="B37" s="175" t="s">
        <v>158</v>
      </c>
      <c r="C37" s="175"/>
      <c r="D37" s="175"/>
      <c r="E37" s="175"/>
      <c r="F37" s="175"/>
      <c r="G37" s="175"/>
      <c r="H37" s="175"/>
    </row>
    <row r="38" spans="2:8" hidden="1" outlineLevel="1" x14ac:dyDescent="0.2">
      <c r="D38" s="39" t="s">
        <v>90</v>
      </c>
      <c r="E38" s="39" t="s">
        <v>56</v>
      </c>
      <c r="F38" s="39" t="s">
        <v>91</v>
      </c>
      <c r="G38" s="173" t="s">
        <v>103</v>
      </c>
      <c r="H38" s="174"/>
    </row>
    <row r="39" spans="2:8" ht="38.25" hidden="1" customHeight="1" outlineLevel="1" x14ac:dyDescent="0.2">
      <c r="B39" s="158" t="s">
        <v>159</v>
      </c>
      <c r="C39" s="159"/>
      <c r="D39" s="170"/>
      <c r="E39" s="170"/>
      <c r="F39" s="170"/>
      <c r="G39" s="162"/>
      <c r="H39" s="163"/>
    </row>
    <row r="40" spans="2:8" ht="25.5" hidden="1" customHeight="1" outlineLevel="1" x14ac:dyDescent="0.2">
      <c r="B40" s="156" t="s">
        <v>160</v>
      </c>
      <c r="C40" s="157"/>
      <c r="D40" s="171"/>
      <c r="E40" s="171"/>
      <c r="F40" s="171"/>
      <c r="G40" s="164"/>
      <c r="H40" s="165"/>
    </row>
    <row r="41" spans="2:8" ht="26.25" hidden="1" customHeight="1" outlineLevel="1" x14ac:dyDescent="0.2">
      <c r="B41" s="156" t="s">
        <v>161</v>
      </c>
      <c r="C41" s="157"/>
      <c r="D41" s="171"/>
      <c r="E41" s="171"/>
      <c r="F41" s="171"/>
      <c r="G41" s="164"/>
      <c r="H41" s="165"/>
    </row>
    <row r="42" spans="2:8" ht="24" hidden="1" customHeight="1" outlineLevel="1" x14ac:dyDescent="0.2">
      <c r="B42" s="156" t="s">
        <v>162</v>
      </c>
      <c r="C42" s="157"/>
      <c r="D42" s="171"/>
      <c r="E42" s="171"/>
      <c r="F42" s="171"/>
      <c r="G42" s="164"/>
      <c r="H42" s="165"/>
    </row>
    <row r="43" spans="2:8" ht="60.75" hidden="1" customHeight="1" outlineLevel="1" x14ac:dyDescent="0.2">
      <c r="B43" s="156" t="s">
        <v>163</v>
      </c>
      <c r="C43" s="157"/>
      <c r="D43" s="171"/>
      <c r="E43" s="171"/>
      <c r="F43" s="171"/>
      <c r="G43" s="164"/>
      <c r="H43" s="165"/>
    </row>
    <row r="44" spans="2:8" hidden="1" outlineLevel="1" x14ac:dyDescent="0.2">
      <c r="B44" s="156" t="s">
        <v>164</v>
      </c>
      <c r="C44" s="157"/>
      <c r="D44" s="171"/>
      <c r="E44" s="171"/>
      <c r="F44" s="171"/>
      <c r="G44" s="164"/>
      <c r="H44" s="165"/>
    </row>
    <row r="45" spans="2:8" ht="66.75" hidden="1" customHeight="1" outlineLevel="1" x14ac:dyDescent="0.2">
      <c r="B45" s="156" t="s">
        <v>165</v>
      </c>
      <c r="C45" s="157"/>
      <c r="D45" s="171"/>
      <c r="E45" s="171"/>
      <c r="F45" s="171"/>
      <c r="G45" s="164"/>
      <c r="H45" s="165"/>
    </row>
    <row r="46" spans="2:8" ht="15.75" hidden="1" customHeight="1" outlineLevel="1" x14ac:dyDescent="0.2">
      <c r="B46" s="156" t="s">
        <v>166</v>
      </c>
      <c r="C46" s="157"/>
      <c r="D46" s="171"/>
      <c r="E46" s="171"/>
      <c r="F46" s="171"/>
      <c r="G46" s="164"/>
      <c r="H46" s="165"/>
    </row>
    <row r="47" spans="2:8" ht="31.5" hidden="1" customHeight="1" outlineLevel="1" x14ac:dyDescent="0.2">
      <c r="B47" s="156" t="s">
        <v>167</v>
      </c>
      <c r="C47" s="157"/>
      <c r="D47" s="171"/>
      <c r="E47" s="171"/>
      <c r="F47" s="171"/>
      <c r="G47" s="164"/>
      <c r="H47" s="165"/>
    </row>
    <row r="48" spans="2:8" ht="23.25" hidden="1" customHeight="1" outlineLevel="1" x14ac:dyDescent="0.2">
      <c r="B48" s="156" t="s">
        <v>168</v>
      </c>
      <c r="C48" s="157"/>
      <c r="D48" s="171"/>
      <c r="E48" s="171"/>
      <c r="F48" s="171"/>
      <c r="G48" s="164"/>
      <c r="H48" s="165"/>
    </row>
    <row r="49" spans="2:8" ht="85.5" hidden="1" customHeight="1" outlineLevel="1" x14ac:dyDescent="0.2">
      <c r="B49" s="168" t="s">
        <v>169</v>
      </c>
      <c r="C49" s="169"/>
      <c r="D49" s="172"/>
      <c r="E49" s="172"/>
      <c r="F49" s="172"/>
      <c r="G49" s="166"/>
      <c r="H49" s="167"/>
    </row>
    <row r="50" spans="2:8" ht="54" hidden="1" customHeight="1" outlineLevel="1" x14ac:dyDescent="0.2">
      <c r="B50" s="158" t="s">
        <v>179</v>
      </c>
      <c r="C50" s="159"/>
      <c r="D50" s="32"/>
      <c r="E50" s="33"/>
      <c r="F50" s="36"/>
      <c r="G50" s="148"/>
      <c r="H50" s="148"/>
    </row>
    <row r="51" spans="2:8" ht="48.75" hidden="1" customHeight="1" outlineLevel="1" x14ac:dyDescent="0.2">
      <c r="B51" s="158" t="s">
        <v>180</v>
      </c>
      <c r="C51" s="159"/>
      <c r="D51" s="170"/>
      <c r="E51" s="170"/>
      <c r="F51" s="170"/>
      <c r="G51" s="162"/>
      <c r="H51" s="163"/>
    </row>
    <row r="52" spans="2:8" ht="64.5" hidden="1" customHeight="1" outlineLevel="1" x14ac:dyDescent="0.2">
      <c r="B52" s="156" t="s">
        <v>170</v>
      </c>
      <c r="C52" s="157"/>
      <c r="D52" s="171"/>
      <c r="E52" s="171"/>
      <c r="F52" s="171"/>
      <c r="G52" s="164"/>
      <c r="H52" s="165"/>
    </row>
    <row r="53" spans="2:8" ht="84.75" hidden="1" customHeight="1" outlineLevel="1" x14ac:dyDescent="0.2">
      <c r="B53" s="154" t="s">
        <v>171</v>
      </c>
      <c r="C53" s="155"/>
      <c r="D53" s="171"/>
      <c r="E53" s="171"/>
      <c r="F53" s="171"/>
      <c r="G53" s="164"/>
      <c r="H53" s="165"/>
    </row>
    <row r="54" spans="2:8" ht="50.25" hidden="1" customHeight="1" outlineLevel="1" x14ac:dyDescent="0.2">
      <c r="B54" s="154" t="s">
        <v>172</v>
      </c>
      <c r="C54" s="155"/>
      <c r="D54" s="171"/>
      <c r="E54" s="171"/>
      <c r="F54" s="171"/>
      <c r="G54" s="164"/>
      <c r="H54" s="165"/>
    </row>
    <row r="55" spans="2:8" ht="93.75" hidden="1" customHeight="1" outlineLevel="1" x14ac:dyDescent="0.2">
      <c r="B55" s="154" t="s">
        <v>173</v>
      </c>
      <c r="C55" s="155"/>
      <c r="D55" s="171"/>
      <c r="E55" s="171"/>
      <c r="F55" s="171"/>
      <c r="G55" s="164"/>
      <c r="H55" s="165"/>
    </row>
    <row r="56" spans="2:8" ht="69" hidden="1" customHeight="1" outlineLevel="1" x14ac:dyDescent="0.2">
      <c r="B56" s="154" t="s">
        <v>174</v>
      </c>
      <c r="C56" s="155"/>
      <c r="D56" s="171"/>
      <c r="E56" s="171"/>
      <c r="F56" s="171"/>
      <c r="G56" s="164"/>
      <c r="H56" s="165"/>
    </row>
    <row r="57" spans="2:8" ht="63.75" hidden="1" customHeight="1" outlineLevel="1" x14ac:dyDescent="0.2">
      <c r="B57" s="154" t="s">
        <v>175</v>
      </c>
      <c r="C57" s="155"/>
      <c r="D57" s="171"/>
      <c r="E57" s="171"/>
      <c r="F57" s="171"/>
      <c r="G57" s="164"/>
      <c r="H57" s="165"/>
    </row>
    <row r="58" spans="2:8" ht="42" hidden="1" customHeight="1" outlineLevel="1" x14ac:dyDescent="0.2">
      <c r="B58" s="156" t="s">
        <v>176</v>
      </c>
      <c r="C58" s="157"/>
      <c r="D58" s="171"/>
      <c r="E58" s="171"/>
      <c r="F58" s="171"/>
      <c r="G58" s="164"/>
      <c r="H58" s="165"/>
    </row>
    <row r="59" spans="2:8" ht="166.5" hidden="1" customHeight="1" outlineLevel="1" x14ac:dyDescent="0.2">
      <c r="B59" s="156" t="s">
        <v>177</v>
      </c>
      <c r="C59" s="157"/>
      <c r="D59" s="171"/>
      <c r="E59" s="171"/>
      <c r="F59" s="171"/>
      <c r="G59" s="164"/>
      <c r="H59" s="165"/>
    </row>
    <row r="60" spans="2:8" ht="51.75" hidden="1" customHeight="1" outlineLevel="1" x14ac:dyDescent="0.2">
      <c r="B60" s="168" t="s">
        <v>178</v>
      </c>
      <c r="C60" s="169"/>
      <c r="D60" s="172"/>
      <c r="E60" s="172"/>
      <c r="F60" s="172"/>
      <c r="G60" s="166"/>
      <c r="H60" s="167"/>
    </row>
    <row r="61" spans="2:8" collapsed="1" x14ac:dyDescent="0.2"/>
    <row r="62" spans="2:8" collapsed="1" x14ac:dyDescent="0.2"/>
    <row r="63" spans="2:8" x14ac:dyDescent="0.2">
      <c r="B63" s="27" t="s">
        <v>222</v>
      </c>
    </row>
    <row r="64" spans="2:8" hidden="1" outlineLevel="1" x14ac:dyDescent="0.2"/>
    <row r="65" spans="2:8" ht="14.25" hidden="1" customHeight="1" outlineLevel="1" x14ac:dyDescent="0.2">
      <c r="D65" s="35" t="s">
        <v>90</v>
      </c>
      <c r="E65" s="35" t="s">
        <v>56</v>
      </c>
      <c r="F65" s="35" t="s">
        <v>91</v>
      </c>
      <c r="G65" s="151" t="s">
        <v>103</v>
      </c>
      <c r="H65" s="152"/>
    </row>
    <row r="66" spans="2:8" ht="87.75" hidden="1" customHeight="1" outlineLevel="1" x14ac:dyDescent="0.2">
      <c r="B66" s="112" t="s">
        <v>252</v>
      </c>
      <c r="C66" s="114"/>
      <c r="D66" s="32"/>
      <c r="E66" s="33"/>
      <c r="F66" s="36"/>
      <c r="G66" s="148"/>
      <c r="H66" s="148"/>
    </row>
    <row r="67" spans="2:8" ht="16.5" hidden="1" customHeight="1" outlineLevel="1" x14ac:dyDescent="0.2">
      <c r="B67" s="112" t="s">
        <v>244</v>
      </c>
      <c r="C67" s="114"/>
      <c r="D67" s="32"/>
      <c r="E67" s="33"/>
      <c r="F67" s="36"/>
      <c r="G67" s="148"/>
      <c r="H67" s="148"/>
    </row>
    <row r="68" spans="2:8" hidden="1" outlineLevel="1" x14ac:dyDescent="0.2">
      <c r="B68" s="44"/>
      <c r="C68" s="44"/>
    </row>
    <row r="69" spans="2:8" collapsed="1" x14ac:dyDescent="0.2"/>
    <row r="71" spans="2:8" x14ac:dyDescent="0.2">
      <c r="B71" s="27" t="s">
        <v>226</v>
      </c>
    </row>
    <row r="73" spans="2:8" x14ac:dyDescent="0.2">
      <c r="B73" s="147" t="s">
        <v>227</v>
      </c>
      <c r="C73" s="147"/>
      <c r="D73" s="147"/>
      <c r="E73" s="147"/>
      <c r="F73" s="147"/>
      <c r="G73" s="147"/>
      <c r="H73" s="147"/>
    </row>
    <row r="74" spans="2:8" x14ac:dyDescent="0.2">
      <c r="B74" s="148"/>
      <c r="C74" s="148"/>
      <c r="D74" s="148"/>
      <c r="E74" s="148"/>
      <c r="F74" s="148"/>
      <c r="G74" s="148"/>
      <c r="H74" s="148"/>
    </row>
    <row r="75" spans="2:8" x14ac:dyDescent="0.2">
      <c r="B75" s="148"/>
      <c r="C75" s="148"/>
      <c r="D75" s="148"/>
      <c r="E75" s="148"/>
      <c r="F75" s="148"/>
      <c r="G75" s="148"/>
      <c r="H75" s="148"/>
    </row>
    <row r="76" spans="2:8" x14ac:dyDescent="0.2">
      <c r="B76" s="148"/>
      <c r="C76" s="148"/>
      <c r="D76" s="148"/>
      <c r="E76" s="148"/>
      <c r="F76" s="148"/>
      <c r="G76" s="148"/>
      <c r="H76" s="148"/>
    </row>
    <row r="77" spans="2:8" x14ac:dyDescent="0.2">
      <c r="B77" s="148"/>
      <c r="C77" s="148"/>
      <c r="D77" s="148"/>
      <c r="E77" s="148"/>
      <c r="F77" s="148"/>
      <c r="G77" s="148"/>
      <c r="H77" s="148"/>
    </row>
    <row r="78" spans="2:8" x14ac:dyDescent="0.2">
      <c r="B78" s="148"/>
      <c r="C78" s="148"/>
      <c r="D78" s="148"/>
      <c r="E78" s="148"/>
      <c r="F78" s="148"/>
      <c r="G78" s="148"/>
      <c r="H78" s="148"/>
    </row>
    <row r="83" spans="2:8" x14ac:dyDescent="0.2">
      <c r="B83" s="27" t="s">
        <v>228</v>
      </c>
    </row>
    <row r="85" spans="2:8" x14ac:dyDescent="0.2">
      <c r="B85" s="1" t="s">
        <v>229</v>
      </c>
      <c r="E85" s="1" t="s">
        <v>230</v>
      </c>
    </row>
    <row r="87" spans="2:8" x14ac:dyDescent="0.2">
      <c r="B87" s="1" t="s">
        <v>231</v>
      </c>
      <c r="E87" s="1" t="s">
        <v>90</v>
      </c>
      <c r="F87" s="1" t="s">
        <v>56</v>
      </c>
    </row>
    <row r="89" spans="2:8" ht="15" customHeight="1" x14ac:dyDescent="0.2">
      <c r="C89" s="146" t="s">
        <v>232</v>
      </c>
      <c r="D89" s="146"/>
      <c r="E89" s="146"/>
      <c r="F89" s="146"/>
      <c r="G89" s="146"/>
      <c r="H89" s="146"/>
    </row>
    <row r="90" spans="2:8" x14ac:dyDescent="0.2">
      <c r="C90" s="146"/>
      <c r="D90" s="146"/>
      <c r="E90" s="146"/>
      <c r="F90" s="146"/>
      <c r="G90" s="146"/>
      <c r="H90" s="146"/>
    </row>
  </sheetData>
  <mergeCells count="62">
    <mergeCell ref="C15:F15"/>
    <mergeCell ref="B4:I4"/>
    <mergeCell ref="B6:H6"/>
    <mergeCell ref="B8:J8"/>
    <mergeCell ref="B9:J9"/>
    <mergeCell ref="H10:J10"/>
    <mergeCell ref="C16:F16"/>
    <mergeCell ref="C17:F17"/>
    <mergeCell ref="C19:H19"/>
    <mergeCell ref="G29:H29"/>
    <mergeCell ref="B30:C30"/>
    <mergeCell ref="G30:H30"/>
    <mergeCell ref="B31:C31"/>
    <mergeCell ref="G31:H31"/>
    <mergeCell ref="B32:C32"/>
    <mergeCell ref="G32:H32"/>
    <mergeCell ref="B33:C33"/>
    <mergeCell ref="G33:H33"/>
    <mergeCell ref="B66:C66"/>
    <mergeCell ref="B41:C41"/>
    <mergeCell ref="G66:H66"/>
    <mergeCell ref="F39:F49"/>
    <mergeCell ref="G39:H49"/>
    <mergeCell ref="B40:C40"/>
    <mergeCell ref="B46:C46"/>
    <mergeCell ref="B42:C42"/>
    <mergeCell ref="B43:C43"/>
    <mergeCell ref="B44:C44"/>
    <mergeCell ref="B45:C45"/>
    <mergeCell ref="B51:C51"/>
    <mergeCell ref="B57:C57"/>
    <mergeCell ref="D51:D60"/>
    <mergeCell ref="G51:H60"/>
    <mergeCell ref="B47:C47"/>
    <mergeCell ref="C89:H90"/>
    <mergeCell ref="F22:H22"/>
    <mergeCell ref="B23:C23"/>
    <mergeCell ref="B24:C24"/>
    <mergeCell ref="B37:H37"/>
    <mergeCell ref="G38:H38"/>
    <mergeCell ref="B39:C39"/>
    <mergeCell ref="D39:D49"/>
    <mergeCell ref="E39:E49"/>
    <mergeCell ref="B67:C67"/>
    <mergeCell ref="G67:H67"/>
    <mergeCell ref="B73:H73"/>
    <mergeCell ref="B74:H78"/>
    <mergeCell ref="G65:H65"/>
    <mergeCell ref="E51:E60"/>
    <mergeCell ref="F51:F60"/>
    <mergeCell ref="B48:C48"/>
    <mergeCell ref="B49:C49"/>
    <mergeCell ref="B50:C50"/>
    <mergeCell ref="G50:H50"/>
    <mergeCell ref="B58:C58"/>
    <mergeCell ref="B59:C59"/>
    <mergeCell ref="B60:C60"/>
    <mergeCell ref="B52:C52"/>
    <mergeCell ref="B53:C53"/>
    <mergeCell ref="B54:C54"/>
    <mergeCell ref="B55:C55"/>
    <mergeCell ref="B56:C56"/>
  </mergeCells>
  <dataValidations count="1">
    <dataValidation type="list" allowBlank="1" showInputMessage="1" showErrorMessage="1" sqref="C19:H19">
      <formula1>servicios</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1:L109"/>
  <sheetViews>
    <sheetView showGridLines="0" workbookViewId="0">
      <selection activeCell="J15" sqref="J15"/>
    </sheetView>
  </sheetViews>
  <sheetFormatPr baseColWidth="10" defaultRowHeight="14.25" outlineLevelRow="1" x14ac:dyDescent="0.2"/>
  <cols>
    <col min="1" max="1" width="5.140625" style="1" customWidth="1"/>
    <col min="2" max="2" width="30.140625" style="1" customWidth="1"/>
    <col min="3" max="6" width="11.42578125" style="1"/>
    <col min="7" max="7" width="14.85546875" style="1" customWidth="1"/>
    <col min="8" max="8" width="19.42578125" style="1" customWidth="1"/>
    <col min="9" max="9" width="26.7109375" style="1" customWidth="1"/>
    <col min="10" max="16384" width="11.42578125" style="1"/>
  </cols>
  <sheetData>
    <row r="1" spans="2:10" x14ac:dyDescent="0.2">
      <c r="C1" s="65" t="s">
        <v>331</v>
      </c>
    </row>
    <row r="2" spans="2:10" customFormat="1" ht="18" x14ac:dyDescent="0.25">
      <c r="B2" s="17" t="s">
        <v>1</v>
      </c>
      <c r="C2" s="17"/>
      <c r="D2" s="1"/>
      <c r="E2" s="1"/>
      <c r="F2" s="1"/>
      <c r="G2" s="1"/>
      <c r="H2" s="1"/>
      <c r="I2" s="1"/>
      <c r="J2" s="1"/>
    </row>
    <row r="4" spans="2:10" x14ac:dyDescent="0.2">
      <c r="B4" s="111" t="s">
        <v>41</v>
      </c>
      <c r="C4" s="111"/>
      <c r="D4" s="111"/>
      <c r="E4" s="111"/>
      <c r="F4" s="111"/>
      <c r="G4" s="111"/>
      <c r="H4" s="111"/>
      <c r="I4" s="111"/>
    </row>
    <row r="6" spans="2:10" ht="29.25" customHeight="1" x14ac:dyDescent="0.2">
      <c r="B6" s="200" t="s">
        <v>75</v>
      </c>
      <c r="C6" s="200"/>
      <c r="D6" s="200"/>
      <c r="E6" s="200"/>
      <c r="F6" s="200"/>
      <c r="G6" s="200"/>
      <c r="H6" s="200"/>
      <c r="I6" s="49" t="s">
        <v>76</v>
      </c>
    </row>
    <row r="8" spans="2:10" ht="25.5" customHeight="1" x14ac:dyDescent="0.2">
      <c r="B8" s="201" t="s">
        <v>80</v>
      </c>
      <c r="C8" s="201"/>
      <c r="D8" s="201"/>
      <c r="E8" s="201"/>
      <c r="F8" s="201"/>
      <c r="G8" s="201"/>
      <c r="H8" s="201"/>
      <c r="I8" s="201"/>
      <c r="J8" s="201"/>
    </row>
    <row r="9" spans="2:10" ht="18.75" customHeight="1" x14ac:dyDescent="0.2">
      <c r="B9" s="195" t="s">
        <v>81</v>
      </c>
      <c r="C9" s="195"/>
      <c r="D9" s="195"/>
      <c r="E9" s="195"/>
      <c r="F9" s="195"/>
      <c r="G9" s="195"/>
      <c r="H9" s="195"/>
      <c r="I9" s="195"/>
      <c r="J9" s="195"/>
    </row>
    <row r="10" spans="2:10" x14ac:dyDescent="0.2">
      <c r="B10" s="28"/>
      <c r="H10" s="196" t="s">
        <v>82</v>
      </c>
      <c r="I10" s="196"/>
      <c r="J10" s="196"/>
    </row>
    <row r="12" spans="2:10" x14ac:dyDescent="0.2">
      <c r="B12" s="27" t="s">
        <v>70</v>
      </c>
    </row>
    <row r="14" spans="2:10" ht="18" x14ac:dyDescent="0.25">
      <c r="B14" s="2" t="s">
        <v>74</v>
      </c>
    </row>
    <row r="15" spans="2:10" x14ac:dyDescent="0.2">
      <c r="B15" s="1" t="s">
        <v>72</v>
      </c>
      <c r="C15" s="197" t="s">
        <v>73</v>
      </c>
      <c r="D15" s="198"/>
      <c r="E15" s="198"/>
      <c r="F15" s="199"/>
    </row>
    <row r="16" spans="2:10" x14ac:dyDescent="0.2">
      <c r="B16" s="1" t="s">
        <v>77</v>
      </c>
      <c r="C16" s="197" t="s">
        <v>71</v>
      </c>
      <c r="D16" s="198"/>
      <c r="E16" s="198"/>
      <c r="F16" s="199"/>
    </row>
    <row r="17" spans="2:8" x14ac:dyDescent="0.2">
      <c r="B17" s="1" t="s">
        <v>78</v>
      </c>
      <c r="C17" s="197" t="s">
        <v>79</v>
      </c>
      <c r="D17" s="198"/>
      <c r="E17" s="198"/>
      <c r="F17" s="199"/>
    </row>
    <row r="19" spans="2:8" x14ac:dyDescent="0.2">
      <c r="B19" s="27" t="s">
        <v>83</v>
      </c>
      <c r="C19" s="108" t="s">
        <v>84</v>
      </c>
      <c r="D19" s="108"/>
      <c r="E19" s="108"/>
      <c r="F19" s="108"/>
      <c r="G19" s="108"/>
      <c r="H19" s="108"/>
    </row>
    <row r="20" spans="2:8" x14ac:dyDescent="0.2">
      <c r="B20" s="1" t="s">
        <v>88</v>
      </c>
      <c r="C20" s="1" t="s">
        <v>89</v>
      </c>
    </row>
    <row r="22" spans="2:8" x14ac:dyDescent="0.2">
      <c r="B22" s="27" t="s">
        <v>235</v>
      </c>
    </row>
    <row r="23" spans="2:8" outlineLevel="1" x14ac:dyDescent="0.2"/>
    <row r="24" spans="2:8" outlineLevel="1" x14ac:dyDescent="0.2">
      <c r="D24" s="31" t="s">
        <v>90</v>
      </c>
      <c r="E24" s="31" t="s">
        <v>56</v>
      </c>
      <c r="F24" s="35" t="s">
        <v>91</v>
      </c>
      <c r="G24" s="151" t="s">
        <v>103</v>
      </c>
      <c r="H24" s="152"/>
    </row>
    <row r="25" spans="2:8" ht="26.25" customHeight="1" outlineLevel="1" x14ac:dyDescent="0.2">
      <c r="B25" s="153" t="s">
        <v>236</v>
      </c>
      <c r="C25" s="153"/>
      <c r="D25" s="48"/>
      <c r="E25" s="49"/>
      <c r="F25" s="36"/>
      <c r="G25" s="98"/>
      <c r="H25" s="100"/>
    </row>
    <row r="26" spans="2:8" ht="40.5" customHeight="1" outlineLevel="1" x14ac:dyDescent="0.2">
      <c r="B26" s="153" t="s">
        <v>237</v>
      </c>
      <c r="C26" s="153"/>
      <c r="D26" s="48"/>
      <c r="E26" s="49"/>
      <c r="F26" s="36"/>
      <c r="G26" s="98"/>
      <c r="H26" s="100"/>
    </row>
    <row r="27" spans="2:8" ht="211.5" customHeight="1" outlineLevel="1" x14ac:dyDescent="0.2">
      <c r="B27" s="206" t="s">
        <v>238</v>
      </c>
      <c r="C27" s="207"/>
      <c r="D27" s="48"/>
      <c r="E27" s="49"/>
      <c r="F27" s="50"/>
      <c r="G27" s="148"/>
      <c r="H27" s="148"/>
    </row>
    <row r="28" spans="2:8" ht="48" customHeight="1" outlineLevel="1" x14ac:dyDescent="0.2">
      <c r="B28" s="112" t="s">
        <v>239</v>
      </c>
      <c r="C28" s="114"/>
      <c r="D28" s="48"/>
      <c r="E28" s="49"/>
      <c r="F28" s="36"/>
      <c r="G28" s="98"/>
      <c r="H28" s="100"/>
    </row>
    <row r="29" spans="2:8" ht="30" customHeight="1" outlineLevel="1" x14ac:dyDescent="0.2">
      <c r="B29" s="112" t="s">
        <v>240</v>
      </c>
      <c r="C29" s="114"/>
      <c r="D29" s="48"/>
      <c r="E29" s="49"/>
      <c r="F29" s="36"/>
      <c r="G29" s="98"/>
      <c r="H29" s="100"/>
    </row>
    <row r="30" spans="2:8" ht="30" customHeight="1" outlineLevel="1" x14ac:dyDescent="0.2">
      <c r="B30" s="112" t="s">
        <v>241</v>
      </c>
      <c r="C30" s="114"/>
      <c r="D30" s="48"/>
      <c r="E30" s="49"/>
      <c r="F30" s="36"/>
      <c r="G30" s="98"/>
      <c r="H30" s="100"/>
    </row>
    <row r="32" spans="2:8" x14ac:dyDescent="0.2">
      <c r="B32" s="27" t="s">
        <v>185</v>
      </c>
    </row>
    <row r="33" spans="2:12" outlineLevel="1" x14ac:dyDescent="0.2"/>
    <row r="34" spans="2:12" ht="38.25" customHeight="1" outlineLevel="1" x14ac:dyDescent="0.2">
      <c r="B34" s="153" t="s">
        <v>242</v>
      </c>
      <c r="C34" s="153"/>
      <c r="D34" s="153"/>
      <c r="E34" s="153"/>
      <c r="F34" s="153"/>
      <c r="G34" s="153"/>
      <c r="H34" s="153"/>
    </row>
    <row r="35" spans="2:12" outlineLevel="1" x14ac:dyDescent="0.2"/>
    <row r="36" spans="2:12" ht="60.75" customHeight="1" outlineLevel="1" x14ac:dyDescent="0.2">
      <c r="C36" s="46" t="s">
        <v>91</v>
      </c>
      <c r="D36" s="46" t="s">
        <v>186</v>
      </c>
      <c r="E36" s="46" t="s">
        <v>199</v>
      </c>
      <c r="F36" s="46" t="s">
        <v>187</v>
      </c>
      <c r="G36" s="46" t="s">
        <v>200</v>
      </c>
      <c r="H36" s="46" t="s">
        <v>188</v>
      </c>
      <c r="I36" s="46" t="s">
        <v>220</v>
      </c>
      <c r="J36" s="104" t="s">
        <v>225</v>
      </c>
      <c r="K36" s="104"/>
      <c r="L36" s="104"/>
    </row>
    <row r="37" spans="2:12" outlineLevel="1" x14ac:dyDescent="0.2">
      <c r="B37" s="30" t="s">
        <v>198</v>
      </c>
      <c r="C37" s="30"/>
      <c r="D37" s="15"/>
      <c r="E37" s="15"/>
      <c r="F37" s="15"/>
      <c r="G37" s="15"/>
      <c r="H37" s="15"/>
      <c r="I37" s="15"/>
      <c r="J37" s="148"/>
      <c r="K37" s="148"/>
      <c r="L37" s="148"/>
    </row>
    <row r="38" spans="2:12" ht="25.5" outlineLevel="1" x14ac:dyDescent="0.2">
      <c r="B38" s="30" t="s">
        <v>189</v>
      </c>
      <c r="C38" s="30"/>
      <c r="D38" s="15"/>
      <c r="E38" s="15"/>
      <c r="F38" s="15"/>
      <c r="G38" s="15"/>
      <c r="H38" s="15"/>
      <c r="I38" s="15"/>
      <c r="J38" s="148"/>
      <c r="K38" s="148"/>
      <c r="L38" s="148"/>
    </row>
    <row r="39" spans="2:12" ht="25.5" outlineLevel="1" x14ac:dyDescent="0.2">
      <c r="B39" s="30" t="s">
        <v>190</v>
      </c>
      <c r="C39" s="30"/>
      <c r="D39" s="15"/>
      <c r="E39" s="15"/>
      <c r="F39" s="15"/>
      <c r="G39" s="15"/>
      <c r="H39" s="15"/>
      <c r="I39" s="15"/>
      <c r="J39" s="148"/>
      <c r="K39" s="148"/>
      <c r="L39" s="148"/>
    </row>
    <row r="40" spans="2:12" ht="51" outlineLevel="1" x14ac:dyDescent="0.2">
      <c r="B40" s="30" t="s">
        <v>191</v>
      </c>
      <c r="C40" s="30"/>
      <c r="D40" s="15"/>
      <c r="E40" s="15"/>
      <c r="F40" s="15"/>
      <c r="G40" s="15"/>
      <c r="H40" s="15"/>
      <c r="I40" s="15"/>
      <c r="J40" s="148"/>
      <c r="K40" s="148"/>
      <c r="L40" s="148"/>
    </row>
    <row r="41" spans="2:12" ht="25.5" outlineLevel="1" x14ac:dyDescent="0.2">
      <c r="B41" s="30" t="s">
        <v>192</v>
      </c>
      <c r="C41" s="30"/>
      <c r="D41" s="15"/>
      <c r="E41" s="15"/>
      <c r="F41" s="15"/>
      <c r="G41" s="15"/>
      <c r="H41" s="15"/>
      <c r="I41" s="15"/>
      <c r="J41" s="148"/>
      <c r="K41" s="148"/>
      <c r="L41" s="148"/>
    </row>
    <row r="42" spans="2:12" ht="38.25" outlineLevel="1" x14ac:dyDescent="0.2">
      <c r="B42" s="30" t="s">
        <v>193</v>
      </c>
      <c r="C42" s="30"/>
      <c r="D42" s="15"/>
      <c r="E42" s="15"/>
      <c r="F42" s="15"/>
      <c r="G42" s="15"/>
      <c r="H42" s="15"/>
      <c r="I42" s="15"/>
      <c r="J42" s="148"/>
      <c r="K42" s="148"/>
      <c r="L42" s="148"/>
    </row>
    <row r="43" spans="2:12" outlineLevel="1" x14ac:dyDescent="0.2">
      <c r="B43" s="30" t="s">
        <v>194</v>
      </c>
      <c r="C43" s="30"/>
      <c r="D43" s="15"/>
      <c r="E43" s="15"/>
      <c r="F43" s="15"/>
      <c r="G43" s="15"/>
      <c r="H43" s="15"/>
      <c r="I43" s="15"/>
      <c r="J43" s="148"/>
      <c r="K43" s="148"/>
      <c r="L43" s="148"/>
    </row>
    <row r="44" spans="2:12" ht="38.25" outlineLevel="1" x14ac:dyDescent="0.2">
      <c r="B44" s="30" t="s">
        <v>195</v>
      </c>
      <c r="C44" s="30"/>
      <c r="D44" s="15"/>
      <c r="E44" s="15"/>
      <c r="F44" s="15"/>
      <c r="G44" s="15"/>
      <c r="H44" s="15"/>
      <c r="I44" s="15"/>
      <c r="J44" s="148"/>
      <c r="K44" s="148"/>
      <c r="L44" s="148"/>
    </row>
    <row r="45" spans="2:12" ht="25.5" outlineLevel="1" x14ac:dyDescent="0.2">
      <c r="B45" s="30" t="s">
        <v>196</v>
      </c>
      <c r="C45" s="30"/>
      <c r="D45" s="15"/>
      <c r="E45" s="15"/>
      <c r="F45" s="15"/>
      <c r="G45" s="15"/>
      <c r="H45" s="15"/>
      <c r="I45" s="15"/>
      <c r="J45" s="148"/>
      <c r="K45" s="148"/>
      <c r="L45" s="148"/>
    </row>
    <row r="46" spans="2:12" ht="25.5" outlineLevel="1" x14ac:dyDescent="0.2">
      <c r="B46" s="30" t="s">
        <v>197</v>
      </c>
      <c r="C46" s="30"/>
      <c r="D46" s="15"/>
      <c r="E46" s="15"/>
      <c r="F46" s="15"/>
      <c r="G46" s="15"/>
      <c r="H46" s="15"/>
      <c r="I46" s="15"/>
      <c r="J46" s="148"/>
      <c r="K46" s="148"/>
      <c r="L46" s="148"/>
    </row>
    <row r="47" spans="2:12" outlineLevel="1" x14ac:dyDescent="0.2">
      <c r="B47" s="30" t="s">
        <v>201</v>
      </c>
      <c r="C47" s="30"/>
      <c r="D47" s="15"/>
      <c r="E47" s="15"/>
      <c r="F47" s="15"/>
      <c r="G47" s="15"/>
      <c r="H47" s="15"/>
      <c r="I47" s="15"/>
      <c r="J47" s="148"/>
      <c r="K47" s="148"/>
      <c r="L47" s="148"/>
    </row>
    <row r="48" spans="2:12" ht="25.5" outlineLevel="1" x14ac:dyDescent="0.2">
      <c r="B48" s="30" t="s">
        <v>202</v>
      </c>
      <c r="C48" s="30"/>
      <c r="D48" s="15"/>
      <c r="E48" s="15"/>
      <c r="F48" s="15"/>
      <c r="G48" s="15"/>
      <c r="H48" s="15"/>
      <c r="I48" s="15"/>
      <c r="J48" s="148"/>
      <c r="K48" s="148"/>
      <c r="L48" s="148"/>
    </row>
    <row r="49" spans="2:12" ht="25.5" outlineLevel="1" x14ac:dyDescent="0.2">
      <c r="B49" s="30" t="s">
        <v>203</v>
      </c>
      <c r="C49" s="30"/>
      <c r="D49" s="15"/>
      <c r="E49" s="15"/>
      <c r="F49" s="15"/>
      <c r="G49" s="15"/>
      <c r="H49" s="15"/>
      <c r="I49" s="15"/>
      <c r="J49" s="148"/>
      <c r="K49" s="148"/>
      <c r="L49" s="148"/>
    </row>
    <row r="50" spans="2:12" ht="25.5" outlineLevel="1" x14ac:dyDescent="0.2">
      <c r="B50" s="30" t="s">
        <v>204</v>
      </c>
      <c r="C50" s="30"/>
      <c r="D50" s="15"/>
      <c r="E50" s="15"/>
      <c r="F50" s="15"/>
      <c r="G50" s="15"/>
      <c r="H50" s="15"/>
      <c r="I50" s="15"/>
      <c r="J50" s="148"/>
      <c r="K50" s="148"/>
      <c r="L50" s="148"/>
    </row>
    <row r="51" spans="2:12" ht="38.25" outlineLevel="1" x14ac:dyDescent="0.2">
      <c r="B51" s="30" t="s">
        <v>205</v>
      </c>
      <c r="C51" s="30"/>
      <c r="D51" s="15"/>
      <c r="E51" s="15"/>
      <c r="F51" s="15"/>
      <c r="G51" s="15"/>
      <c r="H51" s="15"/>
      <c r="I51" s="15"/>
      <c r="J51" s="148"/>
      <c r="K51" s="148"/>
      <c r="L51" s="148"/>
    </row>
    <row r="52" spans="2:12" ht="33" customHeight="1" outlineLevel="1" x14ac:dyDescent="0.2">
      <c r="B52" s="30" t="s">
        <v>206</v>
      </c>
      <c r="C52" s="30"/>
      <c r="D52" s="15"/>
      <c r="E52" s="15"/>
      <c r="F52" s="15"/>
      <c r="G52" s="15"/>
      <c r="H52" s="15"/>
      <c r="I52" s="15"/>
      <c r="J52" s="148"/>
      <c r="K52" s="148"/>
      <c r="L52" s="148"/>
    </row>
    <row r="53" spans="2:12" outlineLevel="1" x14ac:dyDescent="0.2">
      <c r="B53" s="30" t="s">
        <v>207</v>
      </c>
      <c r="C53" s="30"/>
      <c r="D53" s="15"/>
      <c r="E53" s="15"/>
      <c r="F53" s="15"/>
      <c r="G53" s="15"/>
      <c r="H53" s="15"/>
      <c r="I53" s="15"/>
      <c r="J53" s="148"/>
      <c r="K53" s="148"/>
      <c r="L53" s="148"/>
    </row>
    <row r="54" spans="2:12" ht="38.25" outlineLevel="1" x14ac:dyDescent="0.2">
      <c r="B54" s="30" t="s">
        <v>208</v>
      </c>
      <c r="C54" s="30"/>
      <c r="D54" s="15"/>
      <c r="E54" s="15"/>
      <c r="F54" s="15"/>
      <c r="G54" s="15"/>
      <c r="H54" s="15"/>
      <c r="I54" s="15"/>
      <c r="J54" s="148"/>
      <c r="K54" s="148"/>
      <c r="L54" s="148"/>
    </row>
    <row r="55" spans="2:12" ht="51" outlineLevel="1" x14ac:dyDescent="0.2">
      <c r="B55" s="30" t="s">
        <v>209</v>
      </c>
      <c r="C55" s="30"/>
      <c r="D55" s="15"/>
      <c r="E55" s="15"/>
      <c r="F55" s="15"/>
      <c r="G55" s="15"/>
      <c r="H55" s="15"/>
      <c r="I55" s="15"/>
      <c r="J55" s="148"/>
      <c r="K55" s="148"/>
      <c r="L55" s="148"/>
    </row>
    <row r="56" spans="2:12" ht="25.5" outlineLevel="1" x14ac:dyDescent="0.2">
      <c r="B56" s="30" t="s">
        <v>210</v>
      </c>
      <c r="C56" s="30"/>
      <c r="D56" s="15"/>
      <c r="E56" s="15"/>
      <c r="F56" s="15"/>
      <c r="G56" s="15"/>
      <c r="H56" s="15"/>
      <c r="I56" s="15"/>
      <c r="J56" s="148"/>
      <c r="K56" s="148"/>
      <c r="L56" s="148"/>
    </row>
    <row r="57" spans="2:12" ht="38.25" outlineLevel="1" x14ac:dyDescent="0.2">
      <c r="B57" s="30" t="s">
        <v>211</v>
      </c>
      <c r="C57" s="30"/>
      <c r="D57" s="15"/>
      <c r="E57" s="15"/>
      <c r="F57" s="15"/>
      <c r="G57" s="15"/>
      <c r="H57" s="15"/>
      <c r="I57" s="15"/>
      <c r="J57" s="148"/>
      <c r="K57" s="148"/>
      <c r="L57" s="148"/>
    </row>
    <row r="58" spans="2:12" ht="25.5" outlineLevel="1" x14ac:dyDescent="0.2">
      <c r="B58" s="30" t="s">
        <v>212</v>
      </c>
      <c r="C58" s="30"/>
      <c r="D58" s="15"/>
      <c r="E58" s="15"/>
      <c r="F58" s="15"/>
      <c r="G58" s="15"/>
      <c r="H58" s="15"/>
      <c r="I58" s="15"/>
      <c r="J58" s="148"/>
      <c r="K58" s="148"/>
      <c r="L58" s="148"/>
    </row>
    <row r="59" spans="2:12" outlineLevel="1" x14ac:dyDescent="0.2"/>
    <row r="60" spans="2:12" outlineLevel="1" x14ac:dyDescent="0.2">
      <c r="B60" s="44" t="s">
        <v>221</v>
      </c>
    </row>
    <row r="61" spans="2:12" outlineLevel="1" x14ac:dyDescent="0.2">
      <c r="B61" s="44"/>
      <c r="C61" s="44"/>
    </row>
    <row r="63" spans="2:12" x14ac:dyDescent="0.2">
      <c r="B63" s="27" t="s">
        <v>222</v>
      </c>
    </row>
    <row r="64" spans="2:12" outlineLevel="1" x14ac:dyDescent="0.2"/>
    <row r="65" spans="2:8" ht="14.25" customHeight="1" outlineLevel="1" x14ac:dyDescent="0.2">
      <c r="D65" s="35" t="s">
        <v>90</v>
      </c>
      <c r="E65" s="35" t="s">
        <v>56</v>
      </c>
      <c r="F65" s="35" t="s">
        <v>91</v>
      </c>
      <c r="G65" s="151" t="s">
        <v>103</v>
      </c>
      <c r="H65" s="152"/>
    </row>
    <row r="66" spans="2:8" ht="87.75" customHeight="1" outlineLevel="1" x14ac:dyDescent="0.2">
      <c r="B66" s="112" t="s">
        <v>243</v>
      </c>
      <c r="C66" s="114"/>
      <c r="D66" s="48"/>
      <c r="E66" s="49"/>
      <c r="F66" s="36"/>
      <c r="G66" s="148"/>
      <c r="H66" s="148"/>
    </row>
    <row r="67" spans="2:8" ht="16.5" customHeight="1" outlineLevel="1" x14ac:dyDescent="0.2">
      <c r="B67" s="112" t="s">
        <v>244</v>
      </c>
      <c r="C67" s="114"/>
      <c r="D67" s="48"/>
      <c r="E67" s="49"/>
      <c r="F67" s="36"/>
      <c r="G67" s="148"/>
      <c r="H67" s="148"/>
    </row>
    <row r="68" spans="2:8" outlineLevel="1" x14ac:dyDescent="0.2">
      <c r="B68" s="44"/>
      <c r="C68" s="44"/>
    </row>
    <row r="71" spans="2:8" x14ac:dyDescent="0.2">
      <c r="B71" s="27" t="s">
        <v>226</v>
      </c>
    </row>
    <row r="73" spans="2:8" x14ac:dyDescent="0.2">
      <c r="B73" s="147" t="s">
        <v>227</v>
      </c>
      <c r="C73" s="147"/>
      <c r="D73" s="147"/>
      <c r="E73" s="147"/>
      <c r="F73" s="147"/>
      <c r="G73" s="147"/>
      <c r="H73" s="147"/>
    </row>
    <row r="74" spans="2:8" x14ac:dyDescent="0.2">
      <c r="B74" s="148"/>
      <c r="C74" s="148"/>
      <c r="D74" s="148"/>
      <c r="E74" s="148"/>
      <c r="F74" s="148"/>
      <c r="G74" s="148"/>
      <c r="H74" s="148"/>
    </row>
    <row r="75" spans="2:8" x14ac:dyDescent="0.2">
      <c r="B75" s="148"/>
      <c r="C75" s="148"/>
      <c r="D75" s="148"/>
      <c r="E75" s="148"/>
      <c r="F75" s="148"/>
      <c r="G75" s="148"/>
      <c r="H75" s="148"/>
    </row>
    <row r="76" spans="2:8" x14ac:dyDescent="0.2">
      <c r="B76" s="148"/>
      <c r="C76" s="148"/>
      <c r="D76" s="148"/>
      <c r="E76" s="148"/>
      <c r="F76" s="148"/>
      <c r="G76" s="148"/>
      <c r="H76" s="148"/>
    </row>
    <row r="77" spans="2:8" x14ac:dyDescent="0.2">
      <c r="B77" s="148"/>
      <c r="C77" s="148"/>
      <c r="D77" s="148"/>
      <c r="E77" s="148"/>
      <c r="F77" s="148"/>
      <c r="G77" s="148"/>
      <c r="H77" s="148"/>
    </row>
    <row r="78" spans="2:8" x14ac:dyDescent="0.2">
      <c r="B78" s="148"/>
      <c r="C78" s="148"/>
      <c r="D78" s="148"/>
      <c r="E78" s="148"/>
      <c r="F78" s="148"/>
      <c r="G78" s="148"/>
      <c r="H78" s="148"/>
    </row>
    <row r="80" spans="2:8" ht="14.25" customHeight="1" x14ac:dyDescent="0.2">
      <c r="B80" s="149" t="s">
        <v>254</v>
      </c>
      <c r="C80" s="149"/>
      <c r="D80" s="149"/>
      <c r="E80" s="149"/>
      <c r="F80" s="149"/>
      <c r="G80" s="150" t="s">
        <v>63</v>
      </c>
      <c r="H80" s="150"/>
    </row>
    <row r="81" spans="2:8" x14ac:dyDescent="0.2">
      <c r="B81" s="149"/>
      <c r="C81" s="149"/>
      <c r="D81" s="149"/>
      <c r="E81" s="149"/>
      <c r="F81" s="149"/>
      <c r="G81" s="150"/>
      <c r="H81" s="150"/>
    </row>
    <row r="87" spans="2:8" x14ac:dyDescent="0.2">
      <c r="B87" s="27" t="s">
        <v>228</v>
      </c>
    </row>
    <row r="89" spans="2:8" x14ac:dyDescent="0.2">
      <c r="B89" s="1" t="s">
        <v>229</v>
      </c>
      <c r="E89" s="1" t="s">
        <v>230</v>
      </c>
    </row>
    <row r="91" spans="2:8" x14ac:dyDescent="0.2">
      <c r="B91" s="1" t="s">
        <v>231</v>
      </c>
      <c r="E91" s="1" t="s">
        <v>90</v>
      </c>
      <c r="F91" s="1" t="s">
        <v>56</v>
      </c>
    </row>
    <row r="93" spans="2:8" ht="15" customHeight="1" x14ac:dyDescent="0.2">
      <c r="C93" s="146" t="s">
        <v>232</v>
      </c>
      <c r="D93" s="146"/>
      <c r="E93" s="146"/>
      <c r="F93" s="146"/>
      <c r="G93" s="146"/>
      <c r="H93" s="146"/>
    </row>
    <row r="94" spans="2:8" x14ac:dyDescent="0.2">
      <c r="C94" s="146"/>
      <c r="D94" s="146"/>
      <c r="E94" s="146"/>
      <c r="F94" s="146"/>
      <c r="G94" s="146"/>
      <c r="H94" s="146"/>
    </row>
    <row r="97" spans="2:8" x14ac:dyDescent="0.2">
      <c r="B97" s="27" t="s">
        <v>255</v>
      </c>
    </row>
    <row r="99" spans="2:8" x14ac:dyDescent="0.2">
      <c r="B99" s="27" t="s">
        <v>83</v>
      </c>
      <c r="C99" s="108" t="s">
        <v>84</v>
      </c>
      <c r="D99" s="108"/>
      <c r="E99" s="108"/>
      <c r="F99" s="108"/>
      <c r="G99" s="108"/>
      <c r="H99" s="108"/>
    </row>
    <row r="100" spans="2:8" x14ac:dyDescent="0.2">
      <c r="B100" s="1" t="s">
        <v>88</v>
      </c>
      <c r="C100" s="1" t="s">
        <v>89</v>
      </c>
    </row>
    <row r="101" spans="2:8" x14ac:dyDescent="0.2">
      <c r="B101" s="1" t="s">
        <v>256</v>
      </c>
      <c r="C101" s="145"/>
      <c r="D101" s="145"/>
      <c r="E101" s="145"/>
      <c r="F101" s="145"/>
      <c r="G101" s="145"/>
      <c r="H101" s="145"/>
    </row>
    <row r="104" spans="2:8" x14ac:dyDescent="0.2">
      <c r="B104" s="1" t="s">
        <v>229</v>
      </c>
      <c r="E104" s="1" t="s">
        <v>230</v>
      </c>
    </row>
    <row r="106" spans="2:8" x14ac:dyDescent="0.2">
      <c r="B106" s="1" t="s">
        <v>231</v>
      </c>
      <c r="E106" s="1" t="s">
        <v>90</v>
      </c>
      <c r="F106" s="1" t="s">
        <v>56</v>
      </c>
    </row>
    <row r="108" spans="2:8" x14ac:dyDescent="0.2">
      <c r="C108" s="146" t="s">
        <v>232</v>
      </c>
      <c r="D108" s="146"/>
      <c r="E108" s="146"/>
      <c r="F108" s="146"/>
      <c r="G108" s="146"/>
      <c r="H108" s="146"/>
    </row>
    <row r="109" spans="2:8" x14ac:dyDescent="0.2">
      <c r="C109" s="146"/>
      <c r="D109" s="146"/>
      <c r="E109" s="146"/>
      <c r="F109" s="146"/>
      <c r="G109" s="146"/>
      <c r="H109" s="146"/>
    </row>
  </sheetData>
  <mergeCells count="59">
    <mergeCell ref="C93:H94"/>
    <mergeCell ref="C99:H99"/>
    <mergeCell ref="C101:H101"/>
    <mergeCell ref="C108:H109"/>
    <mergeCell ref="B67:C67"/>
    <mergeCell ref="G67:H67"/>
    <mergeCell ref="B73:H73"/>
    <mergeCell ref="B74:H78"/>
    <mergeCell ref="B80:F81"/>
    <mergeCell ref="G80:H81"/>
    <mergeCell ref="B66:C66"/>
    <mergeCell ref="G66:H66"/>
    <mergeCell ref="J49:L49"/>
    <mergeCell ref="J50:L50"/>
    <mergeCell ref="J51:L51"/>
    <mergeCell ref="J52:L52"/>
    <mergeCell ref="J53:L53"/>
    <mergeCell ref="J54:L54"/>
    <mergeCell ref="J55:L55"/>
    <mergeCell ref="J56:L56"/>
    <mergeCell ref="J57:L57"/>
    <mergeCell ref="J58:L58"/>
    <mergeCell ref="G65:H65"/>
    <mergeCell ref="J48:L48"/>
    <mergeCell ref="J37:L37"/>
    <mergeCell ref="J38:L38"/>
    <mergeCell ref="J39:L39"/>
    <mergeCell ref="J40:L40"/>
    <mergeCell ref="J41:L41"/>
    <mergeCell ref="J42:L42"/>
    <mergeCell ref="J43:L43"/>
    <mergeCell ref="J44:L44"/>
    <mergeCell ref="J45:L45"/>
    <mergeCell ref="J46:L46"/>
    <mergeCell ref="J47:L47"/>
    <mergeCell ref="J36:L36"/>
    <mergeCell ref="B26:C26"/>
    <mergeCell ref="G26:H26"/>
    <mergeCell ref="B27:C27"/>
    <mergeCell ref="G27:H27"/>
    <mergeCell ref="B28:C28"/>
    <mergeCell ref="G28:H28"/>
    <mergeCell ref="B29:C29"/>
    <mergeCell ref="G29:H29"/>
    <mergeCell ref="B30:C30"/>
    <mergeCell ref="G30:H30"/>
    <mergeCell ref="B34:H34"/>
    <mergeCell ref="C16:F16"/>
    <mergeCell ref="C17:F17"/>
    <mergeCell ref="C19:H19"/>
    <mergeCell ref="G24:H24"/>
    <mergeCell ref="B25:C25"/>
    <mergeCell ref="G25:H25"/>
    <mergeCell ref="C15:F15"/>
    <mergeCell ref="B4:I4"/>
    <mergeCell ref="B6:H6"/>
    <mergeCell ref="B8:J8"/>
    <mergeCell ref="B9:J9"/>
    <mergeCell ref="H10:J10"/>
  </mergeCells>
  <dataValidations count="2">
    <dataValidation type="list" allowBlank="1" showInputMessage="1" showErrorMessage="1" sqref="C19:H19 C99:H99">
      <formula1>servicios</formula1>
    </dataValidation>
    <dataValidation type="list" allowBlank="1" showInputMessage="1" showErrorMessage="1" sqref="G80:H81">
      <formula1>riesgo</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2"/>
  <sheetViews>
    <sheetView workbookViewId="0">
      <selection activeCell="E13" sqref="E13"/>
    </sheetView>
  </sheetViews>
  <sheetFormatPr baseColWidth="10" defaultRowHeight="12.75" x14ac:dyDescent="0.2"/>
  <cols>
    <col min="1" max="16384" width="11.42578125" style="66"/>
  </cols>
  <sheetData>
    <row r="2" spans="2:2" x14ac:dyDescent="0.2">
      <c r="B2" s="67" t="s">
        <v>333</v>
      </c>
    </row>
    <row r="3" spans="2:2" x14ac:dyDescent="0.2">
      <c r="B3" s="66" t="s">
        <v>332</v>
      </c>
    </row>
    <row r="4" spans="2:2" x14ac:dyDescent="0.2">
      <c r="B4" s="66" t="s">
        <v>334</v>
      </c>
    </row>
    <row r="5" spans="2:2" x14ac:dyDescent="0.2">
      <c r="B5" s="66" t="s">
        <v>335</v>
      </c>
    </row>
    <row r="6" spans="2:2" x14ac:dyDescent="0.2">
      <c r="B6" s="66" t="s">
        <v>336</v>
      </c>
    </row>
    <row r="7" spans="2:2" x14ac:dyDescent="0.2">
      <c r="B7" s="66" t="s">
        <v>337</v>
      </c>
    </row>
    <row r="8" spans="2:2" x14ac:dyDescent="0.2">
      <c r="B8" s="66" t="s">
        <v>338</v>
      </c>
    </row>
    <row r="9" spans="2:2" x14ac:dyDescent="0.2">
      <c r="B9" s="66" t="s">
        <v>339</v>
      </c>
    </row>
    <row r="10" spans="2:2" x14ac:dyDescent="0.2">
      <c r="B10" s="66" t="s">
        <v>340</v>
      </c>
    </row>
    <row r="11" spans="2:2" x14ac:dyDescent="0.2">
      <c r="B11" s="66" t="s">
        <v>341</v>
      </c>
    </row>
    <row r="12" spans="2:2" x14ac:dyDescent="0.2">
      <c r="B12" s="66" t="s">
        <v>342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9"/>
  <sheetViews>
    <sheetView tabSelected="1" workbookViewId="0">
      <selection activeCell="D7" sqref="D7"/>
    </sheetView>
  </sheetViews>
  <sheetFormatPr baseColWidth="10" defaultRowHeight="15" x14ac:dyDescent="0.25"/>
  <sheetData>
    <row r="2" spans="2:12" x14ac:dyDescent="0.25">
      <c r="B2" t="s">
        <v>67</v>
      </c>
    </row>
    <row r="3" spans="2:12" x14ac:dyDescent="0.25">
      <c r="B3" t="s">
        <v>34</v>
      </c>
    </row>
    <row r="4" spans="2:12" x14ac:dyDescent="0.25">
      <c r="B4" t="s">
        <v>35</v>
      </c>
      <c r="H4" t="s">
        <v>58</v>
      </c>
    </row>
    <row r="5" spans="2:12" x14ac:dyDescent="0.25">
      <c r="B5" t="s">
        <v>36</v>
      </c>
      <c r="H5" t="s">
        <v>60</v>
      </c>
    </row>
    <row r="6" spans="2:12" x14ac:dyDescent="0.25">
      <c r="B6" t="s">
        <v>37</v>
      </c>
      <c r="H6" t="s">
        <v>59</v>
      </c>
    </row>
    <row r="7" spans="2:12" x14ac:dyDescent="0.25">
      <c r="E7" t="s">
        <v>55</v>
      </c>
    </row>
    <row r="8" spans="2:12" x14ac:dyDescent="0.25">
      <c r="B8" t="s">
        <v>48</v>
      </c>
      <c r="E8" t="s">
        <v>56</v>
      </c>
      <c r="I8" t="s">
        <v>84</v>
      </c>
    </row>
    <row r="9" spans="2:12" x14ac:dyDescent="0.25">
      <c r="B9" t="s">
        <v>49</v>
      </c>
      <c r="I9" t="s">
        <v>86</v>
      </c>
    </row>
    <row r="10" spans="2:12" x14ac:dyDescent="0.25">
      <c r="I10" t="s">
        <v>85</v>
      </c>
    </row>
    <row r="11" spans="2:12" x14ac:dyDescent="0.25">
      <c r="E11" t="s">
        <v>62</v>
      </c>
      <c r="I11" s="45" t="s">
        <v>87</v>
      </c>
      <c r="J11" s="45"/>
      <c r="K11" s="45"/>
      <c r="L11" s="45"/>
    </row>
    <row r="12" spans="2:12" x14ac:dyDescent="0.25">
      <c r="E12" t="s">
        <v>63</v>
      </c>
      <c r="I12" s="45" t="s">
        <v>233</v>
      </c>
    </row>
    <row r="13" spans="2:12" x14ac:dyDescent="0.25">
      <c r="E13" t="s">
        <v>64</v>
      </c>
      <c r="I13" s="45" t="s">
        <v>234</v>
      </c>
    </row>
    <row r="14" spans="2:12" x14ac:dyDescent="0.25">
      <c r="E14" t="s">
        <v>65</v>
      </c>
      <c r="I14" s="45"/>
      <c r="J14" s="45"/>
    </row>
    <row r="15" spans="2:12" x14ac:dyDescent="0.25">
      <c r="E15" t="s">
        <v>66</v>
      </c>
    </row>
    <row r="21" spans="3:3" x14ac:dyDescent="0.25">
      <c r="C21" s="1" t="s">
        <v>93</v>
      </c>
    </row>
    <row r="22" spans="3:3" x14ac:dyDescent="0.25">
      <c r="C22" s="1" t="s">
        <v>94</v>
      </c>
    </row>
    <row r="23" spans="3:3" x14ac:dyDescent="0.25">
      <c r="C23" s="1" t="s">
        <v>95</v>
      </c>
    </row>
    <row r="24" spans="3:3" x14ac:dyDescent="0.25">
      <c r="C24" s="1" t="s">
        <v>96</v>
      </c>
    </row>
    <row r="25" spans="3:3" x14ac:dyDescent="0.25">
      <c r="C25" s="1" t="s">
        <v>97</v>
      </c>
    </row>
    <row r="26" spans="3:3" x14ac:dyDescent="0.25">
      <c r="C26" s="1" t="s">
        <v>98</v>
      </c>
    </row>
    <row r="27" spans="3:3" x14ac:dyDescent="0.25">
      <c r="C27" s="1" t="s">
        <v>99</v>
      </c>
    </row>
    <row r="28" spans="3:3" x14ac:dyDescent="0.25">
      <c r="C28" s="1" t="s">
        <v>100</v>
      </c>
    </row>
    <row r="29" spans="3:3" x14ac:dyDescent="0.25">
      <c r="C29" s="1" t="s">
        <v>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L23"/>
  <sheetViews>
    <sheetView showGridLines="0" workbookViewId="0">
      <selection activeCell="L26" sqref="L26"/>
    </sheetView>
  </sheetViews>
  <sheetFormatPr baseColWidth="10" defaultRowHeight="15" x14ac:dyDescent="0.25"/>
  <cols>
    <col min="1" max="1" width="3.5703125" customWidth="1"/>
    <col min="9" max="9" width="13" customWidth="1"/>
  </cols>
  <sheetData>
    <row r="2" spans="2:12" ht="18" x14ac:dyDescent="0.25">
      <c r="B2" s="17" t="s">
        <v>1</v>
      </c>
      <c r="C2" s="17"/>
      <c r="D2" s="1"/>
      <c r="E2" s="1"/>
      <c r="F2" s="1"/>
      <c r="G2" s="1"/>
      <c r="H2" s="1"/>
      <c r="I2" s="1"/>
      <c r="J2" s="1"/>
    </row>
    <row r="3" spans="2:12" x14ac:dyDescent="0.25">
      <c r="B3" s="1"/>
      <c r="C3" s="1"/>
      <c r="D3" s="1"/>
      <c r="E3" s="1"/>
      <c r="F3" s="1"/>
      <c r="G3" s="1"/>
      <c r="H3" s="1"/>
      <c r="I3" s="1"/>
      <c r="J3" s="1"/>
    </row>
    <row r="4" spans="2:12" x14ac:dyDescent="0.25">
      <c r="B4" s="111" t="s">
        <v>41</v>
      </c>
      <c r="C4" s="111"/>
      <c r="D4" s="111"/>
      <c r="E4" s="111"/>
      <c r="F4" s="111"/>
      <c r="G4" s="111"/>
      <c r="H4" s="111"/>
      <c r="I4" s="111"/>
      <c r="J4" s="111"/>
    </row>
    <row r="6" spans="2:12" s="1" customFormat="1" ht="14.25" x14ac:dyDescent="0.2">
      <c r="B6" s="111" t="s">
        <v>38</v>
      </c>
      <c r="C6" s="111"/>
      <c r="D6" s="111"/>
      <c r="E6" s="111"/>
      <c r="F6" s="111"/>
      <c r="G6" s="111"/>
      <c r="H6" s="111"/>
      <c r="I6" s="111"/>
      <c r="J6" s="111"/>
    </row>
    <row r="7" spans="2:12" s="1" customFormat="1" ht="14.25" x14ac:dyDescent="0.2"/>
    <row r="8" spans="2:12" s="1" customFormat="1" ht="14.25" x14ac:dyDescent="0.2">
      <c r="F8" s="1" t="s">
        <v>26</v>
      </c>
    </row>
    <row r="9" spans="2:12" s="1" customFormat="1" ht="14.25" x14ac:dyDescent="0.2">
      <c r="F9" s="1" t="s">
        <v>69</v>
      </c>
    </row>
    <row r="10" spans="2:12" s="1" customFormat="1" ht="14.25" x14ac:dyDescent="0.2"/>
    <row r="11" spans="2:12" s="1" customFormat="1" ht="14.25" x14ac:dyDescent="0.2"/>
    <row r="12" spans="2:12" x14ac:dyDescent="0.25">
      <c r="B12" s="111" t="s">
        <v>47</v>
      </c>
      <c r="C12" s="111"/>
      <c r="D12" s="111"/>
      <c r="E12" s="111"/>
      <c r="F12" s="111"/>
      <c r="G12" s="111"/>
      <c r="H12" s="111"/>
      <c r="I12" s="111"/>
      <c r="J12" s="111"/>
    </row>
    <row r="14" spans="2:12" s="22" customFormat="1" ht="48" x14ac:dyDescent="0.25">
      <c r="B14" s="21" t="s">
        <v>42</v>
      </c>
      <c r="C14" s="21" t="s">
        <v>61</v>
      </c>
      <c r="D14" s="21" t="s">
        <v>43</v>
      </c>
      <c r="E14" s="21" t="s">
        <v>119</v>
      </c>
      <c r="F14" s="21" t="s">
        <v>44</v>
      </c>
      <c r="G14" s="21" t="s">
        <v>120</v>
      </c>
      <c r="H14" s="21" t="s">
        <v>57</v>
      </c>
      <c r="I14" s="21" t="s">
        <v>45</v>
      </c>
      <c r="J14" s="25" t="s">
        <v>121</v>
      </c>
      <c r="K14" s="25" t="s">
        <v>122</v>
      </c>
      <c r="L14" s="25" t="s">
        <v>46</v>
      </c>
    </row>
    <row r="15" spans="2:12" s="20" customFormat="1" ht="21.75" customHeight="1" x14ac:dyDescent="0.2">
      <c r="C15" s="23" t="s">
        <v>50</v>
      </c>
      <c r="D15" s="23" t="s">
        <v>51</v>
      </c>
      <c r="E15" s="23" t="s">
        <v>52</v>
      </c>
      <c r="F15" s="23" t="s">
        <v>53</v>
      </c>
      <c r="G15" s="23" t="s">
        <v>62</v>
      </c>
      <c r="H15" s="23" t="s">
        <v>48</v>
      </c>
      <c r="I15" s="26" t="s">
        <v>68</v>
      </c>
      <c r="J15" s="23" t="s">
        <v>55</v>
      </c>
    </row>
    <row r="16" spans="2:12" s="20" customFormat="1" ht="12" x14ac:dyDescent="0.2"/>
    <row r="17" spans="5:5" s="20" customFormat="1" ht="12" x14ac:dyDescent="0.2">
      <c r="E17" s="24" t="s">
        <v>54</v>
      </c>
    </row>
    <row r="18" spans="5:5" s="20" customFormat="1" ht="12" x14ac:dyDescent="0.2"/>
    <row r="19" spans="5:5" s="20" customFormat="1" ht="12" x14ac:dyDescent="0.2"/>
    <row r="20" spans="5:5" s="20" customFormat="1" ht="12" x14ac:dyDescent="0.2"/>
    <row r="21" spans="5:5" s="20" customFormat="1" ht="12" x14ac:dyDescent="0.2"/>
    <row r="22" spans="5:5" s="20" customFormat="1" ht="12" x14ac:dyDescent="0.2"/>
    <row r="23" spans="5:5" s="20" customFormat="1" ht="12" x14ac:dyDescent="0.2"/>
  </sheetData>
  <mergeCells count="3">
    <mergeCell ref="B4:J4"/>
    <mergeCell ref="B12:J12"/>
    <mergeCell ref="B6:J6"/>
  </mergeCells>
  <dataValidations count="3">
    <dataValidation type="list" allowBlank="1" showInputMessage="1" showErrorMessage="1" sqref="H15">
      <formula1>estatus1</formula1>
    </dataValidation>
    <dataValidation type="list" allowBlank="1" showInputMessage="1" showErrorMessage="1" sqref="J15">
      <formula1>sino</formula1>
    </dataValidation>
    <dataValidation type="list" allowBlank="1" showInputMessage="1" showErrorMessage="1" sqref="G15">
      <formula1>riesgo</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O39"/>
  <sheetViews>
    <sheetView workbookViewId="0">
      <selection activeCell="H22" sqref="H22"/>
    </sheetView>
  </sheetViews>
  <sheetFormatPr baseColWidth="10" defaultRowHeight="15" x14ac:dyDescent="0.25"/>
  <cols>
    <col min="5" max="5" width="27.7109375" bestFit="1" customWidth="1"/>
    <col min="6" max="6" width="18.28515625" style="85" bestFit="1" customWidth="1"/>
    <col min="7" max="7" width="16.7109375" bestFit="1" customWidth="1"/>
    <col min="14" max="14" width="27.7109375" bestFit="1" customWidth="1"/>
    <col min="15" max="15" width="15.5703125" bestFit="1" customWidth="1"/>
  </cols>
  <sheetData>
    <row r="6" spans="5:15" x14ac:dyDescent="0.25">
      <c r="E6" t="s">
        <v>361</v>
      </c>
      <c r="F6" s="95">
        <f>8600000+10000000</f>
        <v>18600000</v>
      </c>
      <c r="G6" s="90">
        <f>+F6+F8</f>
        <v>42800000</v>
      </c>
      <c r="H6" s="22" t="s">
        <v>380</v>
      </c>
    </row>
    <row r="7" spans="5:15" x14ac:dyDescent="0.25">
      <c r="E7" t="s">
        <v>363</v>
      </c>
      <c r="F7" s="95">
        <v>1000000</v>
      </c>
      <c r="G7" s="90">
        <f>+F7+F9</f>
        <v>2000000</v>
      </c>
      <c r="H7" s="22" t="s">
        <v>381</v>
      </c>
      <c r="O7" t="s">
        <v>382</v>
      </c>
    </row>
    <row r="8" spans="5:15" x14ac:dyDescent="0.25">
      <c r="E8" t="s">
        <v>362</v>
      </c>
      <c r="F8" s="95">
        <f>11700000+12500000</f>
        <v>24200000</v>
      </c>
      <c r="H8" s="91"/>
      <c r="N8" t="s">
        <v>362</v>
      </c>
      <c r="O8" s="85">
        <f>11700000+12500000</f>
        <v>24200000</v>
      </c>
    </row>
    <row r="9" spans="5:15" x14ac:dyDescent="0.25">
      <c r="E9" t="s">
        <v>364</v>
      </c>
      <c r="F9" s="95">
        <v>1000000</v>
      </c>
      <c r="J9" s="92">
        <v>39500000</v>
      </c>
      <c r="N9" t="s">
        <v>364</v>
      </c>
      <c r="O9" s="85">
        <v>1000000</v>
      </c>
    </row>
    <row r="10" spans="5:15" x14ac:dyDescent="0.25">
      <c r="E10" t="s">
        <v>365</v>
      </c>
      <c r="F10" s="95">
        <v>1300000</v>
      </c>
      <c r="N10" t="s">
        <v>365</v>
      </c>
      <c r="O10" s="85">
        <v>1300000</v>
      </c>
    </row>
    <row r="11" spans="5:15" x14ac:dyDescent="0.25">
      <c r="E11" t="s">
        <v>377</v>
      </c>
      <c r="F11" s="85">
        <v>15300000</v>
      </c>
      <c r="H11" s="93"/>
      <c r="I11" s="94" t="s">
        <v>382</v>
      </c>
      <c r="N11" t="s">
        <v>377</v>
      </c>
      <c r="O11" s="85">
        <v>15300000</v>
      </c>
    </row>
    <row r="12" spans="5:15" x14ac:dyDescent="0.25">
      <c r="E12" t="s">
        <v>378</v>
      </c>
      <c r="F12" s="85">
        <v>1000000</v>
      </c>
      <c r="H12" s="94" t="s">
        <v>383</v>
      </c>
      <c r="I12" s="94" t="s">
        <v>384</v>
      </c>
      <c r="N12" t="s">
        <v>378</v>
      </c>
      <c r="O12" s="85">
        <v>1000000</v>
      </c>
    </row>
    <row r="13" spans="5:15" x14ac:dyDescent="0.25">
      <c r="E13" t="s">
        <v>366</v>
      </c>
      <c r="F13" s="85">
        <f>350000+490000+439600</f>
        <v>1279600</v>
      </c>
      <c r="H13" s="94" t="s">
        <v>385</v>
      </c>
      <c r="I13" s="94" t="s">
        <v>386</v>
      </c>
      <c r="N13" t="s">
        <v>366</v>
      </c>
      <c r="O13" s="85">
        <f>350000+490000+439600</f>
        <v>1279600</v>
      </c>
    </row>
    <row r="14" spans="5:15" x14ac:dyDescent="0.25">
      <c r="E14" t="s">
        <v>388</v>
      </c>
      <c r="F14" s="85">
        <v>1800000</v>
      </c>
      <c r="H14" s="94"/>
      <c r="I14" s="94"/>
      <c r="N14" t="s">
        <v>388</v>
      </c>
      <c r="O14" s="85">
        <v>1800000</v>
      </c>
    </row>
    <row r="15" spans="5:15" x14ac:dyDescent="0.25">
      <c r="E15" t="s">
        <v>379</v>
      </c>
      <c r="F15" s="86">
        <v>15700000</v>
      </c>
      <c r="H15" s="93"/>
      <c r="I15" s="94" t="s">
        <v>387</v>
      </c>
      <c r="N15" t="s">
        <v>389</v>
      </c>
      <c r="O15" s="85">
        <v>436000</v>
      </c>
    </row>
    <row r="16" spans="5:15" x14ac:dyDescent="0.25">
      <c r="F16" s="85">
        <f>SUM(F6:F15)</f>
        <v>81179600</v>
      </c>
      <c r="G16" s="90">
        <f>+F16+F35</f>
        <v>108061055.36</v>
      </c>
      <c r="H16" s="22"/>
      <c r="N16" t="s">
        <v>379</v>
      </c>
      <c r="O16" s="86">
        <v>15700000</v>
      </c>
    </row>
    <row r="17" spans="5:15" x14ac:dyDescent="0.25">
      <c r="E17" t="s">
        <v>367</v>
      </c>
      <c r="O17" s="85">
        <f>SUM(O6:O16)</f>
        <v>62015600</v>
      </c>
    </row>
    <row r="18" spans="5:15" x14ac:dyDescent="0.25">
      <c r="E18" t="s">
        <v>368</v>
      </c>
      <c r="F18" s="87">
        <f>70*1600000</f>
        <v>112000000</v>
      </c>
      <c r="G18" s="90">
        <f>+F21+F23+G16+F24</f>
        <v>823261055.36000001</v>
      </c>
    </row>
    <row r="19" spans="5:15" x14ac:dyDescent="0.25">
      <c r="E19" t="s">
        <v>369</v>
      </c>
      <c r="F19" s="87">
        <f>120*1600000</f>
        <v>192000000</v>
      </c>
      <c r="G19" s="90">
        <f>+F29-G18</f>
        <v>176738944.63999999</v>
      </c>
    </row>
    <row r="20" spans="5:15" x14ac:dyDescent="0.25">
      <c r="E20" t="s">
        <v>370</v>
      </c>
      <c r="F20" s="86">
        <f>50*1600000</f>
        <v>80000000</v>
      </c>
    </row>
    <row r="21" spans="5:15" x14ac:dyDescent="0.25">
      <c r="F21" s="85">
        <f>+SUM(F18:F20)</f>
        <v>384000000</v>
      </c>
    </row>
    <row r="23" spans="5:15" x14ac:dyDescent="0.25">
      <c r="E23" t="s">
        <v>371</v>
      </c>
      <c r="F23" s="85">
        <v>300000000</v>
      </c>
    </row>
    <row r="24" spans="5:15" x14ac:dyDescent="0.25">
      <c r="E24" t="s">
        <v>374</v>
      </c>
      <c r="F24" s="86">
        <f>62400000/2</f>
        <v>31200000</v>
      </c>
    </row>
    <row r="25" spans="5:15" x14ac:dyDescent="0.25">
      <c r="F25" s="87">
        <f>+SUM(F23:F24)</f>
        <v>331200000</v>
      </c>
    </row>
    <row r="27" spans="5:15" x14ac:dyDescent="0.25">
      <c r="E27" s="88" t="s">
        <v>372</v>
      </c>
      <c r="F27" s="89">
        <f>+F16+F21+F25</f>
        <v>796379600</v>
      </c>
    </row>
    <row r="29" spans="5:15" x14ac:dyDescent="0.25">
      <c r="E29" t="s">
        <v>373</v>
      </c>
      <c r="F29" s="85">
        <v>1000000000</v>
      </c>
    </row>
    <row r="31" spans="5:15" x14ac:dyDescent="0.25">
      <c r="E31" t="s">
        <v>375</v>
      </c>
      <c r="F31" s="85">
        <f>+F29-F27</f>
        <v>203620400</v>
      </c>
    </row>
    <row r="32" spans="5:15" x14ac:dyDescent="0.25">
      <c r="F32" s="86">
        <v>162542043.06</v>
      </c>
    </row>
    <row r="33" spans="5:6" x14ac:dyDescent="0.25">
      <c r="F33" s="85">
        <f>+F31-F32</f>
        <v>41078356.939999998</v>
      </c>
    </row>
    <row r="34" spans="5:6" x14ac:dyDescent="0.25">
      <c r="F34" s="85">
        <f>(4700+5700+2200)*1000</f>
        <v>12600000</v>
      </c>
    </row>
    <row r="35" spans="5:6" x14ac:dyDescent="0.25">
      <c r="E35" t="s">
        <v>376</v>
      </c>
      <c r="F35" s="85">
        <v>26881455.359999999</v>
      </c>
    </row>
    <row r="36" spans="5:6" x14ac:dyDescent="0.25">
      <c r="F36" s="85">
        <f>+F33-F34-F35</f>
        <v>1596901.5799999982</v>
      </c>
    </row>
    <row r="37" spans="5:6" x14ac:dyDescent="0.25">
      <c r="F37"/>
    </row>
    <row r="38" spans="5:6" x14ac:dyDescent="0.25">
      <c r="F38"/>
    </row>
    <row r="39" spans="5:6" x14ac:dyDescent="0.25">
      <c r="F39" s="85">
        <f>+F36/1750000</f>
        <v>0.91251518857142755</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14"/>
  <sheetViews>
    <sheetView workbookViewId="0">
      <selection activeCell="B5" sqref="B5"/>
    </sheetView>
  </sheetViews>
  <sheetFormatPr baseColWidth="10" defaultRowHeight="15" x14ac:dyDescent="0.25"/>
  <cols>
    <col min="2" max="2" width="22.5703125" bestFit="1" customWidth="1"/>
  </cols>
  <sheetData>
    <row r="4" spans="2:4" x14ac:dyDescent="0.25">
      <c r="B4" s="97" t="s">
        <v>393</v>
      </c>
    </row>
    <row r="5" spans="2:4" x14ac:dyDescent="0.25">
      <c r="B5" s="97"/>
    </row>
    <row r="6" spans="2:4" x14ac:dyDescent="0.25">
      <c r="B6" t="s">
        <v>399</v>
      </c>
    </row>
    <row r="7" spans="2:4" x14ac:dyDescent="0.25">
      <c r="B7" t="s">
        <v>401</v>
      </c>
    </row>
    <row r="8" spans="2:4" x14ac:dyDescent="0.25">
      <c r="B8" t="s">
        <v>394</v>
      </c>
    </row>
    <row r="9" spans="2:4" x14ac:dyDescent="0.25">
      <c r="B9" s="88" t="s">
        <v>395</v>
      </c>
      <c r="C9" s="88" t="s">
        <v>399</v>
      </c>
      <c r="D9" s="88" t="s">
        <v>400</v>
      </c>
    </row>
    <row r="10" spans="2:4" x14ac:dyDescent="0.25">
      <c r="B10" t="s">
        <v>396</v>
      </c>
    </row>
    <row r="11" spans="2:4" x14ac:dyDescent="0.25">
      <c r="B11" t="s">
        <v>397</v>
      </c>
    </row>
    <row r="12" spans="2:4" x14ac:dyDescent="0.25">
      <c r="B12" t="s">
        <v>396</v>
      </c>
    </row>
    <row r="13" spans="2:4" x14ac:dyDescent="0.25">
      <c r="B13" t="s">
        <v>398</v>
      </c>
    </row>
    <row r="14" spans="2:4" x14ac:dyDescent="0.25">
      <c r="B14" t="s">
        <v>396</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2:T28"/>
  <sheetViews>
    <sheetView showGridLines="0" topLeftCell="A16" zoomScale="70" zoomScaleNormal="70" workbookViewId="0">
      <selection activeCell="P23" sqref="P23"/>
    </sheetView>
  </sheetViews>
  <sheetFormatPr baseColWidth="10" defaultRowHeight="15" x14ac:dyDescent="0.25"/>
  <cols>
    <col min="1" max="1" width="6.140625" customWidth="1"/>
  </cols>
  <sheetData>
    <row r="2" spans="2:20" x14ac:dyDescent="0.25">
      <c r="B2" s="111" t="s">
        <v>41</v>
      </c>
      <c r="C2" s="111"/>
      <c r="D2" s="111"/>
      <c r="E2" s="111"/>
      <c r="F2" s="111"/>
      <c r="G2" s="111"/>
      <c r="H2" s="111"/>
      <c r="I2" s="111"/>
      <c r="J2" s="111"/>
    </row>
    <row r="13" spans="2:20" x14ac:dyDescent="0.25"/>
    <row r="27" spans="1:7" x14ac:dyDescent="0.25">
      <c r="G27" t="s">
        <v>390</v>
      </c>
    </row>
    <row r="28" spans="1:7" x14ac:dyDescent="0.25">
      <c r="A28" t="s">
        <v>392</v>
      </c>
      <c r="G28" t="s">
        <v>391</v>
      </c>
    </row>
  </sheetData>
  <mergeCells count="1">
    <mergeCell ref="B2:J2"/>
  </mergeCells>
  <pageMargins left="0.7" right="0.7" top="0.75" bottom="0.75" header="0.3" footer="0.3"/>
  <pageSetup paperSize="9" orientation="portrait" horizontalDpi="0" verticalDpi="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B2:J18"/>
  <sheetViews>
    <sheetView topLeftCell="A4" workbookViewId="0">
      <selection activeCell="I13" sqref="I13"/>
    </sheetView>
  </sheetViews>
  <sheetFormatPr baseColWidth="10" defaultRowHeight="15" x14ac:dyDescent="0.25"/>
  <cols>
    <col min="7" max="7" width="19.5703125" customWidth="1"/>
  </cols>
  <sheetData>
    <row r="2" spans="2:10" x14ac:dyDescent="0.25">
      <c r="B2" s="111" t="s">
        <v>41</v>
      </c>
      <c r="C2" s="111"/>
      <c r="D2" s="111"/>
      <c r="E2" s="111"/>
      <c r="F2" s="111"/>
      <c r="G2" s="111"/>
      <c r="H2" s="111"/>
      <c r="I2" s="111"/>
      <c r="J2" s="111"/>
    </row>
    <row r="4" spans="2:10" x14ac:dyDescent="0.25">
      <c r="B4" s="111" t="s">
        <v>321</v>
      </c>
      <c r="C4" s="111"/>
      <c r="D4" s="111"/>
      <c r="E4" s="111"/>
      <c r="F4" s="111"/>
      <c r="G4" s="111"/>
      <c r="H4" s="111"/>
      <c r="I4" s="111"/>
      <c r="J4" s="111"/>
    </row>
    <row r="7" spans="2:10" ht="30" customHeight="1" x14ac:dyDescent="0.25">
      <c r="B7" s="112" t="s">
        <v>330</v>
      </c>
      <c r="C7" s="113"/>
      <c r="D7" s="113"/>
      <c r="E7" s="113"/>
      <c r="F7" s="113"/>
      <c r="G7" s="113"/>
      <c r="H7" s="113"/>
      <c r="I7" s="113"/>
      <c r="J7" s="114"/>
    </row>
    <row r="9" spans="2:10" x14ac:dyDescent="0.25">
      <c r="H9" s="96" t="s">
        <v>90</v>
      </c>
      <c r="I9" s="96" t="s">
        <v>56</v>
      </c>
    </row>
    <row r="10" spans="2:10" x14ac:dyDescent="0.25">
      <c r="B10" s="115" t="s">
        <v>329</v>
      </c>
      <c r="C10" s="115"/>
      <c r="D10" s="115"/>
      <c r="E10" s="115"/>
      <c r="F10" s="115"/>
      <c r="G10" s="115"/>
    </row>
    <row r="11" spans="2:10" x14ac:dyDescent="0.25">
      <c r="B11" s="115" t="s">
        <v>328</v>
      </c>
      <c r="C11" s="115"/>
      <c r="D11" s="115"/>
      <c r="E11" s="115"/>
      <c r="F11" s="115"/>
      <c r="G11" s="115"/>
    </row>
    <row r="12" spans="2:10" x14ac:dyDescent="0.25">
      <c r="B12" s="115" t="s">
        <v>327</v>
      </c>
      <c r="C12" s="115"/>
      <c r="D12" s="115"/>
      <c r="E12" s="115"/>
      <c r="F12" s="115"/>
      <c r="G12" s="115"/>
    </row>
    <row r="13" spans="2:10" x14ac:dyDescent="0.25">
      <c r="B13" s="115" t="s">
        <v>326</v>
      </c>
      <c r="C13" s="115"/>
      <c r="D13" s="115"/>
      <c r="E13" s="115"/>
      <c r="F13" s="115"/>
      <c r="G13" s="115"/>
    </row>
    <row r="14" spans="2:10" x14ac:dyDescent="0.25">
      <c r="B14" s="115" t="s">
        <v>325</v>
      </c>
      <c r="C14" s="115"/>
      <c r="D14" s="115"/>
      <c r="E14" s="115"/>
      <c r="F14" s="115"/>
      <c r="G14" s="115"/>
    </row>
    <row r="15" spans="2:10" x14ac:dyDescent="0.25">
      <c r="B15" s="115" t="s">
        <v>324</v>
      </c>
      <c r="C15" s="115"/>
      <c r="D15" s="115"/>
      <c r="E15" s="115"/>
      <c r="F15" s="115"/>
      <c r="G15" s="115"/>
    </row>
    <row r="16" spans="2:10" x14ac:dyDescent="0.25">
      <c r="B16" s="115" t="s">
        <v>323</v>
      </c>
      <c r="C16" s="115"/>
      <c r="D16" s="115"/>
      <c r="E16" s="115"/>
      <c r="F16" s="115"/>
      <c r="G16" s="115"/>
    </row>
    <row r="17" spans="2:7" x14ac:dyDescent="0.25">
      <c r="B17" s="115" t="s">
        <v>322</v>
      </c>
      <c r="C17" s="115"/>
      <c r="D17" s="115"/>
      <c r="E17" s="115"/>
      <c r="F17" s="115"/>
      <c r="G17" s="115"/>
    </row>
    <row r="18" spans="2:7" x14ac:dyDescent="0.25">
      <c r="B18" s="116"/>
      <c r="C18" s="116"/>
      <c r="D18" s="116"/>
      <c r="E18" s="116"/>
      <c r="F18" s="116"/>
      <c r="G18" s="116"/>
    </row>
  </sheetData>
  <mergeCells count="12">
    <mergeCell ref="B17:G17"/>
    <mergeCell ref="B18:G18"/>
    <mergeCell ref="B13:G13"/>
    <mergeCell ref="B12:G12"/>
    <mergeCell ref="B11:G11"/>
    <mergeCell ref="B15:G15"/>
    <mergeCell ref="B14:G14"/>
    <mergeCell ref="B2:J2"/>
    <mergeCell ref="B4:J4"/>
    <mergeCell ref="B7:J7"/>
    <mergeCell ref="B10:G10"/>
    <mergeCell ref="B16:G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4:G19"/>
  <sheetViews>
    <sheetView showGridLines="0" topLeftCell="A8" workbookViewId="0">
      <selection activeCell="E9" sqref="E9:E10"/>
    </sheetView>
  </sheetViews>
  <sheetFormatPr baseColWidth="10" defaultRowHeight="12.75" x14ac:dyDescent="0.25"/>
  <cols>
    <col min="1" max="1" width="5.85546875" style="51" customWidth="1"/>
    <col min="2" max="2" width="30.7109375" style="51" bestFit="1" customWidth="1"/>
    <col min="3" max="3" width="32.5703125" style="51" bestFit="1" customWidth="1"/>
    <col min="4" max="4" width="14" style="51" customWidth="1"/>
    <col min="5" max="5" width="30.140625" style="51" customWidth="1"/>
    <col min="6" max="6" width="38" style="51" bestFit="1" customWidth="1"/>
    <col min="7" max="7" width="51.85546875" style="51" customWidth="1"/>
    <col min="8" max="16384" width="11.42578125" style="51"/>
  </cols>
  <sheetData>
    <row r="4" spans="2:7" x14ac:dyDescent="0.25">
      <c r="B4" s="55" t="s">
        <v>298</v>
      </c>
      <c r="C4" s="84" t="s">
        <v>280</v>
      </c>
      <c r="D4" s="56" t="s">
        <v>281</v>
      </c>
      <c r="E4" s="56" t="s">
        <v>282</v>
      </c>
      <c r="F4" s="57" t="s">
        <v>286</v>
      </c>
      <c r="G4" s="58" t="s">
        <v>290</v>
      </c>
    </row>
    <row r="5" spans="2:7" x14ac:dyDescent="0.25">
      <c r="B5" s="123" t="s">
        <v>283</v>
      </c>
      <c r="C5" s="132" t="s">
        <v>299</v>
      </c>
      <c r="D5" s="126" t="s">
        <v>284</v>
      </c>
      <c r="E5" s="129" t="s">
        <v>285</v>
      </c>
      <c r="F5" s="68" t="s">
        <v>287</v>
      </c>
      <c r="G5" s="69"/>
    </row>
    <row r="6" spans="2:7" x14ac:dyDescent="0.25">
      <c r="B6" s="124"/>
      <c r="C6" s="133"/>
      <c r="D6" s="127"/>
      <c r="E6" s="130"/>
      <c r="F6" s="70" t="s">
        <v>288</v>
      </c>
      <c r="G6" s="71"/>
    </row>
    <row r="7" spans="2:7" ht="142.5" customHeight="1" x14ac:dyDescent="0.25">
      <c r="B7" s="124"/>
      <c r="C7" s="133"/>
      <c r="D7" s="127"/>
      <c r="E7" s="131"/>
      <c r="F7" s="72" t="s">
        <v>289</v>
      </c>
      <c r="G7" s="73" t="s">
        <v>291</v>
      </c>
    </row>
    <row r="8" spans="2:7" x14ac:dyDescent="0.25">
      <c r="B8" s="125"/>
      <c r="C8" s="134"/>
      <c r="D8" s="128"/>
      <c r="E8" s="74" t="s">
        <v>292</v>
      </c>
      <c r="F8" s="75" t="s">
        <v>293</v>
      </c>
      <c r="G8" s="76" t="s">
        <v>294</v>
      </c>
    </row>
    <row r="9" spans="2:7" ht="39" customHeight="1" x14ac:dyDescent="0.25">
      <c r="B9" s="119" t="s">
        <v>295</v>
      </c>
      <c r="C9" s="47" t="s">
        <v>300</v>
      </c>
      <c r="D9" s="119" t="s">
        <v>296</v>
      </c>
      <c r="E9" s="135" t="s">
        <v>297</v>
      </c>
      <c r="F9" s="117" t="s">
        <v>302</v>
      </c>
      <c r="G9" s="52"/>
    </row>
    <row r="10" spans="2:7" ht="31.5" customHeight="1" x14ac:dyDescent="0.25">
      <c r="B10" s="121"/>
      <c r="C10" s="47" t="s">
        <v>301</v>
      </c>
      <c r="D10" s="121"/>
      <c r="E10" s="136"/>
      <c r="F10" s="118"/>
      <c r="G10" s="53"/>
    </row>
    <row r="11" spans="2:7" ht="38.25" x14ac:dyDescent="0.25">
      <c r="B11" s="119" t="s">
        <v>303</v>
      </c>
      <c r="C11" s="47" t="s">
        <v>304</v>
      </c>
      <c r="D11" s="119" t="s">
        <v>307</v>
      </c>
      <c r="E11" s="135" t="s">
        <v>297</v>
      </c>
      <c r="F11" s="117" t="s">
        <v>302</v>
      </c>
      <c r="G11" s="52"/>
    </row>
    <row r="12" spans="2:7" ht="30.75" customHeight="1" x14ac:dyDescent="0.25">
      <c r="B12" s="120"/>
      <c r="C12" s="47" t="s">
        <v>305</v>
      </c>
      <c r="D12" s="120"/>
      <c r="E12" s="137"/>
      <c r="F12" s="118"/>
      <c r="G12" s="53"/>
    </row>
    <row r="13" spans="2:7" ht="38.25" x14ac:dyDescent="0.25">
      <c r="B13" s="121"/>
      <c r="C13" s="47" t="s">
        <v>306</v>
      </c>
      <c r="D13" s="121"/>
      <c r="E13" s="136"/>
      <c r="F13" s="122"/>
      <c r="G13" s="54"/>
    </row>
    <row r="14" spans="2:7" ht="33.75" customHeight="1" x14ac:dyDescent="0.25">
      <c r="B14" s="119" t="s">
        <v>311</v>
      </c>
      <c r="C14" s="47" t="s">
        <v>308</v>
      </c>
      <c r="D14" s="119" t="s">
        <v>310</v>
      </c>
      <c r="E14" s="135" t="s">
        <v>297</v>
      </c>
      <c r="F14" s="117" t="s">
        <v>302</v>
      </c>
      <c r="G14" s="52"/>
    </row>
    <row r="15" spans="2:7" ht="30.75" customHeight="1" x14ac:dyDescent="0.25">
      <c r="B15" s="121"/>
      <c r="C15" s="47" t="s">
        <v>309</v>
      </c>
      <c r="D15" s="121"/>
      <c r="E15" s="136"/>
      <c r="F15" s="118"/>
      <c r="G15" s="53"/>
    </row>
    <row r="16" spans="2:7" ht="44.25" customHeight="1" x14ac:dyDescent="0.25">
      <c r="B16" s="119" t="s">
        <v>312</v>
      </c>
      <c r="C16" s="47" t="s">
        <v>314</v>
      </c>
      <c r="D16" s="59" t="s">
        <v>315</v>
      </c>
      <c r="E16" s="140" t="s">
        <v>297</v>
      </c>
      <c r="F16" s="62"/>
      <c r="G16" s="61" t="s">
        <v>316</v>
      </c>
    </row>
    <row r="17" spans="2:7" ht="21.75" customHeight="1" x14ac:dyDescent="0.25">
      <c r="B17" s="120"/>
      <c r="C17" s="47" t="s">
        <v>313</v>
      </c>
      <c r="D17" s="119"/>
      <c r="E17" s="141"/>
      <c r="F17" s="143"/>
      <c r="G17" s="138"/>
    </row>
    <row r="18" spans="2:7" ht="21.75" customHeight="1" x14ac:dyDescent="0.25">
      <c r="B18" s="121"/>
      <c r="C18" s="47" t="s">
        <v>320</v>
      </c>
      <c r="D18" s="121"/>
      <c r="E18" s="142"/>
      <c r="F18" s="144"/>
      <c r="G18" s="139"/>
    </row>
    <row r="19" spans="2:7" ht="33.75" customHeight="1" x14ac:dyDescent="0.25">
      <c r="B19" s="59" t="s">
        <v>233</v>
      </c>
      <c r="C19" s="47" t="s">
        <v>319</v>
      </c>
      <c r="D19" s="48" t="s">
        <v>318</v>
      </c>
      <c r="E19" s="63" t="s">
        <v>317</v>
      </c>
      <c r="F19" s="64"/>
      <c r="G19" s="60"/>
    </row>
  </sheetData>
  <mergeCells count="21">
    <mergeCell ref="G17:G18"/>
    <mergeCell ref="B14:B15"/>
    <mergeCell ref="D14:D15"/>
    <mergeCell ref="F14:F15"/>
    <mergeCell ref="E14:E15"/>
    <mergeCell ref="B16:B18"/>
    <mergeCell ref="E16:E18"/>
    <mergeCell ref="D17:D18"/>
    <mergeCell ref="F17:F18"/>
    <mergeCell ref="F9:F10"/>
    <mergeCell ref="B11:B13"/>
    <mergeCell ref="D11:D13"/>
    <mergeCell ref="F11:F13"/>
    <mergeCell ref="B5:B8"/>
    <mergeCell ref="D5:D8"/>
    <mergeCell ref="E5:E7"/>
    <mergeCell ref="C5:C8"/>
    <mergeCell ref="B9:B10"/>
    <mergeCell ref="D9:D10"/>
    <mergeCell ref="E9:E10"/>
    <mergeCell ref="E11:E13"/>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2:L203"/>
  <sheetViews>
    <sheetView showGridLines="0" workbookViewId="0">
      <selection activeCell="B21" sqref="B21"/>
    </sheetView>
  </sheetViews>
  <sheetFormatPr baseColWidth="10" defaultRowHeight="14.25" outlineLevelRow="1" x14ac:dyDescent="0.2"/>
  <cols>
    <col min="1" max="1" width="5.140625" style="1" customWidth="1"/>
    <col min="2" max="2" width="30.140625" style="1" customWidth="1"/>
    <col min="3" max="6" width="11.42578125" style="1"/>
    <col min="7" max="7" width="14.85546875" style="1" customWidth="1"/>
    <col min="8" max="8" width="19.42578125" style="1" customWidth="1"/>
    <col min="9" max="9" width="26.7109375" style="1" customWidth="1"/>
    <col min="10" max="16384" width="11.42578125" style="1"/>
  </cols>
  <sheetData>
    <row r="2" spans="2:10" customFormat="1" ht="18" x14ac:dyDescent="0.25">
      <c r="B2" s="17" t="s">
        <v>1</v>
      </c>
      <c r="C2" s="17"/>
      <c r="D2" s="1"/>
      <c r="E2" s="1"/>
      <c r="F2" s="1"/>
      <c r="G2" s="1"/>
      <c r="H2" s="1"/>
      <c r="I2" s="1"/>
      <c r="J2" s="1"/>
    </row>
    <row r="4" spans="2:10" x14ac:dyDescent="0.2">
      <c r="B4" s="111" t="s">
        <v>41</v>
      </c>
      <c r="C4" s="111"/>
      <c r="D4" s="111"/>
      <c r="E4" s="111"/>
      <c r="F4" s="111"/>
      <c r="G4" s="111"/>
      <c r="H4" s="111"/>
      <c r="I4" s="111"/>
    </row>
    <row r="6" spans="2:10" ht="29.25" customHeight="1" x14ac:dyDescent="0.2">
      <c r="B6" s="200" t="s">
        <v>75</v>
      </c>
      <c r="C6" s="200"/>
      <c r="D6" s="200"/>
      <c r="E6" s="200"/>
      <c r="F6" s="200"/>
      <c r="G6" s="200"/>
      <c r="H6" s="200"/>
      <c r="I6" s="33" t="s">
        <v>76</v>
      </c>
    </row>
    <row r="8" spans="2:10" ht="25.5" customHeight="1" x14ac:dyDescent="0.2">
      <c r="B8" s="201" t="s">
        <v>80</v>
      </c>
      <c r="C8" s="201"/>
      <c r="D8" s="201"/>
      <c r="E8" s="201"/>
      <c r="F8" s="201"/>
      <c r="G8" s="201"/>
      <c r="H8" s="201"/>
      <c r="I8" s="201"/>
      <c r="J8" s="201"/>
    </row>
    <row r="9" spans="2:10" ht="18.75" customHeight="1" x14ac:dyDescent="0.2">
      <c r="B9" s="195" t="s">
        <v>81</v>
      </c>
      <c r="C9" s="195"/>
      <c r="D9" s="195"/>
      <c r="E9" s="195"/>
      <c r="F9" s="195"/>
      <c r="G9" s="195"/>
      <c r="H9" s="195"/>
      <c r="I9" s="195"/>
      <c r="J9" s="195"/>
    </row>
    <row r="10" spans="2:10" x14ac:dyDescent="0.2">
      <c r="B10" s="28"/>
      <c r="H10" s="196" t="s">
        <v>82</v>
      </c>
      <c r="I10" s="196"/>
      <c r="J10" s="196"/>
    </row>
    <row r="12" spans="2:10" x14ac:dyDescent="0.2">
      <c r="B12" s="27" t="s">
        <v>70</v>
      </c>
    </row>
    <row r="14" spans="2:10" ht="18" x14ac:dyDescent="0.25">
      <c r="B14" s="2" t="s">
        <v>74</v>
      </c>
    </row>
    <row r="15" spans="2:10" x14ac:dyDescent="0.2">
      <c r="B15" s="1" t="s">
        <v>72</v>
      </c>
      <c r="C15" s="197" t="s">
        <v>73</v>
      </c>
      <c r="D15" s="198"/>
      <c r="E15" s="198"/>
      <c r="F15" s="199"/>
    </row>
    <row r="16" spans="2:10" x14ac:dyDescent="0.2">
      <c r="B16" s="1" t="s">
        <v>77</v>
      </c>
      <c r="C16" s="197" t="s">
        <v>71</v>
      </c>
      <c r="D16" s="198"/>
      <c r="E16" s="198"/>
      <c r="F16" s="199"/>
    </row>
    <row r="17" spans="2:8" x14ac:dyDescent="0.2">
      <c r="B17" s="1" t="s">
        <v>78</v>
      </c>
      <c r="C17" s="197" t="s">
        <v>79</v>
      </c>
      <c r="D17" s="198"/>
      <c r="E17" s="198"/>
      <c r="F17" s="199"/>
    </row>
    <row r="19" spans="2:8" x14ac:dyDescent="0.2">
      <c r="B19" s="27" t="s">
        <v>83</v>
      </c>
      <c r="C19" s="108" t="s">
        <v>84</v>
      </c>
      <c r="D19" s="108"/>
      <c r="E19" s="108"/>
      <c r="F19" s="108"/>
      <c r="G19" s="108"/>
      <c r="H19" s="108"/>
    </row>
    <row r="20" spans="2:8" x14ac:dyDescent="0.2">
      <c r="B20" s="1" t="s">
        <v>88</v>
      </c>
      <c r="C20" s="1" t="s">
        <v>89</v>
      </c>
    </row>
    <row r="22" spans="2:8" ht="26.25" customHeight="1" x14ac:dyDescent="0.2">
      <c r="D22" s="31" t="s">
        <v>90</v>
      </c>
      <c r="E22" s="31" t="s">
        <v>56</v>
      </c>
      <c r="F22" s="193" t="s">
        <v>102</v>
      </c>
      <c r="G22" s="193"/>
      <c r="H22" s="193"/>
    </row>
    <row r="23" spans="2:8" ht="45" customHeight="1" x14ac:dyDescent="0.2">
      <c r="B23" s="192" t="s">
        <v>258</v>
      </c>
      <c r="C23" s="192"/>
      <c r="D23" s="32"/>
      <c r="E23" s="33"/>
      <c r="F23" s="194" t="s">
        <v>94</v>
      </c>
      <c r="G23" s="194"/>
      <c r="H23" s="194"/>
    </row>
    <row r="25" spans="2:8" x14ac:dyDescent="0.2">
      <c r="D25" s="31" t="s">
        <v>90</v>
      </c>
      <c r="E25" s="31" t="s">
        <v>56</v>
      </c>
      <c r="F25" s="35" t="s">
        <v>91</v>
      </c>
      <c r="G25" s="151" t="s">
        <v>103</v>
      </c>
      <c r="H25" s="152"/>
    </row>
    <row r="26" spans="2:8" x14ac:dyDescent="0.2">
      <c r="B26" s="192" t="s">
        <v>259</v>
      </c>
      <c r="C26" s="192"/>
      <c r="D26" s="32"/>
      <c r="E26" s="33"/>
      <c r="F26" s="36"/>
      <c r="G26" s="98"/>
      <c r="H26" s="100"/>
    </row>
    <row r="27" spans="2:8" ht="27.75" customHeight="1" x14ac:dyDescent="0.2">
      <c r="B27" s="192" t="s">
        <v>260</v>
      </c>
      <c r="C27" s="192"/>
      <c r="D27" s="32"/>
      <c r="E27" s="33"/>
      <c r="F27" s="36"/>
      <c r="G27" s="98"/>
      <c r="H27" s="100"/>
    </row>
    <row r="30" spans="2:8" x14ac:dyDescent="0.2">
      <c r="B30" s="27" t="s">
        <v>106</v>
      </c>
    </row>
    <row r="31" spans="2:8" hidden="1" outlineLevel="1" x14ac:dyDescent="0.2"/>
    <row r="32" spans="2:8" hidden="1" outlineLevel="1" x14ac:dyDescent="0.2">
      <c r="D32" s="31" t="s">
        <v>90</v>
      </c>
      <c r="E32" s="31" t="s">
        <v>56</v>
      </c>
      <c r="F32" s="35" t="s">
        <v>91</v>
      </c>
      <c r="G32" s="151" t="s">
        <v>103</v>
      </c>
      <c r="H32" s="152"/>
    </row>
    <row r="33" spans="2:8" ht="26.25" hidden="1" customHeight="1" outlineLevel="1" x14ac:dyDescent="0.2">
      <c r="B33" s="153" t="s">
        <v>107</v>
      </c>
      <c r="C33" s="153"/>
      <c r="D33" s="32"/>
      <c r="E33" s="33"/>
      <c r="F33" s="36"/>
      <c r="G33" s="98"/>
      <c r="H33" s="100"/>
    </row>
    <row r="34" spans="2:8" ht="86.25" hidden="1" customHeight="1" outlineLevel="1" x14ac:dyDescent="0.2">
      <c r="B34" s="158" t="s">
        <v>108</v>
      </c>
      <c r="C34" s="159"/>
      <c r="D34" s="191"/>
      <c r="E34" s="150"/>
      <c r="F34" s="148"/>
      <c r="G34" s="148"/>
      <c r="H34" s="148"/>
    </row>
    <row r="35" spans="2:8" hidden="1" outlineLevel="1" x14ac:dyDescent="0.2">
      <c r="B35" s="156" t="s">
        <v>109</v>
      </c>
      <c r="C35" s="157"/>
      <c r="D35" s="191"/>
      <c r="E35" s="150"/>
      <c r="F35" s="148"/>
      <c r="G35" s="148"/>
      <c r="H35" s="148"/>
    </row>
    <row r="36" spans="2:8" hidden="1" outlineLevel="1" x14ac:dyDescent="0.2">
      <c r="B36" s="156" t="s">
        <v>110</v>
      </c>
      <c r="C36" s="157"/>
      <c r="D36" s="191"/>
      <c r="E36" s="150"/>
      <c r="F36" s="148"/>
      <c r="G36" s="148"/>
      <c r="H36" s="148"/>
    </row>
    <row r="37" spans="2:8" hidden="1" outlineLevel="1" x14ac:dyDescent="0.2">
      <c r="B37" s="156" t="s">
        <v>111</v>
      </c>
      <c r="C37" s="157"/>
      <c r="D37" s="191"/>
      <c r="E37" s="150"/>
      <c r="F37" s="148"/>
      <c r="G37" s="148"/>
      <c r="H37" s="148"/>
    </row>
    <row r="38" spans="2:8" ht="30" hidden="1" customHeight="1" outlineLevel="1" x14ac:dyDescent="0.2">
      <c r="B38" s="156" t="s">
        <v>112</v>
      </c>
      <c r="C38" s="157"/>
      <c r="D38" s="191"/>
      <c r="E38" s="150"/>
      <c r="F38" s="148"/>
      <c r="G38" s="148"/>
      <c r="H38" s="148"/>
    </row>
    <row r="39" spans="2:8" hidden="1" outlineLevel="1" x14ac:dyDescent="0.2">
      <c r="B39" s="156" t="s">
        <v>113</v>
      </c>
      <c r="C39" s="157"/>
      <c r="D39" s="191"/>
      <c r="E39" s="150"/>
      <c r="F39" s="148"/>
      <c r="G39" s="148"/>
      <c r="H39" s="148"/>
    </row>
    <row r="40" spans="2:8" ht="27" hidden="1" customHeight="1" outlineLevel="1" x14ac:dyDescent="0.2">
      <c r="B40" s="168" t="s">
        <v>114</v>
      </c>
      <c r="C40" s="169"/>
      <c r="D40" s="191"/>
      <c r="E40" s="150"/>
      <c r="F40" s="148"/>
      <c r="G40" s="148"/>
      <c r="H40" s="148"/>
    </row>
    <row r="41" spans="2:8" ht="102.75" hidden="1" customHeight="1" outlineLevel="1" x14ac:dyDescent="0.2">
      <c r="B41" s="112" t="s">
        <v>115</v>
      </c>
      <c r="C41" s="114"/>
      <c r="D41" s="32"/>
      <c r="E41" s="33"/>
      <c r="F41" s="36"/>
      <c r="G41" s="98"/>
      <c r="H41" s="100"/>
    </row>
    <row r="42" spans="2:8" collapsed="1" x14ac:dyDescent="0.2"/>
    <row r="43" spans="2:8" x14ac:dyDescent="0.2">
      <c r="B43" s="27" t="s">
        <v>123</v>
      </c>
    </row>
    <row r="44" spans="2:8" hidden="1" outlineLevel="1" x14ac:dyDescent="0.2">
      <c r="B44" s="27"/>
    </row>
    <row r="45" spans="2:8" hidden="1" outlineLevel="1" x14ac:dyDescent="0.2">
      <c r="D45" s="31" t="s">
        <v>90</v>
      </c>
      <c r="E45" s="31" t="s">
        <v>56</v>
      </c>
      <c r="F45" s="35" t="s">
        <v>91</v>
      </c>
      <c r="G45" s="151" t="s">
        <v>103</v>
      </c>
      <c r="H45" s="152"/>
    </row>
    <row r="46" spans="2:8" ht="45.75" hidden="1" customHeight="1" outlineLevel="1" x14ac:dyDescent="0.2">
      <c r="B46" s="158" t="s">
        <v>124</v>
      </c>
      <c r="C46" s="159"/>
      <c r="D46" s="143"/>
      <c r="E46" s="143"/>
      <c r="F46" s="176"/>
      <c r="G46" s="183"/>
      <c r="H46" s="163"/>
    </row>
    <row r="47" spans="2:8" ht="23.25" hidden="1" customHeight="1" outlineLevel="1" x14ac:dyDescent="0.2">
      <c r="B47" s="156" t="s">
        <v>125</v>
      </c>
      <c r="C47" s="157"/>
      <c r="D47" s="144"/>
      <c r="E47" s="144"/>
      <c r="F47" s="177"/>
      <c r="G47" s="184"/>
      <c r="H47" s="165"/>
    </row>
    <row r="48" spans="2:8" hidden="1" outlineLevel="1" x14ac:dyDescent="0.2">
      <c r="B48" s="156" t="s">
        <v>126</v>
      </c>
      <c r="C48" s="157"/>
      <c r="D48" s="144"/>
      <c r="E48" s="144"/>
      <c r="F48" s="177"/>
      <c r="G48" s="184"/>
      <c r="H48" s="165"/>
    </row>
    <row r="49" spans="2:8" hidden="1" outlineLevel="1" x14ac:dyDescent="0.2">
      <c r="B49" s="156" t="s">
        <v>127</v>
      </c>
      <c r="C49" s="157"/>
      <c r="D49" s="144"/>
      <c r="E49" s="144"/>
      <c r="F49" s="177"/>
      <c r="G49" s="184"/>
      <c r="H49" s="165"/>
    </row>
    <row r="50" spans="2:8" hidden="1" outlineLevel="1" x14ac:dyDescent="0.2">
      <c r="B50" s="156" t="s">
        <v>128</v>
      </c>
      <c r="C50" s="157"/>
      <c r="D50" s="144"/>
      <c r="E50" s="144"/>
      <c r="F50" s="177"/>
      <c r="G50" s="184"/>
      <c r="H50" s="165"/>
    </row>
    <row r="51" spans="2:8" hidden="1" outlineLevel="1" x14ac:dyDescent="0.2">
      <c r="B51" s="156" t="s">
        <v>129</v>
      </c>
      <c r="C51" s="157"/>
      <c r="D51" s="144"/>
      <c r="E51" s="144"/>
      <c r="F51" s="177"/>
      <c r="G51" s="184"/>
      <c r="H51" s="165"/>
    </row>
    <row r="52" spans="2:8" ht="21.75" hidden="1" customHeight="1" outlineLevel="1" x14ac:dyDescent="0.2">
      <c r="B52" s="156" t="s">
        <v>130</v>
      </c>
      <c r="C52" s="157"/>
      <c r="D52" s="182"/>
      <c r="E52" s="182"/>
      <c r="F52" s="178"/>
      <c r="G52" s="185"/>
      <c r="H52" s="167"/>
    </row>
    <row r="53" spans="2:8" ht="86.25" hidden="1" customHeight="1" outlineLevel="1" x14ac:dyDescent="0.2">
      <c r="B53" s="158" t="s">
        <v>131</v>
      </c>
      <c r="C53" s="159"/>
      <c r="D53" s="179"/>
      <c r="E53" s="143"/>
      <c r="F53" s="176"/>
      <c r="G53" s="183"/>
      <c r="H53" s="163"/>
    </row>
    <row r="54" spans="2:8" ht="18.75" hidden="1" customHeight="1" outlineLevel="1" x14ac:dyDescent="0.2">
      <c r="B54" s="156" t="s">
        <v>132</v>
      </c>
      <c r="C54" s="157"/>
      <c r="D54" s="180"/>
      <c r="E54" s="144"/>
      <c r="F54" s="177"/>
      <c r="G54" s="184"/>
      <c r="H54" s="165"/>
    </row>
    <row r="55" spans="2:8" ht="25.5" hidden="1" customHeight="1" outlineLevel="1" x14ac:dyDescent="0.2">
      <c r="B55" s="156" t="s">
        <v>133</v>
      </c>
      <c r="C55" s="157"/>
      <c r="D55" s="180"/>
      <c r="E55" s="144"/>
      <c r="F55" s="177"/>
      <c r="G55" s="184"/>
      <c r="H55" s="165"/>
    </row>
    <row r="56" spans="2:8" hidden="1" outlineLevel="1" x14ac:dyDescent="0.2">
      <c r="B56" s="156" t="s">
        <v>134</v>
      </c>
      <c r="C56" s="157"/>
      <c r="D56" s="180"/>
      <c r="E56" s="144"/>
      <c r="F56" s="177"/>
      <c r="G56" s="184"/>
      <c r="H56" s="165"/>
    </row>
    <row r="57" spans="2:8" ht="24" hidden="1" customHeight="1" outlineLevel="1" x14ac:dyDescent="0.2">
      <c r="B57" s="168" t="s">
        <v>135</v>
      </c>
      <c r="C57" s="169"/>
      <c r="D57" s="181"/>
      <c r="E57" s="182"/>
      <c r="F57" s="178"/>
      <c r="G57" s="185"/>
      <c r="H57" s="167"/>
    </row>
    <row r="58" spans="2:8" hidden="1" outlineLevel="1" x14ac:dyDescent="0.2"/>
    <row r="59" spans="2:8" hidden="1" outlineLevel="1" x14ac:dyDescent="0.2">
      <c r="B59" s="186" t="s">
        <v>136</v>
      </c>
      <c r="C59" s="187"/>
      <c r="D59" s="187"/>
      <c r="E59" s="187"/>
      <c r="F59" s="187"/>
      <c r="G59" s="187"/>
      <c r="H59" s="188"/>
    </row>
    <row r="60" spans="2:8" hidden="1" outlineLevel="1" x14ac:dyDescent="0.2">
      <c r="B60" s="189" t="s">
        <v>137</v>
      </c>
      <c r="C60" s="190"/>
      <c r="D60" s="176"/>
      <c r="E60" s="176"/>
      <c r="F60" s="176"/>
      <c r="G60" s="162"/>
      <c r="H60" s="163"/>
    </row>
    <row r="61" spans="2:8" ht="24" hidden="1" customHeight="1" outlineLevel="1" x14ac:dyDescent="0.2">
      <c r="B61" s="156" t="s">
        <v>138</v>
      </c>
      <c r="C61" s="157"/>
      <c r="D61" s="177"/>
      <c r="E61" s="177"/>
      <c r="F61" s="177"/>
      <c r="G61" s="164"/>
      <c r="H61" s="165"/>
    </row>
    <row r="62" spans="2:8" ht="27.75" hidden="1" customHeight="1" outlineLevel="1" x14ac:dyDescent="0.2">
      <c r="B62" s="156" t="s">
        <v>139</v>
      </c>
      <c r="C62" s="157"/>
      <c r="D62" s="177"/>
      <c r="E62" s="177"/>
      <c r="F62" s="177"/>
      <c r="G62" s="164"/>
      <c r="H62" s="165"/>
    </row>
    <row r="63" spans="2:8" ht="29.25" hidden="1" customHeight="1" outlineLevel="1" x14ac:dyDescent="0.2">
      <c r="B63" s="168" t="s">
        <v>140</v>
      </c>
      <c r="C63" s="169"/>
      <c r="D63" s="178"/>
      <c r="E63" s="178"/>
      <c r="F63" s="178"/>
      <c r="G63" s="164"/>
      <c r="H63" s="165"/>
    </row>
    <row r="64" spans="2:8" ht="52.5" hidden="1" customHeight="1" outlineLevel="1" x14ac:dyDescent="0.2">
      <c r="B64" s="158" t="s">
        <v>141</v>
      </c>
      <c r="C64" s="159"/>
      <c r="D64" s="176"/>
      <c r="E64" s="176"/>
      <c r="F64" s="176"/>
      <c r="G64" s="162"/>
      <c r="H64" s="163"/>
    </row>
    <row r="65" spans="2:8" ht="53.25" hidden="1" customHeight="1" outlineLevel="1" x14ac:dyDescent="0.2">
      <c r="B65" s="156" t="s">
        <v>142</v>
      </c>
      <c r="C65" s="157"/>
      <c r="D65" s="177"/>
      <c r="E65" s="177"/>
      <c r="F65" s="177"/>
      <c r="G65" s="164"/>
      <c r="H65" s="165"/>
    </row>
    <row r="66" spans="2:8" ht="36.75" hidden="1" customHeight="1" outlineLevel="1" x14ac:dyDescent="0.2">
      <c r="B66" s="156" t="s">
        <v>143</v>
      </c>
      <c r="C66" s="157"/>
      <c r="D66" s="177"/>
      <c r="E66" s="177"/>
      <c r="F66" s="177"/>
      <c r="G66" s="164"/>
      <c r="H66" s="165"/>
    </row>
    <row r="67" spans="2:8" ht="38.25" hidden="1" customHeight="1" outlineLevel="1" x14ac:dyDescent="0.2">
      <c r="B67" s="156" t="s">
        <v>144</v>
      </c>
      <c r="C67" s="157"/>
      <c r="D67" s="177"/>
      <c r="E67" s="177"/>
      <c r="F67" s="177"/>
      <c r="G67" s="164"/>
      <c r="H67" s="165"/>
    </row>
    <row r="68" spans="2:8" ht="52.5" hidden="1" customHeight="1" outlineLevel="1" x14ac:dyDescent="0.2">
      <c r="B68" s="156" t="s">
        <v>145</v>
      </c>
      <c r="C68" s="157"/>
      <c r="D68" s="178"/>
      <c r="E68" s="178"/>
      <c r="F68" s="178"/>
      <c r="G68" s="166"/>
      <c r="H68" s="167"/>
    </row>
    <row r="69" spans="2:8" ht="66.75" hidden="1" customHeight="1" outlineLevel="1" x14ac:dyDescent="0.2">
      <c r="B69" s="158" t="s">
        <v>146</v>
      </c>
      <c r="C69" s="159"/>
      <c r="D69" s="170"/>
      <c r="E69" s="170"/>
      <c r="F69" s="170"/>
      <c r="G69" s="162"/>
      <c r="H69" s="163"/>
    </row>
    <row r="70" spans="2:8" ht="27" hidden="1" customHeight="1" outlineLevel="1" x14ac:dyDescent="0.2">
      <c r="B70" s="156" t="s">
        <v>147</v>
      </c>
      <c r="C70" s="157"/>
      <c r="D70" s="171"/>
      <c r="E70" s="171"/>
      <c r="F70" s="171"/>
      <c r="G70" s="164"/>
      <c r="H70" s="165"/>
    </row>
    <row r="71" spans="2:8" hidden="1" outlineLevel="1" x14ac:dyDescent="0.2">
      <c r="B71" s="156" t="s">
        <v>148</v>
      </c>
      <c r="C71" s="157"/>
      <c r="D71" s="171"/>
      <c r="E71" s="171"/>
      <c r="F71" s="171"/>
      <c r="G71" s="164"/>
      <c r="H71" s="165"/>
    </row>
    <row r="72" spans="2:8" hidden="1" outlineLevel="1" x14ac:dyDescent="0.2">
      <c r="B72" s="156" t="s">
        <v>149</v>
      </c>
      <c r="C72" s="157"/>
      <c r="D72" s="171"/>
      <c r="E72" s="171"/>
      <c r="F72" s="171"/>
      <c r="G72" s="164"/>
      <c r="H72" s="165"/>
    </row>
    <row r="73" spans="2:8" hidden="1" outlineLevel="1" x14ac:dyDescent="0.2">
      <c r="B73" s="156" t="s">
        <v>150</v>
      </c>
      <c r="C73" s="157"/>
      <c r="D73" s="172"/>
      <c r="E73" s="172"/>
      <c r="F73" s="172"/>
      <c r="G73" s="166"/>
      <c r="H73" s="167"/>
    </row>
    <row r="74" spans="2:8" ht="90.75" hidden="1" customHeight="1" outlineLevel="1" x14ac:dyDescent="0.2">
      <c r="B74" s="153" t="s">
        <v>151</v>
      </c>
      <c r="C74" s="153"/>
      <c r="D74" s="32"/>
      <c r="E74" s="33"/>
      <c r="F74" s="36"/>
      <c r="G74" s="148"/>
      <c r="H74" s="148"/>
    </row>
    <row r="75" spans="2:8" ht="61.5" hidden="1" customHeight="1" outlineLevel="1" x14ac:dyDescent="0.2">
      <c r="B75" s="153" t="s">
        <v>152</v>
      </c>
      <c r="C75" s="153"/>
      <c r="D75" s="32"/>
      <c r="E75" s="33"/>
      <c r="F75" s="36"/>
      <c r="G75" s="148"/>
      <c r="H75" s="148"/>
    </row>
    <row r="76" spans="2:8" collapsed="1" x14ac:dyDescent="0.2"/>
    <row r="77" spans="2:8" x14ac:dyDescent="0.2">
      <c r="B77" s="27" t="s">
        <v>153</v>
      </c>
    </row>
    <row r="78" spans="2:8" hidden="1" outlineLevel="1" x14ac:dyDescent="0.2"/>
    <row r="79" spans="2:8" hidden="1" outlineLevel="1" x14ac:dyDescent="0.2">
      <c r="D79" s="35" t="s">
        <v>90</v>
      </c>
      <c r="E79" s="35" t="s">
        <v>56</v>
      </c>
      <c r="F79" s="35" t="s">
        <v>91</v>
      </c>
      <c r="G79" s="151" t="s">
        <v>103</v>
      </c>
      <c r="H79" s="152"/>
    </row>
    <row r="80" spans="2:8" ht="68.25" hidden="1" customHeight="1" outlineLevel="1" x14ac:dyDescent="0.2">
      <c r="B80" s="153" t="s">
        <v>154</v>
      </c>
      <c r="C80" s="153"/>
      <c r="D80" s="32"/>
      <c r="E80" s="33"/>
      <c r="F80" s="36"/>
      <c r="G80" s="148"/>
      <c r="H80" s="148"/>
    </row>
    <row r="81" spans="2:8" ht="75" hidden="1" customHeight="1" outlineLevel="1" x14ac:dyDescent="0.2">
      <c r="B81" s="153" t="s">
        <v>155</v>
      </c>
      <c r="C81" s="153"/>
      <c r="D81" s="32"/>
      <c r="E81" s="33"/>
      <c r="F81" s="36"/>
      <c r="G81" s="148"/>
      <c r="H81" s="148"/>
    </row>
    <row r="82" spans="2:8" ht="51" hidden="1" customHeight="1" outlineLevel="1" x14ac:dyDescent="0.2">
      <c r="B82" s="153" t="s">
        <v>156</v>
      </c>
      <c r="C82" s="153"/>
      <c r="D82" s="32"/>
      <c r="E82" s="33"/>
      <c r="F82" s="36"/>
      <c r="G82" s="148"/>
      <c r="H82" s="148"/>
    </row>
    <row r="83" spans="2:8" collapsed="1" x14ac:dyDescent="0.2"/>
    <row r="84" spans="2:8" x14ac:dyDescent="0.2">
      <c r="B84" s="27" t="s">
        <v>157</v>
      </c>
    </row>
    <row r="85" spans="2:8" hidden="1" outlineLevel="1" x14ac:dyDescent="0.2">
      <c r="B85" s="27"/>
    </row>
    <row r="86" spans="2:8" hidden="1" outlineLevel="1" x14ac:dyDescent="0.2">
      <c r="B86" s="175" t="s">
        <v>158</v>
      </c>
      <c r="C86" s="175"/>
      <c r="D86" s="175"/>
      <c r="E86" s="175"/>
      <c r="F86" s="175"/>
      <c r="G86" s="175"/>
      <c r="H86" s="175"/>
    </row>
    <row r="87" spans="2:8" hidden="1" outlineLevel="1" x14ac:dyDescent="0.2">
      <c r="D87" s="39" t="s">
        <v>90</v>
      </c>
      <c r="E87" s="39" t="s">
        <v>56</v>
      </c>
      <c r="F87" s="39" t="s">
        <v>91</v>
      </c>
      <c r="G87" s="173" t="s">
        <v>103</v>
      </c>
      <c r="H87" s="174"/>
    </row>
    <row r="88" spans="2:8" ht="38.25" hidden="1" customHeight="1" outlineLevel="1" x14ac:dyDescent="0.2">
      <c r="B88" s="158" t="s">
        <v>159</v>
      </c>
      <c r="C88" s="159"/>
      <c r="D88" s="170"/>
      <c r="E88" s="170"/>
      <c r="F88" s="170"/>
      <c r="G88" s="162"/>
      <c r="H88" s="163"/>
    </row>
    <row r="89" spans="2:8" ht="25.5" hidden="1" customHeight="1" outlineLevel="1" x14ac:dyDescent="0.2">
      <c r="B89" s="156" t="s">
        <v>160</v>
      </c>
      <c r="C89" s="157"/>
      <c r="D89" s="171"/>
      <c r="E89" s="171"/>
      <c r="F89" s="171"/>
      <c r="G89" s="164"/>
      <c r="H89" s="165"/>
    </row>
    <row r="90" spans="2:8" ht="26.25" hidden="1" customHeight="1" outlineLevel="1" x14ac:dyDescent="0.2">
      <c r="B90" s="156" t="s">
        <v>161</v>
      </c>
      <c r="C90" s="157"/>
      <c r="D90" s="171"/>
      <c r="E90" s="171"/>
      <c r="F90" s="171"/>
      <c r="G90" s="164"/>
      <c r="H90" s="165"/>
    </row>
    <row r="91" spans="2:8" ht="24" hidden="1" customHeight="1" outlineLevel="1" x14ac:dyDescent="0.2">
      <c r="B91" s="156" t="s">
        <v>162</v>
      </c>
      <c r="C91" s="157"/>
      <c r="D91" s="171"/>
      <c r="E91" s="171"/>
      <c r="F91" s="171"/>
      <c r="G91" s="164"/>
      <c r="H91" s="165"/>
    </row>
    <row r="92" spans="2:8" ht="60.75" hidden="1" customHeight="1" outlineLevel="1" x14ac:dyDescent="0.2">
      <c r="B92" s="156" t="s">
        <v>163</v>
      </c>
      <c r="C92" s="157"/>
      <c r="D92" s="171"/>
      <c r="E92" s="171"/>
      <c r="F92" s="171"/>
      <c r="G92" s="164"/>
      <c r="H92" s="165"/>
    </row>
    <row r="93" spans="2:8" hidden="1" outlineLevel="1" x14ac:dyDescent="0.2">
      <c r="B93" s="156" t="s">
        <v>164</v>
      </c>
      <c r="C93" s="157"/>
      <c r="D93" s="171"/>
      <c r="E93" s="171"/>
      <c r="F93" s="171"/>
      <c r="G93" s="164"/>
      <c r="H93" s="165"/>
    </row>
    <row r="94" spans="2:8" ht="66.75" hidden="1" customHeight="1" outlineLevel="1" x14ac:dyDescent="0.2">
      <c r="B94" s="156" t="s">
        <v>165</v>
      </c>
      <c r="C94" s="157"/>
      <c r="D94" s="171"/>
      <c r="E94" s="171"/>
      <c r="F94" s="171"/>
      <c r="G94" s="164"/>
      <c r="H94" s="165"/>
    </row>
    <row r="95" spans="2:8" ht="15.75" hidden="1" customHeight="1" outlineLevel="1" x14ac:dyDescent="0.2">
      <c r="B95" s="156" t="s">
        <v>166</v>
      </c>
      <c r="C95" s="157"/>
      <c r="D95" s="171"/>
      <c r="E95" s="171"/>
      <c r="F95" s="171"/>
      <c r="G95" s="164"/>
      <c r="H95" s="165"/>
    </row>
    <row r="96" spans="2:8" ht="31.5" hidden="1" customHeight="1" outlineLevel="1" x14ac:dyDescent="0.2">
      <c r="B96" s="156" t="s">
        <v>167</v>
      </c>
      <c r="C96" s="157"/>
      <c r="D96" s="171"/>
      <c r="E96" s="171"/>
      <c r="F96" s="171"/>
      <c r="G96" s="164"/>
      <c r="H96" s="165"/>
    </row>
    <row r="97" spans="2:8" ht="23.25" hidden="1" customHeight="1" outlineLevel="1" x14ac:dyDescent="0.2">
      <c r="B97" s="156" t="s">
        <v>168</v>
      </c>
      <c r="C97" s="157"/>
      <c r="D97" s="171"/>
      <c r="E97" s="171"/>
      <c r="F97" s="171"/>
      <c r="G97" s="164"/>
      <c r="H97" s="165"/>
    </row>
    <row r="98" spans="2:8" ht="85.5" hidden="1" customHeight="1" outlineLevel="1" x14ac:dyDescent="0.2">
      <c r="B98" s="168" t="s">
        <v>169</v>
      </c>
      <c r="C98" s="169"/>
      <c r="D98" s="172"/>
      <c r="E98" s="172"/>
      <c r="F98" s="172"/>
      <c r="G98" s="166"/>
      <c r="H98" s="167"/>
    </row>
    <row r="99" spans="2:8" ht="54" hidden="1" customHeight="1" outlineLevel="1" x14ac:dyDescent="0.2">
      <c r="B99" s="158" t="s">
        <v>179</v>
      </c>
      <c r="C99" s="159"/>
      <c r="D99" s="32"/>
      <c r="E99" s="33"/>
      <c r="F99" s="36"/>
      <c r="G99" s="148"/>
      <c r="H99" s="148"/>
    </row>
    <row r="100" spans="2:8" ht="48.75" hidden="1" customHeight="1" outlineLevel="1" x14ac:dyDescent="0.2">
      <c r="B100" s="158" t="s">
        <v>180</v>
      </c>
      <c r="C100" s="159"/>
      <c r="D100" s="170"/>
      <c r="E100" s="170"/>
      <c r="F100" s="170"/>
      <c r="G100" s="162"/>
      <c r="H100" s="163"/>
    </row>
    <row r="101" spans="2:8" ht="64.5" hidden="1" customHeight="1" outlineLevel="1" x14ac:dyDescent="0.2">
      <c r="B101" s="156" t="s">
        <v>170</v>
      </c>
      <c r="C101" s="157"/>
      <c r="D101" s="171"/>
      <c r="E101" s="171"/>
      <c r="F101" s="171"/>
      <c r="G101" s="164"/>
      <c r="H101" s="165"/>
    </row>
    <row r="102" spans="2:8" ht="84.75" hidden="1" customHeight="1" outlineLevel="1" x14ac:dyDescent="0.2">
      <c r="B102" s="154" t="s">
        <v>171</v>
      </c>
      <c r="C102" s="155"/>
      <c r="D102" s="171"/>
      <c r="E102" s="171"/>
      <c r="F102" s="171"/>
      <c r="G102" s="164"/>
      <c r="H102" s="165"/>
    </row>
    <row r="103" spans="2:8" ht="50.25" hidden="1" customHeight="1" outlineLevel="1" x14ac:dyDescent="0.2">
      <c r="B103" s="154" t="s">
        <v>172</v>
      </c>
      <c r="C103" s="155"/>
      <c r="D103" s="171"/>
      <c r="E103" s="171"/>
      <c r="F103" s="171"/>
      <c r="G103" s="164"/>
      <c r="H103" s="165"/>
    </row>
    <row r="104" spans="2:8" ht="93.75" hidden="1" customHeight="1" outlineLevel="1" x14ac:dyDescent="0.2">
      <c r="B104" s="154" t="s">
        <v>173</v>
      </c>
      <c r="C104" s="155"/>
      <c r="D104" s="171"/>
      <c r="E104" s="171"/>
      <c r="F104" s="171"/>
      <c r="G104" s="164"/>
      <c r="H104" s="165"/>
    </row>
    <row r="105" spans="2:8" ht="69" hidden="1" customHeight="1" outlineLevel="1" x14ac:dyDescent="0.2">
      <c r="B105" s="154" t="s">
        <v>174</v>
      </c>
      <c r="C105" s="155"/>
      <c r="D105" s="171"/>
      <c r="E105" s="171"/>
      <c r="F105" s="171"/>
      <c r="G105" s="164"/>
      <c r="H105" s="165"/>
    </row>
    <row r="106" spans="2:8" ht="63.75" hidden="1" customHeight="1" outlineLevel="1" x14ac:dyDescent="0.2">
      <c r="B106" s="154" t="s">
        <v>175</v>
      </c>
      <c r="C106" s="155"/>
      <c r="D106" s="171"/>
      <c r="E106" s="171"/>
      <c r="F106" s="171"/>
      <c r="G106" s="164"/>
      <c r="H106" s="165"/>
    </row>
    <row r="107" spans="2:8" ht="42" hidden="1" customHeight="1" outlineLevel="1" x14ac:dyDescent="0.2">
      <c r="B107" s="156" t="s">
        <v>176</v>
      </c>
      <c r="C107" s="157"/>
      <c r="D107" s="171"/>
      <c r="E107" s="171"/>
      <c r="F107" s="171"/>
      <c r="G107" s="164"/>
      <c r="H107" s="165"/>
    </row>
    <row r="108" spans="2:8" ht="166.5" hidden="1" customHeight="1" outlineLevel="1" x14ac:dyDescent="0.2">
      <c r="B108" s="156" t="s">
        <v>177</v>
      </c>
      <c r="C108" s="157"/>
      <c r="D108" s="171"/>
      <c r="E108" s="171"/>
      <c r="F108" s="171"/>
      <c r="G108" s="164"/>
      <c r="H108" s="165"/>
    </row>
    <row r="109" spans="2:8" ht="51.75" hidden="1" customHeight="1" outlineLevel="1" x14ac:dyDescent="0.2">
      <c r="B109" s="168" t="s">
        <v>178</v>
      </c>
      <c r="C109" s="169"/>
      <c r="D109" s="172"/>
      <c r="E109" s="172"/>
      <c r="F109" s="172"/>
      <c r="G109" s="166"/>
      <c r="H109" s="167"/>
    </row>
    <row r="110" spans="2:8" collapsed="1" x14ac:dyDescent="0.2"/>
    <row r="111" spans="2:8" x14ac:dyDescent="0.2">
      <c r="B111" s="27" t="s">
        <v>181</v>
      </c>
    </row>
    <row r="112" spans="2:8" hidden="1" outlineLevel="1" x14ac:dyDescent="0.2"/>
    <row r="113" spans="2:8" hidden="1" outlineLevel="1" x14ac:dyDescent="0.2">
      <c r="D113" s="35" t="s">
        <v>90</v>
      </c>
      <c r="E113" s="35" t="s">
        <v>56</v>
      </c>
      <c r="F113" s="35" t="s">
        <v>91</v>
      </c>
      <c r="G113" s="151" t="s">
        <v>103</v>
      </c>
      <c r="H113" s="152"/>
    </row>
    <row r="114" spans="2:8" ht="43.5" hidden="1" customHeight="1" outlineLevel="1" x14ac:dyDescent="0.2">
      <c r="B114" s="158" t="s">
        <v>182</v>
      </c>
      <c r="C114" s="159"/>
      <c r="D114" s="32"/>
      <c r="E114" s="33"/>
      <c r="F114" s="36"/>
      <c r="G114" s="148"/>
      <c r="H114" s="148"/>
    </row>
    <row r="115" spans="2:8" ht="41.25" hidden="1" customHeight="1" outlineLevel="1" x14ac:dyDescent="0.2">
      <c r="B115" s="112" t="s">
        <v>183</v>
      </c>
      <c r="C115" s="114"/>
      <c r="D115" s="32"/>
      <c r="E115" s="33"/>
      <c r="F115" s="36"/>
      <c r="G115" s="148"/>
      <c r="H115" s="148"/>
    </row>
    <row r="116" spans="2:8" ht="25.5" hidden="1" customHeight="1" outlineLevel="1" x14ac:dyDescent="0.2">
      <c r="B116" s="160" t="s">
        <v>184</v>
      </c>
      <c r="C116" s="161"/>
      <c r="D116" s="32"/>
      <c r="E116" s="33"/>
      <c r="F116" s="36"/>
      <c r="G116" s="148"/>
      <c r="H116" s="148"/>
    </row>
    <row r="117" spans="2:8" ht="27.75" hidden="1" customHeight="1" outlineLevel="1" x14ac:dyDescent="0.2">
      <c r="B117" s="112" t="s">
        <v>214</v>
      </c>
      <c r="C117" s="114"/>
      <c r="D117" s="32"/>
      <c r="E117" s="33"/>
      <c r="F117" s="36"/>
      <c r="G117" s="148"/>
      <c r="H117" s="148"/>
    </row>
    <row r="118" spans="2:8" collapsed="1" x14ac:dyDescent="0.2"/>
    <row r="119" spans="2:8" x14ac:dyDescent="0.2">
      <c r="B119" s="27" t="s">
        <v>185</v>
      </c>
    </row>
    <row r="120" spans="2:8" outlineLevel="1" x14ac:dyDescent="0.2"/>
    <row r="121" spans="2:8" ht="14.25" customHeight="1" outlineLevel="1" x14ac:dyDescent="0.2">
      <c r="D121" s="35" t="s">
        <v>90</v>
      </c>
      <c r="E121" s="35" t="s">
        <v>56</v>
      </c>
      <c r="F121" s="35" t="s">
        <v>91</v>
      </c>
      <c r="G121" s="151" t="s">
        <v>103</v>
      </c>
      <c r="H121" s="152"/>
    </row>
    <row r="122" spans="2:8" ht="208.5" customHeight="1" outlineLevel="1" x14ac:dyDescent="0.2">
      <c r="B122" s="112" t="s">
        <v>215</v>
      </c>
      <c r="C122" s="114"/>
      <c r="D122" s="32"/>
      <c r="E122" s="33"/>
      <c r="F122" s="36"/>
      <c r="G122" s="148"/>
      <c r="H122" s="148"/>
    </row>
    <row r="123" spans="2:8" ht="44.25" customHeight="1" outlineLevel="1" x14ac:dyDescent="0.2">
      <c r="B123" s="112" t="s">
        <v>216</v>
      </c>
      <c r="C123" s="114"/>
      <c r="D123" s="32"/>
      <c r="E123" s="33"/>
      <c r="F123" s="36"/>
      <c r="G123" s="148"/>
      <c r="H123" s="148"/>
    </row>
    <row r="124" spans="2:8" ht="63.75" customHeight="1" outlineLevel="1" x14ac:dyDescent="0.2">
      <c r="B124" s="112" t="s">
        <v>217</v>
      </c>
      <c r="C124" s="114"/>
      <c r="D124" s="32"/>
      <c r="E124" s="33"/>
      <c r="F124" s="36"/>
      <c r="G124" s="148"/>
      <c r="H124" s="148"/>
    </row>
    <row r="125" spans="2:8" ht="66.75" customHeight="1" outlineLevel="1" x14ac:dyDescent="0.2">
      <c r="B125" s="112" t="s">
        <v>218</v>
      </c>
      <c r="C125" s="114"/>
      <c r="D125" s="32"/>
      <c r="E125" s="33"/>
      <c r="F125" s="36"/>
      <c r="G125" s="148"/>
      <c r="H125" s="148"/>
    </row>
    <row r="126" spans="2:8" ht="37.5" customHeight="1" outlineLevel="1" x14ac:dyDescent="0.2">
      <c r="B126" s="112" t="s">
        <v>219</v>
      </c>
      <c r="C126" s="114"/>
      <c r="D126" s="32"/>
      <c r="E126" s="33"/>
      <c r="F126" s="36"/>
      <c r="G126" s="148"/>
      <c r="H126" s="148"/>
    </row>
    <row r="127" spans="2:8" outlineLevel="1" x14ac:dyDescent="0.2">
      <c r="B127" s="42"/>
    </row>
    <row r="128" spans="2:8" ht="30" customHeight="1" outlineLevel="1" x14ac:dyDescent="0.2">
      <c r="B128" s="153" t="s">
        <v>213</v>
      </c>
      <c r="C128" s="153"/>
      <c r="D128" s="153"/>
      <c r="E128" s="153"/>
      <c r="F128" s="153"/>
      <c r="G128" s="153"/>
      <c r="H128" s="153"/>
    </row>
    <row r="129" spans="2:12" outlineLevel="1" x14ac:dyDescent="0.2"/>
    <row r="130" spans="2:12" ht="60.75" customHeight="1" outlineLevel="1" x14ac:dyDescent="0.2">
      <c r="C130" s="41" t="s">
        <v>91</v>
      </c>
      <c r="D130" s="41" t="s">
        <v>186</v>
      </c>
      <c r="E130" s="41" t="s">
        <v>199</v>
      </c>
      <c r="F130" s="41" t="s">
        <v>187</v>
      </c>
      <c r="G130" s="41" t="s">
        <v>200</v>
      </c>
      <c r="H130" s="41" t="s">
        <v>188</v>
      </c>
      <c r="I130" s="41" t="s">
        <v>220</v>
      </c>
      <c r="J130" s="104" t="s">
        <v>225</v>
      </c>
      <c r="K130" s="104"/>
      <c r="L130" s="104"/>
    </row>
    <row r="131" spans="2:12" outlineLevel="1" x14ac:dyDescent="0.2">
      <c r="B131" s="30" t="s">
        <v>261</v>
      </c>
      <c r="C131" s="30"/>
      <c r="D131" s="15"/>
      <c r="E131" s="15"/>
      <c r="F131" s="15"/>
      <c r="G131" s="15"/>
      <c r="H131" s="15"/>
      <c r="I131" s="15"/>
      <c r="J131" s="148"/>
      <c r="K131" s="148"/>
      <c r="L131" s="148"/>
    </row>
    <row r="132" spans="2:12" ht="25.5" outlineLevel="1" x14ac:dyDescent="0.2">
      <c r="B132" s="30" t="s">
        <v>189</v>
      </c>
      <c r="C132" s="30"/>
      <c r="D132" s="15"/>
      <c r="E132" s="15"/>
      <c r="F132" s="15"/>
      <c r="G132" s="15"/>
      <c r="H132" s="15"/>
      <c r="I132" s="15"/>
      <c r="J132" s="148"/>
      <c r="K132" s="148"/>
      <c r="L132" s="148"/>
    </row>
    <row r="133" spans="2:12" ht="25.5" outlineLevel="1" x14ac:dyDescent="0.2">
      <c r="B133" s="30" t="s">
        <v>190</v>
      </c>
      <c r="C133" s="30"/>
      <c r="D133" s="15"/>
      <c r="E133" s="15"/>
      <c r="F133" s="15"/>
      <c r="G133" s="15"/>
      <c r="H133" s="15"/>
      <c r="I133" s="15"/>
      <c r="J133" s="148"/>
      <c r="K133" s="148"/>
      <c r="L133" s="148"/>
    </row>
    <row r="134" spans="2:12" ht="51" outlineLevel="1" x14ac:dyDescent="0.2">
      <c r="B134" s="30" t="s">
        <v>262</v>
      </c>
      <c r="C134" s="30"/>
      <c r="D134" s="15"/>
      <c r="E134" s="15"/>
      <c r="F134" s="15"/>
      <c r="G134" s="15"/>
      <c r="H134" s="15"/>
      <c r="I134" s="15"/>
      <c r="J134" s="148"/>
      <c r="K134" s="148"/>
      <c r="L134" s="148"/>
    </row>
    <row r="135" spans="2:12" ht="25.5" outlineLevel="1" x14ac:dyDescent="0.2">
      <c r="B135" s="30" t="s">
        <v>192</v>
      </c>
      <c r="C135" s="30"/>
      <c r="D135" s="15"/>
      <c r="E135" s="15"/>
      <c r="F135" s="15"/>
      <c r="G135" s="15"/>
      <c r="H135" s="15"/>
      <c r="I135" s="15"/>
      <c r="J135" s="148"/>
      <c r="K135" s="148"/>
      <c r="L135" s="148"/>
    </row>
    <row r="136" spans="2:12" ht="38.25" outlineLevel="1" x14ac:dyDescent="0.2">
      <c r="B136" s="30" t="s">
        <v>263</v>
      </c>
      <c r="C136" s="30"/>
      <c r="D136" s="15"/>
      <c r="E136" s="15"/>
      <c r="F136" s="15"/>
      <c r="G136" s="15"/>
      <c r="H136" s="15"/>
      <c r="I136" s="15"/>
      <c r="J136" s="148"/>
      <c r="K136" s="148"/>
      <c r="L136" s="148"/>
    </row>
    <row r="137" spans="2:12" outlineLevel="1" x14ac:dyDescent="0.2">
      <c r="B137" s="30" t="s">
        <v>264</v>
      </c>
      <c r="C137" s="30"/>
      <c r="D137" s="15"/>
      <c r="E137" s="15"/>
      <c r="F137" s="15"/>
      <c r="G137" s="15"/>
      <c r="H137" s="15"/>
      <c r="I137" s="15"/>
      <c r="J137" s="148"/>
      <c r="K137" s="148"/>
      <c r="L137" s="148"/>
    </row>
    <row r="138" spans="2:12" ht="38.25" outlineLevel="1" x14ac:dyDescent="0.2">
      <c r="B138" s="30" t="s">
        <v>265</v>
      </c>
      <c r="C138" s="30"/>
      <c r="D138" s="15"/>
      <c r="E138" s="15"/>
      <c r="F138" s="15"/>
      <c r="G138" s="15"/>
      <c r="H138" s="15"/>
      <c r="I138" s="15"/>
      <c r="J138" s="148"/>
      <c r="K138" s="148"/>
      <c r="L138" s="148"/>
    </row>
    <row r="139" spans="2:12" ht="25.5" outlineLevel="1" x14ac:dyDescent="0.2">
      <c r="B139" s="30" t="s">
        <v>196</v>
      </c>
      <c r="C139" s="30"/>
      <c r="D139" s="15"/>
      <c r="E139" s="15"/>
      <c r="F139" s="15"/>
      <c r="G139" s="15"/>
      <c r="H139" s="15"/>
      <c r="I139" s="15"/>
      <c r="J139" s="148"/>
      <c r="K139" s="148"/>
      <c r="L139" s="148"/>
    </row>
    <row r="140" spans="2:12" ht="25.5" outlineLevel="1" x14ac:dyDescent="0.2">
      <c r="B140" s="30" t="s">
        <v>197</v>
      </c>
      <c r="C140" s="30"/>
      <c r="D140" s="15"/>
      <c r="E140" s="15"/>
      <c r="F140" s="15"/>
      <c r="G140" s="15"/>
      <c r="H140" s="15"/>
      <c r="I140" s="15"/>
      <c r="J140" s="148"/>
      <c r="K140" s="148"/>
      <c r="L140" s="148"/>
    </row>
    <row r="141" spans="2:12" outlineLevel="1" x14ac:dyDescent="0.2">
      <c r="B141" s="30" t="s">
        <v>266</v>
      </c>
      <c r="C141" s="30"/>
      <c r="D141" s="15"/>
      <c r="E141" s="15"/>
      <c r="F141" s="15"/>
      <c r="G141" s="15"/>
      <c r="H141" s="15"/>
      <c r="I141" s="15"/>
      <c r="J141" s="148"/>
      <c r="K141" s="148"/>
      <c r="L141" s="148"/>
    </row>
    <row r="142" spans="2:12" ht="25.5" outlineLevel="1" x14ac:dyDescent="0.2">
      <c r="B142" s="30" t="s">
        <v>267</v>
      </c>
      <c r="C142" s="30"/>
      <c r="D142" s="15"/>
      <c r="E142" s="15"/>
      <c r="F142" s="15"/>
      <c r="G142" s="15"/>
      <c r="H142" s="15"/>
      <c r="I142" s="15"/>
      <c r="J142" s="148"/>
      <c r="K142" s="148"/>
      <c r="L142" s="148"/>
    </row>
    <row r="143" spans="2:12" ht="25.5" outlineLevel="1" x14ac:dyDescent="0.2">
      <c r="B143" s="30" t="s">
        <v>268</v>
      </c>
      <c r="C143" s="30"/>
      <c r="D143" s="15"/>
      <c r="E143" s="15"/>
      <c r="F143" s="15"/>
      <c r="G143" s="15"/>
      <c r="H143" s="15"/>
      <c r="I143" s="15"/>
      <c r="J143" s="148"/>
      <c r="K143" s="148"/>
      <c r="L143" s="148"/>
    </row>
    <row r="144" spans="2:12" ht="25.5" outlineLevel="1" x14ac:dyDescent="0.2">
      <c r="B144" s="30" t="s">
        <v>204</v>
      </c>
      <c r="C144" s="30"/>
      <c r="D144" s="15"/>
      <c r="E144" s="15"/>
      <c r="F144" s="15"/>
      <c r="G144" s="15"/>
      <c r="H144" s="15"/>
      <c r="I144" s="15"/>
      <c r="J144" s="148"/>
      <c r="K144" s="148"/>
      <c r="L144" s="148"/>
    </row>
    <row r="145" spans="2:12" ht="38.25" outlineLevel="1" x14ac:dyDescent="0.2">
      <c r="B145" s="30" t="s">
        <v>205</v>
      </c>
      <c r="C145" s="30"/>
      <c r="D145" s="15"/>
      <c r="E145" s="15"/>
      <c r="F145" s="15"/>
      <c r="G145" s="15"/>
      <c r="H145" s="15"/>
      <c r="I145" s="15"/>
      <c r="J145" s="148"/>
      <c r="K145" s="148"/>
      <c r="L145" s="148"/>
    </row>
    <row r="146" spans="2:12" ht="33" customHeight="1" outlineLevel="1" x14ac:dyDescent="0.2">
      <c r="B146" s="30" t="s">
        <v>206</v>
      </c>
      <c r="C146" s="30"/>
      <c r="D146" s="15"/>
      <c r="E146" s="15"/>
      <c r="F146" s="15"/>
      <c r="G146" s="15"/>
      <c r="H146" s="15"/>
      <c r="I146" s="15"/>
      <c r="J146" s="148"/>
      <c r="K146" s="148"/>
      <c r="L146" s="148"/>
    </row>
    <row r="147" spans="2:12" outlineLevel="1" x14ac:dyDescent="0.2">
      <c r="B147" s="30" t="s">
        <v>269</v>
      </c>
      <c r="C147" s="30"/>
      <c r="D147" s="15"/>
      <c r="E147" s="15"/>
      <c r="F147" s="15"/>
      <c r="G147" s="15"/>
      <c r="H147" s="15"/>
      <c r="I147" s="15"/>
      <c r="J147" s="148"/>
      <c r="K147" s="148"/>
      <c r="L147" s="148"/>
    </row>
    <row r="148" spans="2:12" ht="38.25" outlineLevel="1" x14ac:dyDescent="0.2">
      <c r="B148" s="30" t="s">
        <v>270</v>
      </c>
      <c r="C148" s="30"/>
      <c r="D148" s="15"/>
      <c r="E148" s="15"/>
      <c r="F148" s="15"/>
      <c r="G148" s="15"/>
      <c r="H148" s="15"/>
      <c r="I148" s="15"/>
      <c r="J148" s="148"/>
      <c r="K148" s="148"/>
      <c r="L148" s="148"/>
    </row>
    <row r="149" spans="2:12" ht="51" outlineLevel="1" x14ac:dyDescent="0.2">
      <c r="B149" s="30" t="s">
        <v>271</v>
      </c>
      <c r="C149" s="30"/>
      <c r="D149" s="15"/>
      <c r="E149" s="15"/>
      <c r="F149" s="15"/>
      <c r="G149" s="15"/>
      <c r="H149" s="15"/>
      <c r="I149" s="15"/>
      <c r="J149" s="148"/>
      <c r="K149" s="148"/>
      <c r="L149" s="148"/>
    </row>
    <row r="150" spans="2:12" ht="25.5" outlineLevel="1" x14ac:dyDescent="0.2">
      <c r="B150" s="30" t="s">
        <v>272</v>
      </c>
      <c r="C150" s="30"/>
      <c r="D150" s="15"/>
      <c r="E150" s="15"/>
      <c r="F150" s="15"/>
      <c r="G150" s="15"/>
      <c r="H150" s="15"/>
      <c r="I150" s="15"/>
      <c r="J150" s="148"/>
      <c r="K150" s="148"/>
      <c r="L150" s="148"/>
    </row>
    <row r="151" spans="2:12" ht="38.25" outlineLevel="1" x14ac:dyDescent="0.2">
      <c r="B151" s="30" t="s">
        <v>273</v>
      </c>
      <c r="C151" s="30"/>
      <c r="D151" s="15"/>
      <c r="E151" s="15"/>
      <c r="F151" s="15"/>
      <c r="G151" s="15"/>
      <c r="H151" s="15"/>
      <c r="I151" s="15"/>
      <c r="J151" s="148"/>
      <c r="K151" s="148"/>
      <c r="L151" s="148"/>
    </row>
    <row r="152" spans="2:12" ht="25.5" outlineLevel="1" x14ac:dyDescent="0.2">
      <c r="B152" s="30" t="s">
        <v>274</v>
      </c>
      <c r="C152" s="30"/>
      <c r="D152" s="15"/>
      <c r="E152" s="15"/>
      <c r="F152" s="15"/>
      <c r="G152" s="15"/>
      <c r="H152" s="15"/>
      <c r="I152" s="15"/>
      <c r="J152" s="148"/>
      <c r="K152" s="148"/>
      <c r="L152" s="148"/>
    </row>
    <row r="153" spans="2:12" outlineLevel="1" x14ac:dyDescent="0.2"/>
    <row r="154" spans="2:12" outlineLevel="1" x14ac:dyDescent="0.2">
      <c r="B154" s="44" t="s">
        <v>221</v>
      </c>
    </row>
    <row r="155" spans="2:12" outlineLevel="1" x14ac:dyDescent="0.2">
      <c r="B155" s="44"/>
      <c r="C155" s="44"/>
    </row>
    <row r="157" spans="2:12" x14ac:dyDescent="0.2">
      <c r="B157" s="27" t="s">
        <v>222</v>
      </c>
    </row>
    <row r="158" spans="2:12" hidden="1" outlineLevel="1" x14ac:dyDescent="0.2"/>
    <row r="159" spans="2:12" ht="14.25" hidden="1" customHeight="1" outlineLevel="1" x14ac:dyDescent="0.2">
      <c r="D159" s="35" t="s">
        <v>90</v>
      </c>
      <c r="E159" s="35" t="s">
        <v>56</v>
      </c>
      <c r="F159" s="35" t="s">
        <v>91</v>
      </c>
      <c r="G159" s="151" t="s">
        <v>103</v>
      </c>
      <c r="H159" s="152"/>
    </row>
    <row r="160" spans="2:12" ht="87.75" hidden="1" customHeight="1" outlineLevel="1" x14ac:dyDescent="0.2">
      <c r="B160" s="112" t="s">
        <v>223</v>
      </c>
      <c r="C160" s="114"/>
      <c r="D160" s="32"/>
      <c r="E160" s="33"/>
      <c r="F160" s="36"/>
      <c r="G160" s="148"/>
      <c r="H160" s="148"/>
    </row>
    <row r="161" spans="2:8" ht="16.5" hidden="1" customHeight="1" outlineLevel="1" x14ac:dyDescent="0.2">
      <c r="B161" s="112" t="s">
        <v>224</v>
      </c>
      <c r="C161" s="114"/>
      <c r="D161" s="32"/>
      <c r="E161" s="33"/>
      <c r="F161" s="36"/>
      <c r="G161" s="148"/>
      <c r="H161" s="148"/>
    </row>
    <row r="162" spans="2:8" hidden="1" outlineLevel="1" x14ac:dyDescent="0.2">
      <c r="B162" s="44"/>
      <c r="C162" s="44"/>
    </row>
    <row r="163" spans="2:8" collapsed="1" x14ac:dyDescent="0.2"/>
    <row r="165" spans="2:8" x14ac:dyDescent="0.2">
      <c r="B165" s="27" t="s">
        <v>226</v>
      </c>
    </row>
    <row r="167" spans="2:8" x14ac:dyDescent="0.2">
      <c r="B167" s="147" t="s">
        <v>227</v>
      </c>
      <c r="C167" s="147"/>
      <c r="D167" s="147"/>
      <c r="E167" s="147"/>
      <c r="F167" s="147"/>
      <c r="G167" s="147"/>
      <c r="H167" s="147"/>
    </row>
    <row r="168" spans="2:8" x14ac:dyDescent="0.2">
      <c r="B168" s="148"/>
      <c r="C168" s="148"/>
      <c r="D168" s="148"/>
      <c r="E168" s="148"/>
      <c r="F168" s="148"/>
      <c r="G168" s="148"/>
      <c r="H168" s="148"/>
    </row>
    <row r="169" spans="2:8" x14ac:dyDescent="0.2">
      <c r="B169" s="148"/>
      <c r="C169" s="148"/>
      <c r="D169" s="148"/>
      <c r="E169" s="148"/>
      <c r="F169" s="148"/>
      <c r="G169" s="148"/>
      <c r="H169" s="148"/>
    </row>
    <row r="170" spans="2:8" x14ac:dyDescent="0.2">
      <c r="B170" s="148"/>
      <c r="C170" s="148"/>
      <c r="D170" s="148"/>
      <c r="E170" s="148"/>
      <c r="F170" s="148"/>
      <c r="G170" s="148"/>
      <c r="H170" s="148"/>
    </row>
    <row r="171" spans="2:8" x14ac:dyDescent="0.2">
      <c r="B171" s="148"/>
      <c r="C171" s="148"/>
      <c r="D171" s="148"/>
      <c r="E171" s="148"/>
      <c r="F171" s="148"/>
      <c r="G171" s="148"/>
      <c r="H171" s="148"/>
    </row>
    <row r="172" spans="2:8" x14ac:dyDescent="0.2">
      <c r="B172" s="148"/>
      <c r="C172" s="148"/>
      <c r="D172" s="148"/>
      <c r="E172" s="148"/>
      <c r="F172" s="148"/>
      <c r="G172" s="148"/>
      <c r="H172" s="148"/>
    </row>
    <row r="174" spans="2:8" ht="14.25" customHeight="1" x14ac:dyDescent="0.2">
      <c r="B174" s="149" t="s">
        <v>253</v>
      </c>
      <c r="C174" s="149"/>
      <c r="D174" s="149"/>
      <c r="E174" s="149"/>
      <c r="F174" s="149"/>
      <c r="G174" s="150" t="s">
        <v>63</v>
      </c>
      <c r="H174" s="150"/>
    </row>
    <row r="175" spans="2:8" x14ac:dyDescent="0.2">
      <c r="B175" s="149"/>
      <c r="C175" s="149"/>
      <c r="D175" s="149"/>
      <c r="E175" s="149"/>
      <c r="F175" s="149"/>
      <c r="G175" s="150"/>
      <c r="H175" s="150"/>
    </row>
    <row r="181" spans="2:8" x14ac:dyDescent="0.2">
      <c r="B181" s="27" t="s">
        <v>228</v>
      </c>
    </row>
    <row r="183" spans="2:8" x14ac:dyDescent="0.2">
      <c r="B183" s="1" t="s">
        <v>275</v>
      </c>
      <c r="E183" s="1" t="s">
        <v>230</v>
      </c>
    </row>
    <row r="185" spans="2:8" x14ac:dyDescent="0.2">
      <c r="B185" s="1" t="s">
        <v>276</v>
      </c>
      <c r="E185" s="1" t="s">
        <v>90</v>
      </c>
      <c r="F185" s="1" t="s">
        <v>56</v>
      </c>
    </row>
    <row r="187" spans="2:8" ht="15" customHeight="1" x14ac:dyDescent="0.2">
      <c r="C187" s="146" t="s">
        <v>277</v>
      </c>
      <c r="D187" s="146"/>
      <c r="E187" s="146"/>
      <c r="F187" s="146"/>
      <c r="G187" s="146"/>
      <c r="H187" s="146"/>
    </row>
    <row r="188" spans="2:8" x14ac:dyDescent="0.2">
      <c r="C188" s="146"/>
      <c r="D188" s="146"/>
      <c r="E188" s="146"/>
      <c r="F188" s="146"/>
      <c r="G188" s="146"/>
      <c r="H188" s="146"/>
    </row>
    <row r="191" spans="2:8" x14ac:dyDescent="0.2">
      <c r="B191" s="27" t="s">
        <v>255</v>
      </c>
    </row>
    <row r="193" spans="2:8" x14ac:dyDescent="0.2">
      <c r="B193" s="27" t="s">
        <v>83</v>
      </c>
      <c r="C193" s="108" t="s">
        <v>278</v>
      </c>
      <c r="D193" s="108"/>
      <c r="E193" s="108"/>
      <c r="F193" s="108"/>
      <c r="G193" s="108"/>
      <c r="H193" s="108"/>
    </row>
    <row r="194" spans="2:8" x14ac:dyDescent="0.2">
      <c r="B194" s="1" t="s">
        <v>88</v>
      </c>
      <c r="C194" s="1" t="s">
        <v>89</v>
      </c>
    </row>
    <row r="195" spans="2:8" x14ac:dyDescent="0.2">
      <c r="B195" s="1" t="s">
        <v>279</v>
      </c>
      <c r="C195" s="145"/>
      <c r="D195" s="145"/>
      <c r="E195" s="145"/>
      <c r="F195" s="145"/>
      <c r="G195" s="145"/>
      <c r="H195" s="145"/>
    </row>
    <row r="198" spans="2:8" x14ac:dyDescent="0.2">
      <c r="B198" s="1" t="s">
        <v>275</v>
      </c>
      <c r="E198" s="1" t="s">
        <v>230</v>
      </c>
    </row>
    <row r="200" spans="2:8" x14ac:dyDescent="0.2">
      <c r="B200" s="1" t="s">
        <v>276</v>
      </c>
      <c r="E200" s="1" t="s">
        <v>90</v>
      </c>
      <c r="F200" s="1" t="s">
        <v>56</v>
      </c>
    </row>
    <row r="202" spans="2:8" x14ac:dyDescent="0.2">
      <c r="C202" s="146" t="s">
        <v>277</v>
      </c>
      <c r="D202" s="146"/>
      <c r="E202" s="146"/>
      <c r="F202" s="146"/>
      <c r="G202" s="146"/>
      <c r="H202" s="146"/>
    </row>
    <row r="203" spans="2:8" x14ac:dyDescent="0.2">
      <c r="C203" s="146"/>
      <c r="D203" s="146"/>
      <c r="E203" s="146"/>
      <c r="F203" s="146"/>
      <c r="G203" s="146"/>
      <c r="H203" s="146"/>
    </row>
  </sheetData>
  <mergeCells count="182">
    <mergeCell ref="B4:I4"/>
    <mergeCell ref="B23:C23"/>
    <mergeCell ref="F22:H22"/>
    <mergeCell ref="F23:H23"/>
    <mergeCell ref="B9:J9"/>
    <mergeCell ref="H10:J10"/>
    <mergeCell ref="C19:H19"/>
    <mergeCell ref="C16:F16"/>
    <mergeCell ref="C15:F15"/>
    <mergeCell ref="B6:H6"/>
    <mergeCell ref="C17:F17"/>
    <mergeCell ref="B8:J8"/>
    <mergeCell ref="B35:C35"/>
    <mergeCell ref="B36:C36"/>
    <mergeCell ref="B37:C37"/>
    <mergeCell ref="B38:C38"/>
    <mergeCell ref="B40:C40"/>
    <mergeCell ref="B39:C39"/>
    <mergeCell ref="B52:C52"/>
    <mergeCell ref="B33:C33"/>
    <mergeCell ref="G25:H25"/>
    <mergeCell ref="G26:H26"/>
    <mergeCell ref="G32:H32"/>
    <mergeCell ref="G33:H33"/>
    <mergeCell ref="B34:C34"/>
    <mergeCell ref="D34:D40"/>
    <mergeCell ref="E34:E40"/>
    <mergeCell ref="F34:F40"/>
    <mergeCell ref="G34:H40"/>
    <mergeCell ref="G27:H27"/>
    <mergeCell ref="B27:C27"/>
    <mergeCell ref="B26:C26"/>
    <mergeCell ref="B47:C47"/>
    <mergeCell ref="B48:C48"/>
    <mergeCell ref="B49:C49"/>
    <mergeCell ref="B50:C50"/>
    <mergeCell ref="B51:C51"/>
    <mergeCell ref="B41:C41"/>
    <mergeCell ref="G41:H41"/>
    <mergeCell ref="G45:H45"/>
    <mergeCell ref="B46:C46"/>
    <mergeCell ref="D46:D52"/>
    <mergeCell ref="E46:E52"/>
    <mergeCell ref="F46:F52"/>
    <mergeCell ref="G46:H52"/>
    <mergeCell ref="D53:D57"/>
    <mergeCell ref="E53:E57"/>
    <mergeCell ref="F53:F57"/>
    <mergeCell ref="G53:H57"/>
    <mergeCell ref="D60:D63"/>
    <mergeCell ref="E60:E63"/>
    <mergeCell ref="F60:F63"/>
    <mergeCell ref="B61:C61"/>
    <mergeCell ref="B62:C62"/>
    <mergeCell ref="B63:C63"/>
    <mergeCell ref="B59:H59"/>
    <mergeCell ref="G60:H63"/>
    <mergeCell ref="B60:C60"/>
    <mergeCell ref="B54:C54"/>
    <mergeCell ref="B55:C55"/>
    <mergeCell ref="B56:C56"/>
    <mergeCell ref="B57:C57"/>
    <mergeCell ref="B53:C53"/>
    <mergeCell ref="G69:H73"/>
    <mergeCell ref="B74:C74"/>
    <mergeCell ref="B75:C75"/>
    <mergeCell ref="G74:H74"/>
    <mergeCell ref="G75:H75"/>
    <mergeCell ref="B68:C68"/>
    <mergeCell ref="G64:H68"/>
    <mergeCell ref="B69:C69"/>
    <mergeCell ref="B70:C70"/>
    <mergeCell ref="B71:C71"/>
    <mergeCell ref="B65:C65"/>
    <mergeCell ref="B66:C66"/>
    <mergeCell ref="B67:C67"/>
    <mergeCell ref="D64:D68"/>
    <mergeCell ref="E64:E68"/>
    <mergeCell ref="F64:F68"/>
    <mergeCell ref="D69:D73"/>
    <mergeCell ref="E69:E73"/>
    <mergeCell ref="F69:F73"/>
    <mergeCell ref="B64:C64"/>
    <mergeCell ref="B72:C72"/>
    <mergeCell ref="B73:C73"/>
    <mergeCell ref="G87:H87"/>
    <mergeCell ref="B86:H86"/>
    <mergeCell ref="B88:C88"/>
    <mergeCell ref="B89:C89"/>
    <mergeCell ref="B90:C90"/>
    <mergeCell ref="F88:F98"/>
    <mergeCell ref="G88:H98"/>
    <mergeCell ref="G79:H79"/>
    <mergeCell ref="B80:C80"/>
    <mergeCell ref="B81:C81"/>
    <mergeCell ref="B82:C82"/>
    <mergeCell ref="G80:H80"/>
    <mergeCell ref="G81:H81"/>
    <mergeCell ref="G82:H82"/>
    <mergeCell ref="B99:C99"/>
    <mergeCell ref="G99:H99"/>
    <mergeCell ref="B100:C100"/>
    <mergeCell ref="B101:C101"/>
    <mergeCell ref="B102:C102"/>
    <mergeCell ref="G100:H109"/>
    <mergeCell ref="B96:C96"/>
    <mergeCell ref="B97:C97"/>
    <mergeCell ref="B98:C98"/>
    <mergeCell ref="D88:D98"/>
    <mergeCell ref="E88:E98"/>
    <mergeCell ref="B91:C91"/>
    <mergeCell ref="B92:C92"/>
    <mergeCell ref="B93:C93"/>
    <mergeCell ref="B94:C94"/>
    <mergeCell ref="B95:C95"/>
    <mergeCell ref="B108:C108"/>
    <mergeCell ref="B109:C109"/>
    <mergeCell ref="D100:D109"/>
    <mergeCell ref="E100:E109"/>
    <mergeCell ref="F100:F109"/>
    <mergeCell ref="B103:C103"/>
    <mergeCell ref="B104:C104"/>
    <mergeCell ref="B105:C105"/>
    <mergeCell ref="B106:C106"/>
    <mergeCell ref="B107:C107"/>
    <mergeCell ref="B117:C117"/>
    <mergeCell ref="G125:H125"/>
    <mergeCell ref="G117:H117"/>
    <mergeCell ref="B126:C126"/>
    <mergeCell ref="G126:H126"/>
    <mergeCell ref="G113:H113"/>
    <mergeCell ref="B114:C114"/>
    <mergeCell ref="B115:C115"/>
    <mergeCell ref="B116:C116"/>
    <mergeCell ref="G114:H114"/>
    <mergeCell ref="G115:H115"/>
    <mergeCell ref="G116:H116"/>
    <mergeCell ref="B128:H128"/>
    <mergeCell ref="G121:H121"/>
    <mergeCell ref="B122:C122"/>
    <mergeCell ref="G122:H122"/>
    <mergeCell ref="B123:C123"/>
    <mergeCell ref="B124:C124"/>
    <mergeCell ref="G123:H123"/>
    <mergeCell ref="G124:H124"/>
    <mergeCell ref="B125:C125"/>
    <mergeCell ref="J143:L143"/>
    <mergeCell ref="J144:L144"/>
    <mergeCell ref="J145:L145"/>
    <mergeCell ref="J146:L146"/>
    <mergeCell ref="J147:L147"/>
    <mergeCell ref="B160:C160"/>
    <mergeCell ref="G160:H160"/>
    <mergeCell ref="J130:L130"/>
    <mergeCell ref="J131:L131"/>
    <mergeCell ref="J132:L132"/>
    <mergeCell ref="J133:L133"/>
    <mergeCell ref="J134:L134"/>
    <mergeCell ref="J135:L135"/>
    <mergeCell ref="J136:L136"/>
    <mergeCell ref="J137:L137"/>
    <mergeCell ref="J138:L138"/>
    <mergeCell ref="J139:L139"/>
    <mergeCell ref="J140:L140"/>
    <mergeCell ref="J141:L141"/>
    <mergeCell ref="J142:L142"/>
    <mergeCell ref="G159:H159"/>
    <mergeCell ref="C193:H193"/>
    <mergeCell ref="C195:H195"/>
    <mergeCell ref="C202:H203"/>
    <mergeCell ref="B167:H167"/>
    <mergeCell ref="B168:H172"/>
    <mergeCell ref="B174:F175"/>
    <mergeCell ref="G174:H175"/>
    <mergeCell ref="C187:H188"/>
    <mergeCell ref="J148:L148"/>
    <mergeCell ref="J149:L149"/>
    <mergeCell ref="J150:L150"/>
    <mergeCell ref="J151:L151"/>
    <mergeCell ref="J152:L152"/>
    <mergeCell ref="B161:C161"/>
    <mergeCell ref="G161:H161"/>
  </mergeCells>
  <dataValidations count="3">
    <dataValidation type="list" allowBlank="1" showInputMessage="1" showErrorMessage="1" sqref="C19:H19 C193:H193">
      <formula1>servicios</formula1>
    </dataValidation>
    <dataValidation type="list" allowBlank="1" showInputMessage="1" showErrorMessage="1" sqref="F23">
      <formula1>PIE</formula1>
    </dataValidation>
    <dataValidation type="list" allowBlank="1" showInputMessage="1" showErrorMessage="1" sqref="G174:H175">
      <formula1>riesgo</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2:L109"/>
  <sheetViews>
    <sheetView showGridLines="0" topLeftCell="A14" workbookViewId="0">
      <selection activeCell="B24" sqref="B24"/>
    </sheetView>
  </sheetViews>
  <sheetFormatPr baseColWidth="10" defaultRowHeight="14.25" outlineLevelRow="1" x14ac:dyDescent="0.2"/>
  <cols>
    <col min="1" max="1" width="5.140625" style="1" customWidth="1"/>
    <col min="2" max="2" width="30.140625" style="1" customWidth="1"/>
    <col min="3" max="6" width="11.42578125" style="1"/>
    <col min="7" max="7" width="14.85546875" style="1" customWidth="1"/>
    <col min="8" max="8" width="19.42578125" style="1" customWidth="1"/>
    <col min="9" max="9" width="26.7109375" style="1" customWidth="1"/>
    <col min="10" max="16384" width="11.42578125" style="1"/>
  </cols>
  <sheetData>
    <row r="2" spans="2:10" customFormat="1" ht="18" x14ac:dyDescent="0.25">
      <c r="B2" s="17" t="s">
        <v>1</v>
      </c>
      <c r="C2" s="17"/>
      <c r="D2" s="1"/>
      <c r="E2" s="1"/>
      <c r="F2" s="1"/>
      <c r="G2" s="1"/>
      <c r="H2" s="1"/>
      <c r="I2" s="1"/>
      <c r="J2" s="1"/>
    </row>
    <row r="4" spans="2:10" x14ac:dyDescent="0.2">
      <c r="B4" s="111" t="s">
        <v>41</v>
      </c>
      <c r="C4" s="111"/>
      <c r="D4" s="111"/>
      <c r="E4" s="111"/>
      <c r="F4" s="111"/>
      <c r="G4" s="111"/>
      <c r="H4" s="111"/>
      <c r="I4" s="111"/>
    </row>
    <row r="6" spans="2:10" ht="29.25" customHeight="1" x14ac:dyDescent="0.2">
      <c r="B6" s="200" t="s">
        <v>75</v>
      </c>
      <c r="C6" s="200"/>
      <c r="D6" s="200"/>
      <c r="E6" s="200"/>
      <c r="F6" s="200"/>
      <c r="G6" s="200"/>
      <c r="H6" s="200"/>
      <c r="I6" s="33" t="s">
        <v>76</v>
      </c>
    </row>
    <row r="8" spans="2:10" ht="25.5" customHeight="1" x14ac:dyDescent="0.2">
      <c r="B8" s="201" t="s">
        <v>80</v>
      </c>
      <c r="C8" s="201"/>
      <c r="D8" s="201"/>
      <c r="E8" s="201"/>
      <c r="F8" s="201"/>
      <c r="G8" s="201"/>
      <c r="H8" s="201"/>
      <c r="I8" s="201"/>
      <c r="J8" s="201"/>
    </row>
    <row r="9" spans="2:10" ht="18.75" customHeight="1" x14ac:dyDescent="0.2">
      <c r="B9" s="195" t="s">
        <v>81</v>
      </c>
      <c r="C9" s="195"/>
      <c r="D9" s="195"/>
      <c r="E9" s="195"/>
      <c r="F9" s="195"/>
      <c r="G9" s="195"/>
      <c r="H9" s="195"/>
      <c r="I9" s="195"/>
      <c r="J9" s="195"/>
    </row>
    <row r="10" spans="2:10" x14ac:dyDescent="0.2">
      <c r="B10" s="28"/>
      <c r="H10" s="196" t="s">
        <v>82</v>
      </c>
      <c r="I10" s="196"/>
      <c r="J10" s="196"/>
    </row>
    <row r="12" spans="2:10" x14ac:dyDescent="0.2">
      <c r="B12" s="27" t="s">
        <v>70</v>
      </c>
    </row>
    <row r="14" spans="2:10" ht="18" x14ac:dyDescent="0.25">
      <c r="B14" s="2" t="s">
        <v>74</v>
      </c>
    </row>
    <row r="15" spans="2:10" x14ac:dyDescent="0.2">
      <c r="B15" s="1" t="s">
        <v>72</v>
      </c>
      <c r="C15" s="197" t="s">
        <v>73</v>
      </c>
      <c r="D15" s="198"/>
      <c r="E15" s="198"/>
      <c r="F15" s="199"/>
    </row>
    <row r="16" spans="2:10" x14ac:dyDescent="0.2">
      <c r="B16" s="1" t="s">
        <v>77</v>
      </c>
      <c r="C16" s="197" t="s">
        <v>71</v>
      </c>
      <c r="D16" s="198"/>
      <c r="E16" s="198"/>
      <c r="F16" s="199"/>
    </row>
    <row r="17" spans="2:8" x14ac:dyDescent="0.2">
      <c r="B17" s="1" t="s">
        <v>78</v>
      </c>
      <c r="C17" s="197" t="s">
        <v>79</v>
      </c>
      <c r="D17" s="198"/>
      <c r="E17" s="198"/>
      <c r="F17" s="199"/>
    </row>
    <row r="19" spans="2:8" x14ac:dyDescent="0.2">
      <c r="B19" s="27" t="s">
        <v>83</v>
      </c>
      <c r="C19" s="108" t="s">
        <v>84</v>
      </c>
      <c r="D19" s="108"/>
      <c r="E19" s="108"/>
      <c r="F19" s="108"/>
      <c r="G19" s="108"/>
      <c r="H19" s="108"/>
    </row>
    <row r="20" spans="2:8" x14ac:dyDescent="0.2">
      <c r="B20" s="1" t="s">
        <v>88</v>
      </c>
      <c r="C20" s="1" t="s">
        <v>89</v>
      </c>
    </row>
    <row r="22" spans="2:8" x14ac:dyDescent="0.2">
      <c r="B22" s="27" t="s">
        <v>235</v>
      </c>
    </row>
    <row r="23" spans="2:8" outlineLevel="1" x14ac:dyDescent="0.2"/>
    <row r="24" spans="2:8" outlineLevel="1" x14ac:dyDescent="0.2">
      <c r="D24" s="31" t="s">
        <v>90</v>
      </c>
      <c r="E24" s="31" t="s">
        <v>56</v>
      </c>
      <c r="F24" s="35" t="s">
        <v>91</v>
      </c>
      <c r="G24" s="151" t="s">
        <v>103</v>
      </c>
      <c r="H24" s="152"/>
    </row>
    <row r="25" spans="2:8" ht="26.25" customHeight="1" outlineLevel="1" x14ac:dyDescent="0.2">
      <c r="B25" s="153" t="s">
        <v>236</v>
      </c>
      <c r="C25" s="153"/>
      <c r="D25" s="32"/>
      <c r="E25" s="33"/>
      <c r="F25" s="36"/>
      <c r="G25" s="98"/>
      <c r="H25" s="100"/>
    </row>
    <row r="26" spans="2:8" ht="40.5" customHeight="1" outlineLevel="1" x14ac:dyDescent="0.2">
      <c r="B26" s="153" t="s">
        <v>237</v>
      </c>
      <c r="C26" s="153"/>
      <c r="D26" s="32"/>
      <c r="E26" s="33"/>
      <c r="F26" s="36"/>
      <c r="G26" s="98"/>
      <c r="H26" s="100"/>
    </row>
    <row r="27" spans="2:8" ht="211.5" customHeight="1" outlineLevel="1" x14ac:dyDescent="0.2">
      <c r="B27" s="206" t="s">
        <v>238</v>
      </c>
      <c r="C27" s="207"/>
      <c r="D27" s="32"/>
      <c r="E27" s="33"/>
      <c r="F27" s="29"/>
      <c r="G27" s="148"/>
      <c r="H27" s="148"/>
    </row>
    <row r="28" spans="2:8" ht="48" customHeight="1" outlineLevel="1" x14ac:dyDescent="0.2">
      <c r="B28" s="112" t="s">
        <v>239</v>
      </c>
      <c r="C28" s="114"/>
      <c r="D28" s="32"/>
      <c r="E28" s="33"/>
      <c r="F28" s="36"/>
      <c r="G28" s="98"/>
      <c r="H28" s="100"/>
    </row>
    <row r="29" spans="2:8" ht="30" customHeight="1" outlineLevel="1" x14ac:dyDescent="0.2">
      <c r="B29" s="112" t="s">
        <v>240</v>
      </c>
      <c r="C29" s="114"/>
      <c r="D29" s="32"/>
      <c r="E29" s="33"/>
      <c r="F29" s="36"/>
      <c r="G29" s="98"/>
      <c r="H29" s="100"/>
    </row>
    <row r="30" spans="2:8" ht="30" customHeight="1" outlineLevel="1" x14ac:dyDescent="0.2">
      <c r="B30" s="112" t="s">
        <v>241</v>
      </c>
      <c r="C30" s="114"/>
      <c r="D30" s="32"/>
      <c r="E30" s="33"/>
      <c r="F30" s="36"/>
      <c r="G30" s="98"/>
      <c r="H30" s="100"/>
    </row>
    <row r="32" spans="2:8" x14ac:dyDescent="0.2">
      <c r="B32" s="27" t="s">
        <v>185</v>
      </c>
    </row>
    <row r="33" spans="2:12" outlineLevel="1" x14ac:dyDescent="0.2"/>
    <row r="34" spans="2:12" ht="38.25" customHeight="1" outlineLevel="1" x14ac:dyDescent="0.2">
      <c r="B34" s="153" t="s">
        <v>242</v>
      </c>
      <c r="C34" s="153"/>
      <c r="D34" s="153"/>
      <c r="E34" s="153"/>
      <c r="F34" s="153"/>
      <c r="G34" s="153"/>
      <c r="H34" s="153"/>
    </row>
    <row r="35" spans="2:12" outlineLevel="1" x14ac:dyDescent="0.2"/>
    <row r="36" spans="2:12" ht="60.75" customHeight="1" outlineLevel="1" x14ac:dyDescent="0.2">
      <c r="C36" s="41" t="s">
        <v>91</v>
      </c>
      <c r="D36" s="41" t="s">
        <v>186</v>
      </c>
      <c r="E36" s="41" t="s">
        <v>199</v>
      </c>
      <c r="F36" s="41" t="s">
        <v>187</v>
      </c>
      <c r="G36" s="41" t="s">
        <v>200</v>
      </c>
      <c r="H36" s="41" t="s">
        <v>188</v>
      </c>
      <c r="I36" s="41" t="s">
        <v>220</v>
      </c>
      <c r="J36" s="104" t="s">
        <v>225</v>
      </c>
      <c r="K36" s="104"/>
      <c r="L36" s="104"/>
    </row>
    <row r="37" spans="2:12" outlineLevel="1" x14ac:dyDescent="0.2">
      <c r="B37" s="30" t="s">
        <v>198</v>
      </c>
      <c r="C37" s="30"/>
      <c r="D37" s="15"/>
      <c r="E37" s="15"/>
      <c r="F37" s="15"/>
      <c r="G37" s="15"/>
      <c r="H37" s="15"/>
      <c r="I37" s="15"/>
      <c r="J37" s="148"/>
      <c r="K37" s="148"/>
      <c r="L37" s="148"/>
    </row>
    <row r="38" spans="2:12" ht="25.5" outlineLevel="1" x14ac:dyDescent="0.2">
      <c r="B38" s="30" t="s">
        <v>189</v>
      </c>
      <c r="C38" s="30"/>
      <c r="D38" s="15"/>
      <c r="E38" s="15"/>
      <c r="F38" s="15"/>
      <c r="G38" s="15"/>
      <c r="H38" s="15"/>
      <c r="I38" s="15"/>
      <c r="J38" s="148"/>
      <c r="K38" s="148"/>
      <c r="L38" s="148"/>
    </row>
    <row r="39" spans="2:12" ht="25.5" outlineLevel="1" x14ac:dyDescent="0.2">
      <c r="B39" s="30" t="s">
        <v>190</v>
      </c>
      <c r="C39" s="30"/>
      <c r="D39" s="15"/>
      <c r="E39" s="15"/>
      <c r="F39" s="15"/>
      <c r="G39" s="15"/>
      <c r="H39" s="15"/>
      <c r="I39" s="15"/>
      <c r="J39" s="148"/>
      <c r="K39" s="148"/>
      <c r="L39" s="148"/>
    </row>
    <row r="40" spans="2:12" ht="51" outlineLevel="1" x14ac:dyDescent="0.2">
      <c r="B40" s="30" t="s">
        <v>191</v>
      </c>
      <c r="C40" s="30"/>
      <c r="D40" s="15"/>
      <c r="E40" s="15"/>
      <c r="F40" s="15"/>
      <c r="G40" s="15"/>
      <c r="H40" s="15"/>
      <c r="I40" s="15"/>
      <c r="J40" s="148"/>
      <c r="K40" s="148"/>
      <c r="L40" s="148"/>
    </row>
    <row r="41" spans="2:12" ht="25.5" outlineLevel="1" x14ac:dyDescent="0.2">
      <c r="B41" s="30" t="s">
        <v>192</v>
      </c>
      <c r="C41" s="30"/>
      <c r="D41" s="15"/>
      <c r="E41" s="15"/>
      <c r="F41" s="15"/>
      <c r="G41" s="15"/>
      <c r="H41" s="15"/>
      <c r="I41" s="15"/>
      <c r="J41" s="148"/>
      <c r="K41" s="148"/>
      <c r="L41" s="148"/>
    </row>
    <row r="42" spans="2:12" ht="38.25" outlineLevel="1" x14ac:dyDescent="0.2">
      <c r="B42" s="30" t="s">
        <v>193</v>
      </c>
      <c r="C42" s="30"/>
      <c r="D42" s="15"/>
      <c r="E42" s="15"/>
      <c r="F42" s="15"/>
      <c r="G42" s="15"/>
      <c r="H42" s="15"/>
      <c r="I42" s="15"/>
      <c r="J42" s="148"/>
      <c r="K42" s="148"/>
      <c r="L42" s="148"/>
    </row>
    <row r="43" spans="2:12" outlineLevel="1" x14ac:dyDescent="0.2">
      <c r="B43" s="30" t="s">
        <v>194</v>
      </c>
      <c r="C43" s="30"/>
      <c r="D43" s="15"/>
      <c r="E43" s="15"/>
      <c r="F43" s="15"/>
      <c r="G43" s="15"/>
      <c r="H43" s="15"/>
      <c r="I43" s="15"/>
      <c r="J43" s="148"/>
      <c r="K43" s="148"/>
      <c r="L43" s="148"/>
    </row>
    <row r="44" spans="2:12" ht="38.25" outlineLevel="1" x14ac:dyDescent="0.2">
      <c r="B44" s="30" t="s">
        <v>195</v>
      </c>
      <c r="C44" s="30"/>
      <c r="D44" s="15"/>
      <c r="E44" s="15"/>
      <c r="F44" s="15"/>
      <c r="G44" s="15"/>
      <c r="H44" s="15"/>
      <c r="I44" s="15"/>
      <c r="J44" s="148"/>
      <c r="K44" s="148"/>
      <c r="L44" s="148"/>
    </row>
    <row r="45" spans="2:12" ht="25.5" outlineLevel="1" x14ac:dyDescent="0.2">
      <c r="B45" s="30" t="s">
        <v>196</v>
      </c>
      <c r="C45" s="30"/>
      <c r="D45" s="15"/>
      <c r="E45" s="15"/>
      <c r="F45" s="15"/>
      <c r="G45" s="15"/>
      <c r="H45" s="15"/>
      <c r="I45" s="15"/>
      <c r="J45" s="148"/>
      <c r="K45" s="148"/>
      <c r="L45" s="148"/>
    </row>
    <row r="46" spans="2:12" ht="25.5" outlineLevel="1" x14ac:dyDescent="0.2">
      <c r="B46" s="30" t="s">
        <v>197</v>
      </c>
      <c r="C46" s="30"/>
      <c r="D46" s="15"/>
      <c r="E46" s="15"/>
      <c r="F46" s="15"/>
      <c r="G46" s="15"/>
      <c r="H46" s="15"/>
      <c r="I46" s="15"/>
      <c r="J46" s="148"/>
      <c r="K46" s="148"/>
      <c r="L46" s="148"/>
    </row>
    <row r="47" spans="2:12" outlineLevel="1" x14ac:dyDescent="0.2">
      <c r="B47" s="30" t="s">
        <v>201</v>
      </c>
      <c r="C47" s="30"/>
      <c r="D47" s="15"/>
      <c r="E47" s="15"/>
      <c r="F47" s="15"/>
      <c r="G47" s="15"/>
      <c r="H47" s="15"/>
      <c r="I47" s="15"/>
      <c r="J47" s="148"/>
      <c r="K47" s="148"/>
      <c r="L47" s="148"/>
    </row>
    <row r="48" spans="2:12" ht="25.5" outlineLevel="1" x14ac:dyDescent="0.2">
      <c r="B48" s="30" t="s">
        <v>202</v>
      </c>
      <c r="C48" s="30"/>
      <c r="D48" s="15"/>
      <c r="E48" s="15"/>
      <c r="F48" s="15"/>
      <c r="G48" s="15"/>
      <c r="H48" s="15"/>
      <c r="I48" s="15"/>
      <c r="J48" s="148"/>
      <c r="K48" s="148"/>
      <c r="L48" s="148"/>
    </row>
    <row r="49" spans="2:12" ht="25.5" outlineLevel="1" x14ac:dyDescent="0.2">
      <c r="B49" s="30" t="s">
        <v>203</v>
      </c>
      <c r="C49" s="30"/>
      <c r="D49" s="15"/>
      <c r="E49" s="15"/>
      <c r="F49" s="15"/>
      <c r="G49" s="15"/>
      <c r="H49" s="15"/>
      <c r="I49" s="15"/>
      <c r="J49" s="148"/>
      <c r="K49" s="148"/>
      <c r="L49" s="148"/>
    </row>
    <row r="50" spans="2:12" ht="25.5" outlineLevel="1" x14ac:dyDescent="0.2">
      <c r="B50" s="30" t="s">
        <v>204</v>
      </c>
      <c r="C50" s="30"/>
      <c r="D50" s="15"/>
      <c r="E50" s="15"/>
      <c r="F50" s="15"/>
      <c r="G50" s="15"/>
      <c r="H50" s="15"/>
      <c r="I50" s="15"/>
      <c r="J50" s="148"/>
      <c r="K50" s="148"/>
      <c r="L50" s="148"/>
    </row>
    <row r="51" spans="2:12" ht="38.25" outlineLevel="1" x14ac:dyDescent="0.2">
      <c r="B51" s="30" t="s">
        <v>205</v>
      </c>
      <c r="C51" s="30"/>
      <c r="D51" s="15"/>
      <c r="E51" s="15"/>
      <c r="F51" s="15"/>
      <c r="G51" s="15"/>
      <c r="H51" s="15"/>
      <c r="I51" s="15"/>
      <c r="J51" s="148"/>
      <c r="K51" s="148"/>
      <c r="L51" s="148"/>
    </row>
    <row r="52" spans="2:12" ht="33" customHeight="1" outlineLevel="1" x14ac:dyDescent="0.2">
      <c r="B52" s="30" t="s">
        <v>206</v>
      </c>
      <c r="C52" s="30"/>
      <c r="D52" s="15"/>
      <c r="E52" s="15"/>
      <c r="F52" s="15"/>
      <c r="G52" s="15"/>
      <c r="H52" s="15"/>
      <c r="I52" s="15"/>
      <c r="J52" s="148"/>
      <c r="K52" s="148"/>
      <c r="L52" s="148"/>
    </row>
    <row r="53" spans="2:12" outlineLevel="1" x14ac:dyDescent="0.2">
      <c r="B53" s="30" t="s">
        <v>207</v>
      </c>
      <c r="C53" s="30"/>
      <c r="D53" s="15"/>
      <c r="E53" s="15"/>
      <c r="F53" s="15"/>
      <c r="G53" s="15"/>
      <c r="H53" s="15"/>
      <c r="I53" s="15"/>
      <c r="J53" s="148"/>
      <c r="K53" s="148"/>
      <c r="L53" s="148"/>
    </row>
    <row r="54" spans="2:12" ht="38.25" outlineLevel="1" x14ac:dyDescent="0.2">
      <c r="B54" s="30" t="s">
        <v>208</v>
      </c>
      <c r="C54" s="30"/>
      <c r="D54" s="15"/>
      <c r="E54" s="15"/>
      <c r="F54" s="15"/>
      <c r="G54" s="15"/>
      <c r="H54" s="15"/>
      <c r="I54" s="15"/>
      <c r="J54" s="148"/>
      <c r="K54" s="148"/>
      <c r="L54" s="148"/>
    </row>
    <row r="55" spans="2:12" ht="51" outlineLevel="1" x14ac:dyDescent="0.2">
      <c r="B55" s="30" t="s">
        <v>209</v>
      </c>
      <c r="C55" s="30"/>
      <c r="D55" s="15"/>
      <c r="E55" s="15"/>
      <c r="F55" s="15"/>
      <c r="G55" s="15"/>
      <c r="H55" s="15"/>
      <c r="I55" s="15"/>
      <c r="J55" s="148"/>
      <c r="K55" s="148"/>
      <c r="L55" s="148"/>
    </row>
    <row r="56" spans="2:12" ht="25.5" outlineLevel="1" x14ac:dyDescent="0.2">
      <c r="B56" s="30" t="s">
        <v>210</v>
      </c>
      <c r="C56" s="30"/>
      <c r="D56" s="15"/>
      <c r="E56" s="15"/>
      <c r="F56" s="15"/>
      <c r="G56" s="15"/>
      <c r="H56" s="15"/>
      <c r="I56" s="15"/>
      <c r="J56" s="148"/>
      <c r="K56" s="148"/>
      <c r="L56" s="148"/>
    </row>
    <row r="57" spans="2:12" ht="38.25" outlineLevel="1" x14ac:dyDescent="0.2">
      <c r="B57" s="30" t="s">
        <v>211</v>
      </c>
      <c r="C57" s="30"/>
      <c r="D57" s="15"/>
      <c r="E57" s="15"/>
      <c r="F57" s="15"/>
      <c r="G57" s="15"/>
      <c r="H57" s="15"/>
      <c r="I57" s="15"/>
      <c r="J57" s="148"/>
      <c r="K57" s="148"/>
      <c r="L57" s="148"/>
    </row>
    <row r="58" spans="2:12" ht="25.5" outlineLevel="1" x14ac:dyDescent="0.2">
      <c r="B58" s="30" t="s">
        <v>212</v>
      </c>
      <c r="C58" s="30"/>
      <c r="D58" s="15"/>
      <c r="E58" s="15"/>
      <c r="F58" s="15"/>
      <c r="G58" s="15"/>
      <c r="H58" s="15"/>
      <c r="I58" s="15"/>
      <c r="J58" s="148"/>
      <c r="K58" s="148"/>
      <c r="L58" s="148"/>
    </row>
    <row r="59" spans="2:12" outlineLevel="1" x14ac:dyDescent="0.2"/>
    <row r="60" spans="2:12" outlineLevel="1" x14ac:dyDescent="0.2">
      <c r="B60" s="44" t="s">
        <v>221</v>
      </c>
    </row>
    <row r="61" spans="2:12" outlineLevel="1" x14ac:dyDescent="0.2">
      <c r="B61" s="44"/>
      <c r="C61" s="44"/>
    </row>
    <row r="63" spans="2:12" x14ac:dyDescent="0.2">
      <c r="B63" s="27" t="s">
        <v>222</v>
      </c>
    </row>
    <row r="64" spans="2:12" outlineLevel="1" x14ac:dyDescent="0.2"/>
    <row r="65" spans="2:8" ht="14.25" customHeight="1" outlineLevel="1" x14ac:dyDescent="0.2">
      <c r="D65" s="35" t="s">
        <v>90</v>
      </c>
      <c r="E65" s="35" t="s">
        <v>56</v>
      </c>
      <c r="F65" s="35" t="s">
        <v>91</v>
      </c>
      <c r="G65" s="151" t="s">
        <v>103</v>
      </c>
      <c r="H65" s="152"/>
    </row>
    <row r="66" spans="2:8" ht="87.75" customHeight="1" outlineLevel="1" x14ac:dyDescent="0.2">
      <c r="B66" s="112" t="s">
        <v>243</v>
      </c>
      <c r="C66" s="114"/>
      <c r="D66" s="32"/>
      <c r="E66" s="33"/>
      <c r="F66" s="36"/>
      <c r="G66" s="148"/>
      <c r="H66" s="148"/>
    </row>
    <row r="67" spans="2:8" ht="16.5" customHeight="1" outlineLevel="1" x14ac:dyDescent="0.2">
      <c r="B67" s="112" t="s">
        <v>244</v>
      </c>
      <c r="C67" s="114"/>
      <c r="D67" s="32"/>
      <c r="E67" s="33"/>
      <c r="F67" s="36"/>
      <c r="G67" s="148"/>
      <c r="H67" s="148"/>
    </row>
    <row r="68" spans="2:8" outlineLevel="1" x14ac:dyDescent="0.2">
      <c r="B68" s="44"/>
      <c r="C68" s="44"/>
    </row>
    <row r="71" spans="2:8" x14ac:dyDescent="0.2">
      <c r="B71" s="27" t="s">
        <v>226</v>
      </c>
    </row>
    <row r="73" spans="2:8" x14ac:dyDescent="0.2">
      <c r="B73" s="147" t="s">
        <v>227</v>
      </c>
      <c r="C73" s="147"/>
      <c r="D73" s="147"/>
      <c r="E73" s="147"/>
      <c r="F73" s="147"/>
      <c r="G73" s="147"/>
      <c r="H73" s="147"/>
    </row>
    <row r="74" spans="2:8" x14ac:dyDescent="0.2">
      <c r="B74" s="148"/>
      <c r="C74" s="148"/>
      <c r="D74" s="148"/>
      <c r="E74" s="148"/>
      <c r="F74" s="148"/>
      <c r="G74" s="148"/>
      <c r="H74" s="148"/>
    </row>
    <row r="75" spans="2:8" x14ac:dyDescent="0.2">
      <c r="B75" s="148"/>
      <c r="C75" s="148"/>
      <c r="D75" s="148"/>
      <c r="E75" s="148"/>
      <c r="F75" s="148"/>
      <c r="G75" s="148"/>
      <c r="H75" s="148"/>
    </row>
    <row r="76" spans="2:8" x14ac:dyDescent="0.2">
      <c r="B76" s="148"/>
      <c r="C76" s="148"/>
      <c r="D76" s="148"/>
      <c r="E76" s="148"/>
      <c r="F76" s="148"/>
      <c r="G76" s="148"/>
      <c r="H76" s="148"/>
    </row>
    <row r="77" spans="2:8" x14ac:dyDescent="0.2">
      <c r="B77" s="148"/>
      <c r="C77" s="148"/>
      <c r="D77" s="148"/>
      <c r="E77" s="148"/>
      <c r="F77" s="148"/>
      <c r="G77" s="148"/>
      <c r="H77" s="148"/>
    </row>
    <row r="78" spans="2:8" x14ac:dyDescent="0.2">
      <c r="B78" s="148"/>
      <c r="C78" s="148"/>
      <c r="D78" s="148"/>
      <c r="E78" s="148"/>
      <c r="F78" s="148"/>
      <c r="G78" s="148"/>
      <c r="H78" s="148"/>
    </row>
    <row r="80" spans="2:8" ht="14.25" customHeight="1" x14ac:dyDescent="0.2">
      <c r="B80" s="149" t="s">
        <v>254</v>
      </c>
      <c r="C80" s="149"/>
      <c r="D80" s="149"/>
      <c r="E80" s="149"/>
      <c r="F80" s="149"/>
      <c r="G80" s="150" t="s">
        <v>63</v>
      </c>
      <c r="H80" s="150"/>
    </row>
    <row r="81" spans="2:8" x14ac:dyDescent="0.2">
      <c r="B81" s="149"/>
      <c r="C81" s="149"/>
      <c r="D81" s="149"/>
      <c r="E81" s="149"/>
      <c r="F81" s="149"/>
      <c r="G81" s="150"/>
      <c r="H81" s="150"/>
    </row>
    <row r="87" spans="2:8" x14ac:dyDescent="0.2">
      <c r="B87" s="27" t="s">
        <v>228</v>
      </c>
    </row>
    <row r="89" spans="2:8" x14ac:dyDescent="0.2">
      <c r="B89" s="1" t="s">
        <v>229</v>
      </c>
      <c r="E89" s="1" t="s">
        <v>230</v>
      </c>
    </row>
    <row r="91" spans="2:8" x14ac:dyDescent="0.2">
      <c r="B91" s="1" t="s">
        <v>231</v>
      </c>
      <c r="E91" s="1" t="s">
        <v>90</v>
      </c>
      <c r="F91" s="1" t="s">
        <v>56</v>
      </c>
    </row>
    <row r="93" spans="2:8" ht="15" customHeight="1" x14ac:dyDescent="0.2">
      <c r="C93" s="146" t="s">
        <v>232</v>
      </c>
      <c r="D93" s="146"/>
      <c r="E93" s="146"/>
      <c r="F93" s="146"/>
      <c r="G93" s="146"/>
      <c r="H93" s="146"/>
    </row>
    <row r="94" spans="2:8" x14ac:dyDescent="0.2">
      <c r="C94" s="146"/>
      <c r="D94" s="146"/>
      <c r="E94" s="146"/>
      <c r="F94" s="146"/>
      <c r="G94" s="146"/>
      <c r="H94" s="146"/>
    </row>
    <row r="97" spans="2:8" x14ac:dyDescent="0.2">
      <c r="B97" s="27" t="s">
        <v>255</v>
      </c>
    </row>
    <row r="99" spans="2:8" x14ac:dyDescent="0.2">
      <c r="B99" s="27" t="s">
        <v>83</v>
      </c>
      <c r="C99" s="108" t="s">
        <v>84</v>
      </c>
      <c r="D99" s="108"/>
      <c r="E99" s="108"/>
      <c r="F99" s="108"/>
      <c r="G99" s="108"/>
      <c r="H99" s="108"/>
    </row>
    <row r="100" spans="2:8" x14ac:dyDescent="0.2">
      <c r="B100" s="1" t="s">
        <v>88</v>
      </c>
      <c r="C100" s="1" t="s">
        <v>89</v>
      </c>
    </row>
    <row r="101" spans="2:8" x14ac:dyDescent="0.2">
      <c r="B101" s="1" t="s">
        <v>256</v>
      </c>
      <c r="C101" s="145"/>
      <c r="D101" s="145"/>
      <c r="E101" s="145"/>
      <c r="F101" s="145"/>
      <c r="G101" s="145"/>
      <c r="H101" s="145"/>
    </row>
    <row r="104" spans="2:8" x14ac:dyDescent="0.2">
      <c r="B104" s="1" t="s">
        <v>229</v>
      </c>
      <c r="E104" s="1" t="s">
        <v>230</v>
      </c>
    </row>
    <row r="106" spans="2:8" x14ac:dyDescent="0.2">
      <c r="B106" s="1" t="s">
        <v>231</v>
      </c>
      <c r="E106" s="1" t="s">
        <v>90</v>
      </c>
      <c r="F106" s="1" t="s">
        <v>56</v>
      </c>
    </row>
    <row r="108" spans="2:8" x14ac:dyDescent="0.2">
      <c r="C108" s="146" t="s">
        <v>232</v>
      </c>
      <c r="D108" s="146"/>
      <c r="E108" s="146"/>
      <c r="F108" s="146"/>
      <c r="G108" s="146"/>
      <c r="H108" s="146"/>
    </row>
    <row r="109" spans="2:8" x14ac:dyDescent="0.2">
      <c r="C109" s="146"/>
      <c r="D109" s="146"/>
      <c r="E109" s="146"/>
      <c r="F109" s="146"/>
      <c r="G109" s="146"/>
      <c r="H109" s="146"/>
    </row>
  </sheetData>
  <mergeCells count="59">
    <mergeCell ref="C16:F16"/>
    <mergeCell ref="C17:F17"/>
    <mergeCell ref="C19:H19"/>
    <mergeCell ref="B4:I4"/>
    <mergeCell ref="B6:H6"/>
    <mergeCell ref="B8:J8"/>
    <mergeCell ref="B9:J9"/>
    <mergeCell ref="H10:J10"/>
    <mergeCell ref="C15:F15"/>
    <mergeCell ref="B26:C26"/>
    <mergeCell ref="G26:H26"/>
    <mergeCell ref="B27:C27"/>
    <mergeCell ref="G27:H27"/>
    <mergeCell ref="G24:H24"/>
    <mergeCell ref="B25:C25"/>
    <mergeCell ref="G25:H25"/>
    <mergeCell ref="C99:H99"/>
    <mergeCell ref="C101:H101"/>
    <mergeCell ref="C108:H109"/>
    <mergeCell ref="B30:C30"/>
    <mergeCell ref="G30:H30"/>
    <mergeCell ref="B74:H78"/>
    <mergeCell ref="B80:F81"/>
    <mergeCell ref="G80:H81"/>
    <mergeCell ref="C93:H94"/>
    <mergeCell ref="B66:C66"/>
    <mergeCell ref="G66:H66"/>
    <mergeCell ref="B67:C67"/>
    <mergeCell ref="G67:H67"/>
    <mergeCell ref="B73:H73"/>
    <mergeCell ref="J46:L46"/>
    <mergeCell ref="B34:H34"/>
    <mergeCell ref="J36:L36"/>
    <mergeCell ref="J37:L37"/>
    <mergeCell ref="J38:L38"/>
    <mergeCell ref="J39:L39"/>
    <mergeCell ref="J40:L40"/>
    <mergeCell ref="J41:L41"/>
    <mergeCell ref="J42:L42"/>
    <mergeCell ref="J43:L43"/>
    <mergeCell ref="J44:L44"/>
    <mergeCell ref="J45:L45"/>
    <mergeCell ref="J58:L58"/>
    <mergeCell ref="J47:L47"/>
    <mergeCell ref="J48:L48"/>
    <mergeCell ref="J49:L49"/>
    <mergeCell ref="J50:L50"/>
    <mergeCell ref="J51:L51"/>
    <mergeCell ref="J52:L52"/>
    <mergeCell ref="J53:L53"/>
    <mergeCell ref="J54:L54"/>
    <mergeCell ref="J55:L55"/>
    <mergeCell ref="J56:L56"/>
    <mergeCell ref="J57:L57"/>
    <mergeCell ref="B28:C28"/>
    <mergeCell ref="G28:H28"/>
    <mergeCell ref="B29:C29"/>
    <mergeCell ref="G29:H29"/>
    <mergeCell ref="G65:H65"/>
  </mergeCells>
  <dataValidations count="2">
    <dataValidation type="list" allowBlank="1" showInputMessage="1" showErrorMessage="1" sqref="G80:H81">
      <formula1>riesgo</formula1>
    </dataValidation>
    <dataValidation type="list" allowBlank="1" showInputMessage="1" showErrorMessage="1" sqref="C19:H19 C99:H99">
      <formula1>servicios</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7</vt:i4>
      </vt:variant>
    </vt:vector>
  </HeadingPairs>
  <TitlesOfParts>
    <vt:vector size="21" baseType="lpstr">
      <vt:lpstr>Cliente</vt:lpstr>
      <vt:lpstr>Proceso de A&amp;C</vt:lpstr>
      <vt:lpstr>Hoja1</vt:lpstr>
      <vt:lpstr>Hoja2</vt:lpstr>
      <vt:lpstr>Flujograma del Proceso</vt:lpstr>
      <vt:lpstr>Formulario Descarte</vt:lpstr>
      <vt:lpstr>Tipo de Servicios - Cuestionari</vt:lpstr>
      <vt:lpstr>Cuest A&amp;C Mod1 - FULL</vt:lpstr>
      <vt:lpstr>Cuest AC Mod 2 - Recurrente</vt:lpstr>
      <vt:lpstr>Formato Creacion BD</vt:lpstr>
      <vt:lpstr>Cuest A&amp;C Mod3 - Otro Servicios</vt:lpstr>
      <vt:lpstr>Cuest A&amp;C Mod4 - Aud Int 3eros</vt:lpstr>
      <vt:lpstr>Lista de Cargos</vt:lpstr>
      <vt:lpstr>Lista</vt:lpstr>
      <vt:lpstr>estatus</vt:lpstr>
      <vt:lpstr>estatus1</vt:lpstr>
      <vt:lpstr>estatusproc</vt:lpstr>
      <vt:lpstr>PIE</vt:lpstr>
      <vt:lpstr>riesgo</vt:lpstr>
      <vt:lpstr>servicios</vt:lpstr>
      <vt:lpstr>sino</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Usuario de Windows</cp:lastModifiedBy>
  <dcterms:created xsi:type="dcterms:W3CDTF">2018-04-16T15:26:24Z</dcterms:created>
  <dcterms:modified xsi:type="dcterms:W3CDTF">2021-12-27T15:29:08Z</dcterms:modified>
</cp:coreProperties>
</file>