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75" activeTab="1"/>
  </bookViews>
  <sheets>
    <sheet name="Sheet1" sheetId="1" r:id="rId1"/>
    <sheet name="Elec" sheetId="2" r:id="rId2"/>
    <sheet name="NG" sheetId="3" r:id="rId3"/>
  </sheets>
  <calcPr calcId="145621"/>
</workbook>
</file>

<file path=xl/calcChain.xml><?xml version="1.0" encoding="utf-8"?>
<calcChain xmlns="http://schemas.openxmlformats.org/spreadsheetml/2006/main">
  <c r="Q121" i="1" l="1"/>
  <c r="Q120" i="1"/>
  <c r="Q119" i="1"/>
  <c r="Q118" i="1"/>
  <c r="Q117" i="1"/>
  <c r="Q116" i="1"/>
  <c r="Q115" i="1"/>
  <c r="Q114" i="1"/>
  <c r="Q113" i="1"/>
  <c r="Q112" i="1"/>
  <c r="Q111" i="1"/>
  <c r="Q110" i="1"/>
  <c r="Q109" i="1"/>
  <c r="O109" i="1"/>
  <c r="N109" i="1"/>
  <c r="M109" i="1"/>
  <c r="I109" i="1"/>
  <c r="H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I62" i="1"/>
  <c r="O62" i="1" s="1"/>
  <c r="G62" i="1"/>
  <c r="Q62" i="1" s="1"/>
  <c r="M62" i="1" s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62" i="1" l="1"/>
</calcChain>
</file>

<file path=xl/sharedStrings.xml><?xml version="1.0" encoding="utf-8"?>
<sst xmlns="http://schemas.openxmlformats.org/spreadsheetml/2006/main" count="553" uniqueCount="37">
  <si>
    <t>FiscalYear</t>
  </si>
  <si>
    <t>Quarter</t>
  </si>
  <si>
    <t>Util</t>
  </si>
  <si>
    <t>Period</t>
  </si>
  <si>
    <t>CalendarYear</t>
  </si>
  <si>
    <t>Start Date</t>
  </si>
  <si>
    <t>End Date</t>
  </si>
  <si>
    <t>Use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</si>
  <si>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</si>
  <si>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</si>
  <si>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</si>
  <si>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</si>
  <si>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</si>
  <si>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</si>
  <si>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</si>
  <si>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</si>
  <si>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Days</t>
  </si>
  <si>
    <t>Q4</t>
  </si>
  <si>
    <t>Elec</t>
  </si>
  <si>
    <t>Jun</t>
  </si>
  <si>
    <t>---</t>
  </si>
  <si>
    <t>May</t>
  </si>
  <si>
    <t>Apr</t>
  </si>
  <si>
    <t>Q3</t>
  </si>
  <si>
    <t>Mar</t>
  </si>
  <si>
    <t>Feb</t>
  </si>
  <si>
    <t>Jan</t>
  </si>
  <si>
    <t>Q2</t>
  </si>
  <si>
    <t>Dec</t>
  </si>
  <si>
    <t>Nov</t>
  </si>
  <si>
    <t>Oct</t>
  </si>
  <si>
    <t>Q1</t>
  </si>
  <si>
    <t>Sep</t>
  </si>
  <si>
    <t>Aug</t>
  </si>
  <si>
    <t>Jul</t>
  </si>
  <si>
    <t>NatGas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</si>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</sst>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workbookViewId="0">
      <selection activeCell="G73" sqref="G73"/>
    </sheetView>
  </sheetViews>
  <sheetFormatPr defaultRowHeight="15" x14ac:dyDescent="0.25"/>
  <cols>
    <col min="1" max="1" width="12.28515625" customWidth="1"/>
    <col min="2" max="2" width="7.85546875" bestFit="1" customWidth="1"/>
    <col min="3" max="3" width="7.28515625" bestFit="1" customWidth="1"/>
    <col min="4" max="4" width="6.85546875" bestFit="1" customWidth="1"/>
    <col min="5" max="5" width="8.85546875" bestFit="1" customWidth="1"/>
    <col min="6" max="7" width="10.7109375" bestFit="1" customWidth="1"/>
    <col min="9" max="9" width="10.85546875" bestFit="1" customWidth="1"/>
    <col min="10" max="11" width="8.42578125" bestFit="1" customWidth="1"/>
    <col min="12" max="12" width="5.42578125" bestFit="1" customWidth="1"/>
    <col min="13" max="13" width="12" bestFit="1" customWidth="1"/>
    <col min="14" max="15" width="9" bestFit="1" customWidth="1"/>
    <col min="16" max="16" width="6.42578125" bestFit="1" customWidth="1"/>
    <col min="17" max="17" width="5.140625" bestFit="1" customWidth="1"/>
  </cols>
  <sheetData>
    <row r="1" spans="1:1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2015</v>
      </c>
      <c r="B2" t="s">
        <v>17</v>
      </c>
      <c r="C2" t="s">
        <v>18</v>
      </c>
      <c r="D2" t="s">
        <v>19</v>
      </c>
      <c r="E2">
        <v>2015</v>
      </c>
      <c r="F2" s="2">
        <v>42160</v>
      </c>
      <c r="G2" s="2">
        <v>42192</v>
      </c>
      <c r="H2" s="3">
        <v>447120</v>
      </c>
      <c r="I2" s="4">
        <v>26858.23</v>
      </c>
      <c r="J2">
        <v>754</v>
      </c>
      <c r="K2">
        <v>754.3</v>
      </c>
      <c r="L2" t="s">
        <v>20</v>
      </c>
      <c r="M2" s="5">
        <v>13972.5</v>
      </c>
      <c r="N2" s="4">
        <v>839.32</v>
      </c>
      <c r="O2" s="6">
        <v>6.0100000000000001E-2</v>
      </c>
      <c r="P2">
        <v>77.180000000000007</v>
      </c>
      <c r="Q2">
        <f t="shared" ref="Q2:Q65" si="0">G2-F2</f>
        <v>32</v>
      </c>
    </row>
    <row r="3" spans="1:17" x14ac:dyDescent="0.25">
      <c r="A3">
        <v>2015</v>
      </c>
      <c r="B3" t="s">
        <v>17</v>
      </c>
      <c r="C3" t="s">
        <v>18</v>
      </c>
      <c r="D3" t="s">
        <v>21</v>
      </c>
      <c r="E3">
        <v>2015</v>
      </c>
      <c r="F3" s="2">
        <v>42130</v>
      </c>
      <c r="G3" s="2">
        <v>42160</v>
      </c>
      <c r="H3" s="3">
        <v>379440</v>
      </c>
      <c r="I3" s="4">
        <v>23165.94</v>
      </c>
      <c r="J3">
        <v>696</v>
      </c>
      <c r="K3">
        <v>751</v>
      </c>
      <c r="L3" t="s">
        <v>20</v>
      </c>
      <c r="M3" s="5">
        <v>12648</v>
      </c>
      <c r="N3" s="4">
        <v>772.2</v>
      </c>
      <c r="O3" s="6">
        <v>6.1100000000000002E-2</v>
      </c>
      <c r="P3">
        <v>70.17</v>
      </c>
      <c r="Q3">
        <f t="shared" si="0"/>
        <v>30</v>
      </c>
    </row>
    <row r="4" spans="1:17" x14ac:dyDescent="0.25">
      <c r="A4">
        <v>2015</v>
      </c>
      <c r="B4" t="s">
        <v>17</v>
      </c>
      <c r="C4" t="s">
        <v>18</v>
      </c>
      <c r="D4" t="s">
        <v>22</v>
      </c>
      <c r="E4">
        <v>2015</v>
      </c>
      <c r="F4" s="2">
        <v>42101</v>
      </c>
      <c r="G4" s="2">
        <v>42130</v>
      </c>
      <c r="H4" s="3">
        <v>342000</v>
      </c>
      <c r="I4" s="4">
        <v>21347.99</v>
      </c>
      <c r="J4">
        <v>675</v>
      </c>
      <c r="K4">
        <v>751</v>
      </c>
      <c r="L4" t="s">
        <v>20</v>
      </c>
      <c r="M4" s="5">
        <v>11793.1</v>
      </c>
      <c r="N4" s="4">
        <v>736.14</v>
      </c>
      <c r="O4" s="6">
        <v>6.2399999999999997E-2</v>
      </c>
      <c r="P4">
        <v>65.430000000000007</v>
      </c>
      <c r="Q4">
        <f t="shared" si="0"/>
        <v>29</v>
      </c>
    </row>
    <row r="5" spans="1:17" x14ac:dyDescent="0.25">
      <c r="A5">
        <v>2015</v>
      </c>
      <c r="B5" t="s">
        <v>23</v>
      </c>
      <c r="C5" t="s">
        <v>18</v>
      </c>
      <c r="D5" t="s">
        <v>24</v>
      </c>
      <c r="E5">
        <v>2015</v>
      </c>
      <c r="F5" s="2">
        <v>42068</v>
      </c>
      <c r="G5" s="2">
        <v>42101</v>
      </c>
      <c r="H5" s="3">
        <v>376560</v>
      </c>
      <c r="I5" s="4">
        <v>23885.16</v>
      </c>
      <c r="J5">
        <v>675</v>
      </c>
      <c r="K5">
        <v>751</v>
      </c>
      <c r="L5" t="s">
        <v>20</v>
      </c>
      <c r="M5" s="5">
        <v>11410.91</v>
      </c>
      <c r="N5" s="4">
        <v>723.79</v>
      </c>
      <c r="O5" s="6">
        <v>6.3399999999999998E-2</v>
      </c>
      <c r="P5">
        <v>63.31</v>
      </c>
      <c r="Q5">
        <f t="shared" si="0"/>
        <v>33</v>
      </c>
    </row>
    <row r="6" spans="1:17" x14ac:dyDescent="0.25">
      <c r="A6">
        <v>2015</v>
      </c>
      <c r="B6" t="s">
        <v>23</v>
      </c>
      <c r="C6" t="s">
        <v>18</v>
      </c>
      <c r="D6" t="s">
        <v>25</v>
      </c>
      <c r="E6">
        <v>2015</v>
      </c>
      <c r="F6" s="2">
        <v>42039</v>
      </c>
      <c r="G6" s="2">
        <v>42068</v>
      </c>
      <c r="H6" s="3">
        <v>319680</v>
      </c>
      <c r="I6" s="4">
        <v>20627.060000000001</v>
      </c>
      <c r="J6">
        <v>675</v>
      </c>
      <c r="K6">
        <v>751</v>
      </c>
      <c r="L6" t="s">
        <v>20</v>
      </c>
      <c r="M6" s="5">
        <v>11023.45</v>
      </c>
      <c r="N6" s="4">
        <v>711.28</v>
      </c>
      <c r="O6" s="6">
        <v>6.4500000000000002E-2</v>
      </c>
      <c r="P6">
        <v>61.16</v>
      </c>
      <c r="Q6">
        <f t="shared" si="0"/>
        <v>29</v>
      </c>
    </row>
    <row r="7" spans="1:17" x14ac:dyDescent="0.25">
      <c r="A7">
        <v>2015</v>
      </c>
      <c r="B7" t="s">
        <v>23</v>
      </c>
      <c r="C7" t="s">
        <v>18</v>
      </c>
      <c r="D7" t="s">
        <v>26</v>
      </c>
      <c r="E7">
        <v>2015</v>
      </c>
      <c r="F7" s="2">
        <v>42010</v>
      </c>
      <c r="G7" s="2">
        <v>42039</v>
      </c>
      <c r="H7" s="3">
        <v>330480</v>
      </c>
      <c r="I7" s="4">
        <v>20975.9</v>
      </c>
      <c r="J7">
        <v>675</v>
      </c>
      <c r="K7">
        <v>751</v>
      </c>
      <c r="L7" t="s">
        <v>20</v>
      </c>
      <c r="M7" s="5">
        <v>11395.86</v>
      </c>
      <c r="N7" s="4">
        <v>723.31</v>
      </c>
      <c r="O7" s="6">
        <v>6.3500000000000001E-2</v>
      </c>
      <c r="P7">
        <v>63.23</v>
      </c>
      <c r="Q7">
        <f t="shared" si="0"/>
        <v>29</v>
      </c>
    </row>
    <row r="8" spans="1:17" x14ac:dyDescent="0.25">
      <c r="A8">
        <v>2015</v>
      </c>
      <c r="B8" t="s">
        <v>27</v>
      </c>
      <c r="C8" t="s">
        <v>18</v>
      </c>
      <c r="D8" t="s">
        <v>28</v>
      </c>
      <c r="E8">
        <v>2014</v>
      </c>
      <c r="F8" s="2">
        <v>41977</v>
      </c>
      <c r="G8" s="2">
        <v>42010</v>
      </c>
      <c r="H8" s="3">
        <v>391680</v>
      </c>
      <c r="I8" s="4">
        <v>24415.200000000001</v>
      </c>
      <c r="J8">
        <v>675</v>
      </c>
      <c r="K8">
        <v>751</v>
      </c>
      <c r="L8" t="s">
        <v>20</v>
      </c>
      <c r="M8" s="5">
        <v>11869.09</v>
      </c>
      <c r="N8" s="4">
        <v>739.85</v>
      </c>
      <c r="O8" s="6">
        <v>6.2300000000000001E-2</v>
      </c>
      <c r="P8">
        <v>65.849999999999994</v>
      </c>
      <c r="Q8">
        <f t="shared" si="0"/>
        <v>33</v>
      </c>
    </row>
    <row r="9" spans="1:17" x14ac:dyDescent="0.25">
      <c r="A9">
        <v>2015</v>
      </c>
      <c r="B9" t="s">
        <v>27</v>
      </c>
      <c r="C9" t="s">
        <v>18</v>
      </c>
      <c r="D9" t="s">
        <v>29</v>
      </c>
      <c r="E9">
        <v>2014</v>
      </c>
      <c r="F9" s="2">
        <v>41944</v>
      </c>
      <c r="G9" s="2">
        <v>41977</v>
      </c>
      <c r="H9" s="3">
        <v>401040</v>
      </c>
      <c r="I9" s="4">
        <v>24728</v>
      </c>
      <c r="J9">
        <v>675</v>
      </c>
      <c r="K9">
        <v>751</v>
      </c>
      <c r="L9" t="s">
        <v>20</v>
      </c>
      <c r="M9" s="5">
        <v>12152.73</v>
      </c>
      <c r="N9" s="4">
        <v>749.33</v>
      </c>
      <c r="O9" s="6">
        <v>6.1699999999999998E-2</v>
      </c>
      <c r="P9">
        <v>67.430000000000007</v>
      </c>
      <c r="Q9">
        <f t="shared" si="0"/>
        <v>33</v>
      </c>
    </row>
    <row r="10" spans="1:17" x14ac:dyDescent="0.25">
      <c r="A10">
        <v>2015</v>
      </c>
      <c r="B10" t="s">
        <v>27</v>
      </c>
      <c r="C10" t="s">
        <v>18</v>
      </c>
      <c r="D10" t="s">
        <v>30</v>
      </c>
      <c r="E10">
        <v>2014</v>
      </c>
      <c r="F10" s="2">
        <v>41915</v>
      </c>
      <c r="G10" s="2">
        <v>41944</v>
      </c>
      <c r="H10" s="3">
        <v>375120</v>
      </c>
      <c r="I10" s="4">
        <v>22979.81</v>
      </c>
      <c r="J10">
        <v>719</v>
      </c>
      <c r="K10">
        <v>751</v>
      </c>
      <c r="L10" t="s">
        <v>20</v>
      </c>
      <c r="M10" s="5">
        <v>12935.17</v>
      </c>
      <c r="N10" s="4">
        <v>792.41</v>
      </c>
      <c r="O10" s="6">
        <v>6.13E-2</v>
      </c>
      <c r="P10">
        <v>71.77</v>
      </c>
      <c r="Q10">
        <f t="shared" si="0"/>
        <v>29</v>
      </c>
    </row>
    <row r="11" spans="1:17" x14ac:dyDescent="0.25">
      <c r="A11">
        <v>2015</v>
      </c>
      <c r="B11" t="s">
        <v>31</v>
      </c>
      <c r="C11" t="s">
        <v>18</v>
      </c>
      <c r="D11" t="s">
        <v>32</v>
      </c>
      <c r="E11">
        <v>2014</v>
      </c>
      <c r="F11" s="2">
        <v>41886</v>
      </c>
      <c r="G11" s="2">
        <v>41915</v>
      </c>
      <c r="H11" s="3">
        <v>409680</v>
      </c>
      <c r="I11" s="4">
        <v>24322.25</v>
      </c>
      <c r="J11">
        <v>738</v>
      </c>
      <c r="K11">
        <v>751</v>
      </c>
      <c r="L11" t="s">
        <v>20</v>
      </c>
      <c r="M11" s="5">
        <v>14126.9</v>
      </c>
      <c r="N11" s="4">
        <v>838.7</v>
      </c>
      <c r="O11" s="6">
        <v>5.9400000000000001E-2</v>
      </c>
      <c r="P11">
        <v>78.38</v>
      </c>
      <c r="Q11">
        <f t="shared" si="0"/>
        <v>29</v>
      </c>
    </row>
    <row r="12" spans="1:17" x14ac:dyDescent="0.25">
      <c r="A12">
        <v>2015</v>
      </c>
      <c r="B12" t="s">
        <v>31</v>
      </c>
      <c r="C12" t="s">
        <v>18</v>
      </c>
      <c r="D12" t="s">
        <v>33</v>
      </c>
      <c r="E12">
        <v>2014</v>
      </c>
      <c r="F12" s="2">
        <v>41856</v>
      </c>
      <c r="G12" s="2">
        <v>41886</v>
      </c>
      <c r="H12" s="3">
        <v>439920</v>
      </c>
      <c r="I12" s="4">
        <v>25719.69</v>
      </c>
      <c r="J12">
        <v>741</v>
      </c>
      <c r="K12">
        <v>751</v>
      </c>
      <c r="L12" t="s">
        <v>20</v>
      </c>
      <c r="M12" s="5">
        <v>14664</v>
      </c>
      <c r="N12" s="4">
        <v>857.32</v>
      </c>
      <c r="O12" s="6">
        <v>5.8500000000000003E-2</v>
      </c>
      <c r="P12">
        <v>81.36</v>
      </c>
      <c r="Q12">
        <f t="shared" si="0"/>
        <v>30</v>
      </c>
    </row>
    <row r="13" spans="1:17" x14ac:dyDescent="0.25">
      <c r="A13">
        <v>2015</v>
      </c>
      <c r="B13" t="s">
        <v>31</v>
      </c>
      <c r="C13" t="s">
        <v>18</v>
      </c>
      <c r="D13" t="s">
        <v>34</v>
      </c>
      <c r="E13">
        <v>2014</v>
      </c>
      <c r="F13" s="2">
        <v>41827</v>
      </c>
      <c r="G13" s="2">
        <v>41856</v>
      </c>
      <c r="H13" s="3">
        <v>420480</v>
      </c>
      <c r="I13" s="4">
        <v>24898.51</v>
      </c>
      <c r="J13">
        <v>730</v>
      </c>
      <c r="K13">
        <v>755</v>
      </c>
      <c r="L13" t="s">
        <v>20</v>
      </c>
      <c r="M13" s="5">
        <v>14499.31</v>
      </c>
      <c r="N13" s="4">
        <v>858.57</v>
      </c>
      <c r="O13" s="6">
        <v>5.9200000000000003E-2</v>
      </c>
      <c r="P13">
        <v>80.02</v>
      </c>
      <c r="Q13">
        <f t="shared" si="0"/>
        <v>29</v>
      </c>
    </row>
    <row r="14" spans="1:17" x14ac:dyDescent="0.25">
      <c r="A14">
        <v>2014</v>
      </c>
      <c r="B14" t="s">
        <v>17</v>
      </c>
      <c r="C14" t="s">
        <v>18</v>
      </c>
      <c r="D14" t="s">
        <v>19</v>
      </c>
      <c r="E14">
        <v>2014</v>
      </c>
      <c r="F14" s="2">
        <v>41795</v>
      </c>
      <c r="G14" s="2">
        <v>41827</v>
      </c>
      <c r="H14" s="3">
        <v>475200</v>
      </c>
      <c r="I14" s="4">
        <v>28189.55</v>
      </c>
      <c r="J14">
        <v>751</v>
      </c>
      <c r="K14">
        <v>755</v>
      </c>
      <c r="L14" t="s">
        <v>20</v>
      </c>
      <c r="M14" s="5">
        <v>14850</v>
      </c>
      <c r="N14" s="4">
        <v>880.92</v>
      </c>
      <c r="O14" s="6">
        <v>5.9299999999999999E-2</v>
      </c>
      <c r="P14">
        <v>81.95</v>
      </c>
      <c r="Q14">
        <f t="shared" si="0"/>
        <v>32</v>
      </c>
    </row>
    <row r="15" spans="1:17" x14ac:dyDescent="0.25">
      <c r="A15">
        <v>2014</v>
      </c>
      <c r="B15" t="s">
        <v>17</v>
      </c>
      <c r="C15" t="s">
        <v>18</v>
      </c>
      <c r="D15" t="s">
        <v>21</v>
      </c>
      <c r="E15">
        <v>2014</v>
      </c>
      <c r="F15" s="2">
        <v>41765</v>
      </c>
      <c r="G15" s="2">
        <v>41795</v>
      </c>
      <c r="H15" s="3">
        <v>432000</v>
      </c>
      <c r="I15" s="4">
        <v>25512.66</v>
      </c>
      <c r="J15">
        <v>712</v>
      </c>
      <c r="K15">
        <v>755</v>
      </c>
      <c r="L15" t="s">
        <v>20</v>
      </c>
      <c r="M15" s="5">
        <v>14400</v>
      </c>
      <c r="N15" s="4">
        <v>850.42</v>
      </c>
      <c r="O15" s="6">
        <v>5.91E-2</v>
      </c>
      <c r="P15">
        <v>79.47</v>
      </c>
      <c r="Q15">
        <f t="shared" si="0"/>
        <v>30</v>
      </c>
    </row>
    <row r="16" spans="1:17" x14ac:dyDescent="0.25">
      <c r="A16">
        <v>2014</v>
      </c>
      <c r="B16" t="s">
        <v>17</v>
      </c>
      <c r="C16" t="s">
        <v>18</v>
      </c>
      <c r="D16" t="s">
        <v>22</v>
      </c>
      <c r="E16">
        <v>2014</v>
      </c>
      <c r="F16" s="2">
        <v>41733</v>
      </c>
      <c r="G16" s="2">
        <v>41765</v>
      </c>
      <c r="H16" s="3">
        <v>385200</v>
      </c>
      <c r="I16" s="4">
        <v>24233.37</v>
      </c>
      <c r="J16">
        <v>679</v>
      </c>
      <c r="K16">
        <v>755</v>
      </c>
      <c r="L16" t="s">
        <v>20</v>
      </c>
      <c r="M16" s="5">
        <v>12037.5</v>
      </c>
      <c r="N16" s="4">
        <v>757.29</v>
      </c>
      <c r="O16" s="6">
        <v>6.2899999999999998E-2</v>
      </c>
      <c r="P16">
        <v>66.430000000000007</v>
      </c>
      <c r="Q16">
        <f t="shared" si="0"/>
        <v>32</v>
      </c>
    </row>
    <row r="17" spans="1:17" x14ac:dyDescent="0.25">
      <c r="A17">
        <v>2014</v>
      </c>
      <c r="B17" t="s">
        <v>23</v>
      </c>
      <c r="C17" t="s">
        <v>18</v>
      </c>
      <c r="D17" t="s">
        <v>24</v>
      </c>
      <c r="E17">
        <v>2014</v>
      </c>
      <c r="F17" s="2">
        <v>41703</v>
      </c>
      <c r="G17" s="2">
        <v>41733</v>
      </c>
      <c r="H17" s="3">
        <v>341280</v>
      </c>
      <c r="I17" s="4">
        <v>22044.68</v>
      </c>
      <c r="J17">
        <v>679</v>
      </c>
      <c r="K17">
        <v>755</v>
      </c>
      <c r="L17" t="s">
        <v>20</v>
      </c>
      <c r="M17" s="5">
        <v>11376</v>
      </c>
      <c r="N17" s="4">
        <v>734.82</v>
      </c>
      <c r="O17" s="6">
        <v>6.4600000000000005E-2</v>
      </c>
      <c r="P17">
        <v>62.78</v>
      </c>
      <c r="Q17">
        <f t="shared" si="0"/>
        <v>30</v>
      </c>
    </row>
    <row r="18" spans="1:17" x14ac:dyDescent="0.25">
      <c r="A18">
        <v>2014</v>
      </c>
      <c r="B18" t="s">
        <v>23</v>
      </c>
      <c r="C18" t="s">
        <v>18</v>
      </c>
      <c r="D18" t="s">
        <v>25</v>
      </c>
      <c r="E18">
        <v>2014</v>
      </c>
      <c r="F18" s="2">
        <v>41674</v>
      </c>
      <c r="G18" s="2">
        <v>41703</v>
      </c>
      <c r="H18" s="3">
        <v>339840</v>
      </c>
      <c r="I18" s="4">
        <v>21647.35</v>
      </c>
      <c r="J18">
        <v>679</v>
      </c>
      <c r="K18">
        <v>755</v>
      </c>
      <c r="L18" t="s">
        <v>20</v>
      </c>
      <c r="M18" s="5">
        <v>11718.62</v>
      </c>
      <c r="N18" s="4">
        <v>746.46</v>
      </c>
      <c r="O18" s="6">
        <v>6.3700000000000007E-2</v>
      </c>
      <c r="P18">
        <v>64.67</v>
      </c>
      <c r="Q18">
        <f t="shared" si="0"/>
        <v>29</v>
      </c>
    </row>
    <row r="19" spans="1:17" x14ac:dyDescent="0.25">
      <c r="A19">
        <v>2014</v>
      </c>
      <c r="B19" t="s">
        <v>23</v>
      </c>
      <c r="C19" t="s">
        <v>18</v>
      </c>
      <c r="D19" t="s">
        <v>26</v>
      </c>
      <c r="E19">
        <v>2014</v>
      </c>
      <c r="F19" s="2">
        <v>41645</v>
      </c>
      <c r="G19" s="2">
        <v>41674</v>
      </c>
      <c r="H19" s="3">
        <v>343440</v>
      </c>
      <c r="I19" s="4">
        <v>21769.64</v>
      </c>
      <c r="J19">
        <v>679</v>
      </c>
      <c r="K19">
        <v>755</v>
      </c>
      <c r="L19" t="s">
        <v>20</v>
      </c>
      <c r="M19" s="5">
        <v>11842.76</v>
      </c>
      <c r="N19" s="4">
        <v>750.68</v>
      </c>
      <c r="O19" s="6">
        <v>6.3399999999999998E-2</v>
      </c>
      <c r="P19">
        <v>65.36</v>
      </c>
      <c r="Q19">
        <f t="shared" si="0"/>
        <v>29</v>
      </c>
    </row>
    <row r="20" spans="1:17" x14ac:dyDescent="0.25">
      <c r="A20">
        <v>2014</v>
      </c>
      <c r="B20" t="s">
        <v>27</v>
      </c>
      <c r="C20" t="s">
        <v>18</v>
      </c>
      <c r="D20" t="s">
        <v>28</v>
      </c>
      <c r="E20">
        <v>2013</v>
      </c>
      <c r="F20" s="2">
        <v>41612</v>
      </c>
      <c r="G20" s="2">
        <v>41645</v>
      </c>
      <c r="H20" s="3">
        <v>406800</v>
      </c>
      <c r="I20" s="4">
        <v>25262.26</v>
      </c>
      <c r="J20">
        <v>679</v>
      </c>
      <c r="K20">
        <v>755</v>
      </c>
      <c r="L20" t="s">
        <v>20</v>
      </c>
      <c r="M20" s="5">
        <v>12327.27</v>
      </c>
      <c r="N20" s="4">
        <v>765.52</v>
      </c>
      <c r="O20" s="6">
        <v>6.2100000000000002E-2</v>
      </c>
      <c r="P20">
        <v>68.03</v>
      </c>
      <c r="Q20">
        <f t="shared" si="0"/>
        <v>33</v>
      </c>
    </row>
    <row r="21" spans="1:17" x14ac:dyDescent="0.25">
      <c r="A21">
        <v>2014</v>
      </c>
      <c r="B21" t="s">
        <v>27</v>
      </c>
      <c r="C21" t="s">
        <v>18</v>
      </c>
      <c r="D21" t="s">
        <v>29</v>
      </c>
      <c r="E21">
        <v>2013</v>
      </c>
      <c r="F21" s="2">
        <v>41579</v>
      </c>
      <c r="G21" s="2">
        <v>41612</v>
      </c>
      <c r="H21" s="3">
        <v>423360</v>
      </c>
      <c r="I21" s="4">
        <v>25810.31</v>
      </c>
      <c r="J21">
        <v>679</v>
      </c>
      <c r="K21">
        <v>755</v>
      </c>
      <c r="L21" t="s">
        <v>20</v>
      </c>
      <c r="M21" s="5">
        <v>12829.09</v>
      </c>
      <c r="N21" s="4">
        <v>782.13</v>
      </c>
      <c r="O21" s="6">
        <v>6.0999999999999999E-2</v>
      </c>
      <c r="P21">
        <v>70.8</v>
      </c>
      <c r="Q21">
        <f t="shared" si="0"/>
        <v>33</v>
      </c>
    </row>
    <row r="22" spans="1:17" x14ac:dyDescent="0.25">
      <c r="A22">
        <v>2014</v>
      </c>
      <c r="B22" t="s">
        <v>27</v>
      </c>
      <c r="C22" t="s">
        <v>18</v>
      </c>
      <c r="D22" t="s">
        <v>30</v>
      </c>
      <c r="E22">
        <v>2013</v>
      </c>
      <c r="F22" s="2">
        <v>41550</v>
      </c>
      <c r="G22" s="2">
        <v>41579</v>
      </c>
      <c r="H22" s="3">
        <v>397440</v>
      </c>
      <c r="I22" s="4">
        <v>23981.69</v>
      </c>
      <c r="J22">
        <v>718</v>
      </c>
      <c r="K22">
        <v>755</v>
      </c>
      <c r="L22" t="s">
        <v>20</v>
      </c>
      <c r="M22" s="5">
        <v>13704.83</v>
      </c>
      <c r="N22" s="4">
        <v>826.95</v>
      </c>
      <c r="O22" s="6">
        <v>6.0299999999999999E-2</v>
      </c>
      <c r="P22">
        <v>75.63</v>
      </c>
      <c r="Q22">
        <f t="shared" si="0"/>
        <v>29</v>
      </c>
    </row>
    <row r="23" spans="1:17" x14ac:dyDescent="0.25">
      <c r="A23">
        <v>2014</v>
      </c>
      <c r="B23" t="s">
        <v>31</v>
      </c>
      <c r="C23" t="s">
        <v>18</v>
      </c>
      <c r="D23" t="s">
        <v>32</v>
      </c>
      <c r="E23">
        <v>2013</v>
      </c>
      <c r="F23" s="2">
        <v>41520</v>
      </c>
      <c r="G23" s="2">
        <v>41550</v>
      </c>
      <c r="H23" s="3">
        <v>390240</v>
      </c>
      <c r="I23" s="4">
        <v>23645.41</v>
      </c>
      <c r="J23">
        <v>679</v>
      </c>
      <c r="K23">
        <v>755</v>
      </c>
      <c r="L23" t="s">
        <v>20</v>
      </c>
      <c r="M23" s="5">
        <v>13008</v>
      </c>
      <c r="N23" s="4">
        <v>788.18</v>
      </c>
      <c r="O23" s="6">
        <v>6.0600000000000001E-2</v>
      </c>
      <c r="P23">
        <v>71.790000000000006</v>
      </c>
      <c r="Q23">
        <f t="shared" si="0"/>
        <v>30</v>
      </c>
    </row>
    <row r="24" spans="1:17" x14ac:dyDescent="0.25">
      <c r="A24">
        <v>2014</v>
      </c>
      <c r="B24" t="s">
        <v>31</v>
      </c>
      <c r="C24" t="s">
        <v>18</v>
      </c>
      <c r="D24" t="s">
        <v>33</v>
      </c>
      <c r="E24">
        <v>2013</v>
      </c>
      <c r="F24" s="2">
        <v>41491</v>
      </c>
      <c r="G24" s="2">
        <v>41520</v>
      </c>
      <c r="H24" s="3">
        <v>396720</v>
      </c>
      <c r="I24" s="4">
        <v>24375.96</v>
      </c>
      <c r="J24">
        <v>755</v>
      </c>
      <c r="K24">
        <v>755.6</v>
      </c>
      <c r="L24" t="s">
        <v>20</v>
      </c>
      <c r="M24" s="5">
        <v>13680</v>
      </c>
      <c r="N24" s="4">
        <v>840.55</v>
      </c>
      <c r="O24" s="6">
        <v>6.1400000000000003E-2</v>
      </c>
      <c r="P24">
        <v>75.44</v>
      </c>
      <c r="Q24">
        <f t="shared" si="0"/>
        <v>29</v>
      </c>
    </row>
    <row r="25" spans="1:17" x14ac:dyDescent="0.25">
      <c r="A25">
        <v>2014</v>
      </c>
      <c r="B25" t="s">
        <v>31</v>
      </c>
      <c r="C25" t="s">
        <v>18</v>
      </c>
      <c r="D25" t="s">
        <v>34</v>
      </c>
      <c r="E25">
        <v>2013</v>
      </c>
      <c r="F25" s="2">
        <v>41460</v>
      </c>
      <c r="G25" s="2">
        <v>41491</v>
      </c>
      <c r="H25" s="3">
        <v>444960</v>
      </c>
      <c r="I25" s="4">
        <v>25864.240000000002</v>
      </c>
      <c r="J25">
        <v>688</v>
      </c>
      <c r="K25">
        <v>703</v>
      </c>
      <c r="L25" t="s">
        <v>20</v>
      </c>
      <c r="M25" s="5">
        <v>14353.55</v>
      </c>
      <c r="N25" s="4">
        <v>834.33</v>
      </c>
      <c r="O25" s="6">
        <v>5.8099999999999999E-2</v>
      </c>
      <c r="P25">
        <v>85.07</v>
      </c>
      <c r="Q25">
        <f t="shared" si="0"/>
        <v>31</v>
      </c>
    </row>
    <row r="26" spans="1:17" x14ac:dyDescent="0.25">
      <c r="A26">
        <v>2013</v>
      </c>
      <c r="B26" t="s">
        <v>17</v>
      </c>
      <c r="C26" t="s">
        <v>18</v>
      </c>
      <c r="D26" t="s">
        <v>19</v>
      </c>
      <c r="E26">
        <v>2013</v>
      </c>
      <c r="F26" s="2">
        <v>41430</v>
      </c>
      <c r="G26" s="2">
        <v>41460</v>
      </c>
      <c r="H26" s="3">
        <v>417600</v>
      </c>
      <c r="I26" s="4">
        <v>25781.62</v>
      </c>
      <c r="J26">
        <v>703</v>
      </c>
      <c r="K26">
        <v>705</v>
      </c>
      <c r="L26" t="s">
        <v>20</v>
      </c>
      <c r="M26" s="5">
        <v>13920</v>
      </c>
      <c r="N26" s="4">
        <v>859.39</v>
      </c>
      <c r="O26" s="6">
        <v>6.1699999999999998E-2</v>
      </c>
      <c r="P26">
        <v>82.27</v>
      </c>
      <c r="Q26">
        <f t="shared" si="0"/>
        <v>30</v>
      </c>
    </row>
    <row r="27" spans="1:17" x14ac:dyDescent="0.25">
      <c r="A27">
        <v>2013</v>
      </c>
      <c r="B27" t="s">
        <v>17</v>
      </c>
      <c r="C27" t="s">
        <v>18</v>
      </c>
      <c r="D27" t="s">
        <v>21</v>
      </c>
      <c r="E27">
        <v>2013</v>
      </c>
      <c r="F27" s="2">
        <v>41397</v>
      </c>
      <c r="G27" s="2">
        <v>41430</v>
      </c>
      <c r="H27" s="3">
        <v>433440</v>
      </c>
      <c r="I27" s="4">
        <v>26752.6</v>
      </c>
      <c r="J27">
        <v>634</v>
      </c>
      <c r="K27">
        <v>705</v>
      </c>
      <c r="L27" t="s">
        <v>20</v>
      </c>
      <c r="M27" s="5">
        <v>13134.55</v>
      </c>
      <c r="N27" s="4">
        <v>810.68</v>
      </c>
      <c r="O27" s="6">
        <v>6.1699999999999998E-2</v>
      </c>
      <c r="P27">
        <v>77.63</v>
      </c>
      <c r="Q27">
        <f t="shared" si="0"/>
        <v>33</v>
      </c>
    </row>
    <row r="28" spans="1:17" x14ac:dyDescent="0.25">
      <c r="A28">
        <v>2013</v>
      </c>
      <c r="B28" t="s">
        <v>17</v>
      </c>
      <c r="C28" t="s">
        <v>18</v>
      </c>
      <c r="D28" t="s">
        <v>22</v>
      </c>
      <c r="E28">
        <v>2013</v>
      </c>
      <c r="F28" s="2">
        <v>41369</v>
      </c>
      <c r="G28" s="2">
        <v>41397</v>
      </c>
      <c r="H28" s="3">
        <v>345600</v>
      </c>
      <c r="I28" s="4">
        <v>21873.439999999999</v>
      </c>
      <c r="J28">
        <v>634</v>
      </c>
      <c r="K28">
        <v>705</v>
      </c>
      <c r="L28" t="s">
        <v>20</v>
      </c>
      <c r="M28" s="5">
        <v>12342.86</v>
      </c>
      <c r="N28" s="4">
        <v>781.19</v>
      </c>
      <c r="O28" s="6">
        <v>6.3299999999999995E-2</v>
      </c>
      <c r="P28">
        <v>72.95</v>
      </c>
      <c r="Q28">
        <f t="shared" si="0"/>
        <v>28</v>
      </c>
    </row>
    <row r="29" spans="1:17" x14ac:dyDescent="0.25">
      <c r="A29">
        <v>2013</v>
      </c>
      <c r="B29" t="s">
        <v>23</v>
      </c>
      <c r="C29" t="s">
        <v>18</v>
      </c>
      <c r="D29" t="s">
        <v>24</v>
      </c>
      <c r="E29">
        <v>2013</v>
      </c>
      <c r="F29" s="2">
        <v>41339</v>
      </c>
      <c r="G29" s="2">
        <v>41369</v>
      </c>
      <c r="H29" s="3">
        <v>357840</v>
      </c>
      <c r="I29" s="4">
        <v>22972.23</v>
      </c>
      <c r="J29">
        <v>634</v>
      </c>
      <c r="K29">
        <v>705</v>
      </c>
      <c r="L29" t="s">
        <v>20</v>
      </c>
      <c r="M29" s="5">
        <v>11928</v>
      </c>
      <c r="N29" s="4">
        <v>765.74</v>
      </c>
      <c r="O29" s="6">
        <v>6.4199999999999993E-2</v>
      </c>
      <c r="P29">
        <v>70.5</v>
      </c>
      <c r="Q29">
        <f t="shared" si="0"/>
        <v>30</v>
      </c>
    </row>
    <row r="30" spans="1:17" x14ac:dyDescent="0.25">
      <c r="A30">
        <v>2013</v>
      </c>
      <c r="B30" t="s">
        <v>23</v>
      </c>
      <c r="C30" t="s">
        <v>18</v>
      </c>
      <c r="D30" t="s">
        <v>25</v>
      </c>
      <c r="E30">
        <v>2013</v>
      </c>
      <c r="F30" s="2">
        <v>41310</v>
      </c>
      <c r="G30" s="2">
        <v>41339</v>
      </c>
      <c r="H30" s="3">
        <v>358560</v>
      </c>
      <c r="I30" s="4">
        <v>22677.66</v>
      </c>
      <c r="J30">
        <v>634</v>
      </c>
      <c r="K30">
        <v>705</v>
      </c>
      <c r="L30" t="s">
        <v>20</v>
      </c>
      <c r="M30" s="5">
        <v>12364.14</v>
      </c>
      <c r="N30" s="4">
        <v>781.99</v>
      </c>
      <c r="O30" s="6">
        <v>6.3200000000000006E-2</v>
      </c>
      <c r="P30">
        <v>73.069999999999993</v>
      </c>
      <c r="Q30">
        <f t="shared" si="0"/>
        <v>29</v>
      </c>
    </row>
    <row r="31" spans="1:17" x14ac:dyDescent="0.25">
      <c r="A31">
        <v>2013</v>
      </c>
      <c r="B31" t="s">
        <v>23</v>
      </c>
      <c r="C31" t="s">
        <v>18</v>
      </c>
      <c r="D31" t="s">
        <v>26</v>
      </c>
      <c r="E31">
        <v>2013</v>
      </c>
      <c r="F31" s="2">
        <v>41281</v>
      </c>
      <c r="G31" s="2">
        <v>41310</v>
      </c>
      <c r="H31" s="3">
        <v>358560</v>
      </c>
      <c r="I31" s="4">
        <v>22677.66</v>
      </c>
      <c r="J31">
        <v>634</v>
      </c>
      <c r="K31">
        <v>705</v>
      </c>
      <c r="L31" t="s">
        <v>20</v>
      </c>
      <c r="M31" s="5">
        <v>12364.14</v>
      </c>
      <c r="N31" s="4">
        <v>781.99</v>
      </c>
      <c r="O31" s="6">
        <v>6.3200000000000006E-2</v>
      </c>
      <c r="P31">
        <v>73.069999999999993</v>
      </c>
      <c r="Q31">
        <f t="shared" si="0"/>
        <v>29</v>
      </c>
    </row>
    <row r="32" spans="1:17" x14ac:dyDescent="0.25">
      <c r="A32">
        <v>2013</v>
      </c>
      <c r="B32" t="s">
        <v>27</v>
      </c>
      <c r="C32" t="s">
        <v>18</v>
      </c>
      <c r="D32" t="s">
        <v>28</v>
      </c>
      <c r="E32">
        <v>2012</v>
      </c>
      <c r="F32" s="2">
        <v>41248</v>
      </c>
      <c r="G32" s="2">
        <v>41281</v>
      </c>
      <c r="H32" s="3">
        <v>410400</v>
      </c>
      <c r="I32" s="4">
        <v>25871.74</v>
      </c>
      <c r="J32">
        <v>634</v>
      </c>
      <c r="K32">
        <v>705</v>
      </c>
      <c r="L32" t="s">
        <v>20</v>
      </c>
      <c r="M32" s="5">
        <v>12436.36</v>
      </c>
      <c r="N32" s="4">
        <v>783.99</v>
      </c>
      <c r="O32" s="6">
        <v>6.3E-2</v>
      </c>
      <c r="P32">
        <v>73.5</v>
      </c>
      <c r="Q32">
        <f t="shared" si="0"/>
        <v>33</v>
      </c>
    </row>
    <row r="33" spans="1:17" x14ac:dyDescent="0.25">
      <c r="A33">
        <v>2013</v>
      </c>
      <c r="B33" t="s">
        <v>27</v>
      </c>
      <c r="C33" t="s">
        <v>18</v>
      </c>
      <c r="D33" t="s">
        <v>29</v>
      </c>
      <c r="E33">
        <v>2012</v>
      </c>
      <c r="F33" s="2">
        <v>41214</v>
      </c>
      <c r="G33" s="2">
        <v>41248</v>
      </c>
      <c r="H33" s="3">
        <v>404640</v>
      </c>
      <c r="I33" s="4">
        <v>26779.57</v>
      </c>
      <c r="J33">
        <v>634</v>
      </c>
      <c r="K33">
        <v>705</v>
      </c>
      <c r="L33" t="s">
        <v>20</v>
      </c>
      <c r="M33" s="5">
        <v>11901.18</v>
      </c>
      <c r="N33" s="4">
        <v>787.63</v>
      </c>
      <c r="O33" s="6">
        <v>6.6199999999999995E-2</v>
      </c>
      <c r="P33">
        <v>70.34</v>
      </c>
      <c r="Q33">
        <f t="shared" si="0"/>
        <v>34</v>
      </c>
    </row>
    <row r="34" spans="1:17" x14ac:dyDescent="0.25">
      <c r="A34">
        <v>2013</v>
      </c>
      <c r="B34" t="s">
        <v>27</v>
      </c>
      <c r="C34" t="s">
        <v>18</v>
      </c>
      <c r="D34" t="s">
        <v>30</v>
      </c>
      <c r="E34">
        <v>2012</v>
      </c>
      <c r="F34" s="2">
        <v>41185</v>
      </c>
      <c r="G34" s="2">
        <v>41214</v>
      </c>
      <c r="H34" s="3">
        <v>356400</v>
      </c>
      <c r="I34" s="4">
        <v>23260.27</v>
      </c>
      <c r="J34">
        <v>634</v>
      </c>
      <c r="K34">
        <v>705</v>
      </c>
      <c r="L34" t="s">
        <v>20</v>
      </c>
      <c r="M34" s="5">
        <v>12289.66</v>
      </c>
      <c r="N34" s="4">
        <v>802.08</v>
      </c>
      <c r="O34" s="6">
        <v>6.5299999999999997E-2</v>
      </c>
      <c r="P34">
        <v>72.63</v>
      </c>
      <c r="Q34">
        <f t="shared" si="0"/>
        <v>29</v>
      </c>
    </row>
    <row r="35" spans="1:17" x14ac:dyDescent="0.25">
      <c r="A35">
        <v>2013</v>
      </c>
      <c r="B35" t="s">
        <v>31</v>
      </c>
      <c r="C35" t="s">
        <v>18</v>
      </c>
      <c r="D35" t="s">
        <v>32</v>
      </c>
      <c r="E35">
        <v>2012</v>
      </c>
      <c r="F35" s="2">
        <v>41156</v>
      </c>
      <c r="G35" s="2">
        <v>41185</v>
      </c>
      <c r="H35" s="3">
        <v>393120</v>
      </c>
      <c r="I35" s="4">
        <v>25231.02</v>
      </c>
      <c r="J35">
        <v>689</v>
      </c>
      <c r="K35">
        <v>705</v>
      </c>
      <c r="L35" t="s">
        <v>20</v>
      </c>
      <c r="M35" s="5">
        <v>13555.86</v>
      </c>
      <c r="N35" s="4">
        <v>870.03</v>
      </c>
      <c r="O35" s="6">
        <v>6.4199999999999993E-2</v>
      </c>
      <c r="P35">
        <v>80.12</v>
      </c>
      <c r="Q35">
        <f t="shared" si="0"/>
        <v>29</v>
      </c>
    </row>
    <row r="36" spans="1:17" x14ac:dyDescent="0.25">
      <c r="A36">
        <v>2013</v>
      </c>
      <c r="B36" t="s">
        <v>31</v>
      </c>
      <c r="C36" t="s">
        <v>18</v>
      </c>
      <c r="D36" t="s">
        <v>33</v>
      </c>
      <c r="E36">
        <v>2012</v>
      </c>
      <c r="F36" s="2">
        <v>41124</v>
      </c>
      <c r="G36" s="2">
        <v>41156</v>
      </c>
      <c r="H36" s="3">
        <v>462240</v>
      </c>
      <c r="I36" s="4">
        <v>28187.19</v>
      </c>
      <c r="J36">
        <v>689</v>
      </c>
      <c r="K36">
        <v>732</v>
      </c>
      <c r="L36" t="s">
        <v>20</v>
      </c>
      <c r="M36" s="5">
        <v>14445</v>
      </c>
      <c r="N36" s="4">
        <v>880.85</v>
      </c>
      <c r="O36" s="6">
        <v>6.0999999999999999E-2</v>
      </c>
      <c r="P36">
        <v>82.22</v>
      </c>
      <c r="Q36">
        <f t="shared" si="0"/>
        <v>32</v>
      </c>
    </row>
    <row r="37" spans="1:17" x14ac:dyDescent="0.25">
      <c r="A37">
        <v>2013</v>
      </c>
      <c r="B37" t="s">
        <v>31</v>
      </c>
      <c r="C37" t="s">
        <v>18</v>
      </c>
      <c r="D37" t="s">
        <v>34</v>
      </c>
      <c r="E37">
        <v>2012</v>
      </c>
      <c r="F37" s="2">
        <v>41095</v>
      </c>
      <c r="G37" s="2">
        <v>41124</v>
      </c>
      <c r="H37" s="3">
        <v>419760</v>
      </c>
      <c r="I37" s="4">
        <v>25762.13</v>
      </c>
      <c r="J37">
        <v>705</v>
      </c>
      <c r="K37">
        <v>738</v>
      </c>
      <c r="L37" t="s">
        <v>20</v>
      </c>
      <c r="M37" s="5">
        <v>14474.48</v>
      </c>
      <c r="N37" s="4">
        <v>888.35</v>
      </c>
      <c r="O37" s="6">
        <v>6.1400000000000003E-2</v>
      </c>
      <c r="P37">
        <v>81.72</v>
      </c>
      <c r="Q37">
        <f t="shared" si="0"/>
        <v>29</v>
      </c>
    </row>
    <row r="38" spans="1:17" x14ac:dyDescent="0.25">
      <c r="A38">
        <v>2012</v>
      </c>
      <c r="B38" t="s">
        <v>17</v>
      </c>
      <c r="C38" t="s">
        <v>18</v>
      </c>
      <c r="D38" t="s">
        <v>19</v>
      </c>
      <c r="E38">
        <v>2012</v>
      </c>
      <c r="F38" s="2">
        <v>41065</v>
      </c>
      <c r="G38" s="2">
        <v>41095</v>
      </c>
      <c r="H38" s="3">
        <v>416160</v>
      </c>
      <c r="I38" s="4">
        <v>26650.86</v>
      </c>
      <c r="J38">
        <v>692</v>
      </c>
      <c r="K38">
        <v>762</v>
      </c>
      <c r="L38" t="s">
        <v>20</v>
      </c>
      <c r="M38" s="5">
        <v>13872</v>
      </c>
      <c r="N38" s="4">
        <v>888.36</v>
      </c>
      <c r="O38" s="6">
        <v>6.4000000000000001E-2</v>
      </c>
      <c r="P38">
        <v>75.849999999999994</v>
      </c>
      <c r="Q38">
        <f t="shared" si="0"/>
        <v>30</v>
      </c>
    </row>
    <row r="39" spans="1:17" x14ac:dyDescent="0.25">
      <c r="A39">
        <v>2012</v>
      </c>
      <c r="B39" t="s">
        <v>17</v>
      </c>
      <c r="C39" t="s">
        <v>18</v>
      </c>
      <c r="D39" t="s">
        <v>21</v>
      </c>
      <c r="E39">
        <v>2012</v>
      </c>
      <c r="F39" s="2">
        <v>41033</v>
      </c>
      <c r="G39" s="2">
        <v>41065</v>
      </c>
      <c r="H39" s="3">
        <v>431280</v>
      </c>
      <c r="I39" s="4">
        <v>27999</v>
      </c>
      <c r="J39">
        <v>685</v>
      </c>
      <c r="K39">
        <v>762</v>
      </c>
      <c r="L39" t="s">
        <v>20</v>
      </c>
      <c r="M39" s="5">
        <v>13477.5</v>
      </c>
      <c r="N39" s="4">
        <v>874.97</v>
      </c>
      <c r="O39" s="6">
        <v>6.4899999999999999E-2</v>
      </c>
      <c r="P39">
        <v>73.7</v>
      </c>
      <c r="Q39">
        <f t="shared" si="0"/>
        <v>32</v>
      </c>
    </row>
    <row r="40" spans="1:17" x14ac:dyDescent="0.25">
      <c r="A40">
        <v>2012</v>
      </c>
      <c r="B40" t="s">
        <v>17</v>
      </c>
      <c r="C40" t="s">
        <v>18</v>
      </c>
      <c r="D40" t="s">
        <v>22</v>
      </c>
      <c r="E40">
        <v>2012</v>
      </c>
      <c r="F40" s="2">
        <v>41003</v>
      </c>
      <c r="G40" s="2">
        <v>41033</v>
      </c>
      <c r="H40" s="3">
        <v>402480</v>
      </c>
      <c r="I40" s="4">
        <v>26173.52</v>
      </c>
      <c r="J40">
        <v>685</v>
      </c>
      <c r="K40">
        <v>762</v>
      </c>
      <c r="L40" t="s">
        <v>20</v>
      </c>
      <c r="M40" s="5">
        <v>13416</v>
      </c>
      <c r="N40" s="4">
        <v>872.45</v>
      </c>
      <c r="O40" s="6">
        <v>6.5000000000000002E-2</v>
      </c>
      <c r="P40">
        <v>73.36</v>
      </c>
      <c r="Q40">
        <f t="shared" si="0"/>
        <v>30</v>
      </c>
    </row>
    <row r="41" spans="1:17" x14ac:dyDescent="0.25">
      <c r="A41">
        <v>2012</v>
      </c>
      <c r="B41" t="s">
        <v>23</v>
      </c>
      <c r="C41" t="s">
        <v>18</v>
      </c>
      <c r="D41" t="s">
        <v>24</v>
      </c>
      <c r="E41">
        <v>2012</v>
      </c>
      <c r="F41" s="2">
        <v>40974</v>
      </c>
      <c r="G41" s="2">
        <v>41003</v>
      </c>
      <c r="H41" s="3">
        <v>399600</v>
      </c>
      <c r="I41" s="4">
        <v>25864.16</v>
      </c>
      <c r="J41">
        <v>698</v>
      </c>
      <c r="K41">
        <v>762</v>
      </c>
      <c r="L41" t="s">
        <v>20</v>
      </c>
      <c r="M41" s="5">
        <v>13779.31</v>
      </c>
      <c r="N41" s="4">
        <v>891.87</v>
      </c>
      <c r="O41" s="6">
        <v>6.4699999999999994E-2</v>
      </c>
      <c r="P41">
        <v>75.349999999999994</v>
      </c>
      <c r="Q41">
        <f t="shared" si="0"/>
        <v>29</v>
      </c>
    </row>
    <row r="42" spans="1:17" x14ac:dyDescent="0.25">
      <c r="A42">
        <v>2012</v>
      </c>
      <c r="B42" t="s">
        <v>23</v>
      </c>
      <c r="C42" t="s">
        <v>18</v>
      </c>
      <c r="D42" t="s">
        <v>25</v>
      </c>
      <c r="E42">
        <v>2012</v>
      </c>
      <c r="F42" s="2">
        <v>40945</v>
      </c>
      <c r="G42" s="2">
        <v>40974</v>
      </c>
      <c r="H42" s="3">
        <v>380160</v>
      </c>
      <c r="I42" s="4">
        <v>24936.44</v>
      </c>
      <c r="J42">
        <v>685</v>
      </c>
      <c r="K42">
        <v>762</v>
      </c>
      <c r="L42" t="s">
        <v>20</v>
      </c>
      <c r="M42" s="5">
        <v>13108.97</v>
      </c>
      <c r="N42" s="4">
        <v>859.88</v>
      </c>
      <c r="O42" s="6">
        <v>6.5600000000000006E-2</v>
      </c>
      <c r="P42">
        <v>71.680000000000007</v>
      </c>
      <c r="Q42">
        <f t="shared" si="0"/>
        <v>29</v>
      </c>
    </row>
    <row r="43" spans="1:17" x14ac:dyDescent="0.25">
      <c r="A43">
        <v>2012</v>
      </c>
      <c r="B43" t="s">
        <v>23</v>
      </c>
      <c r="C43" t="s">
        <v>18</v>
      </c>
      <c r="D43" t="s">
        <v>26</v>
      </c>
      <c r="E43">
        <v>2012</v>
      </c>
      <c r="F43" s="2">
        <v>40913</v>
      </c>
      <c r="G43" s="2">
        <v>40945</v>
      </c>
      <c r="H43" s="3">
        <v>400320</v>
      </c>
      <c r="I43" s="4">
        <v>26909.97</v>
      </c>
      <c r="J43">
        <v>701</v>
      </c>
      <c r="K43">
        <v>762</v>
      </c>
      <c r="L43" t="s">
        <v>20</v>
      </c>
      <c r="M43" s="5">
        <v>12510</v>
      </c>
      <c r="N43" s="4">
        <v>840.94</v>
      </c>
      <c r="O43" s="6">
        <v>6.7199999999999996E-2</v>
      </c>
      <c r="P43">
        <v>68.41</v>
      </c>
      <c r="Q43">
        <f t="shared" si="0"/>
        <v>32</v>
      </c>
    </row>
    <row r="44" spans="1:17" x14ac:dyDescent="0.25">
      <c r="A44">
        <v>2012</v>
      </c>
      <c r="B44" t="s">
        <v>27</v>
      </c>
      <c r="C44" t="s">
        <v>18</v>
      </c>
      <c r="D44" t="s">
        <v>28</v>
      </c>
      <c r="E44">
        <v>2011</v>
      </c>
      <c r="F44" s="2">
        <v>40883</v>
      </c>
      <c r="G44" s="2">
        <v>40913</v>
      </c>
      <c r="H44" s="3">
        <v>390240</v>
      </c>
      <c r="I44" s="4">
        <v>25523.22</v>
      </c>
      <c r="J44">
        <v>685</v>
      </c>
      <c r="K44">
        <v>762</v>
      </c>
      <c r="L44" t="s">
        <v>20</v>
      </c>
      <c r="M44" s="5">
        <v>13008</v>
      </c>
      <c r="N44" s="4">
        <v>850.77</v>
      </c>
      <c r="O44" s="6">
        <v>6.54E-2</v>
      </c>
      <c r="P44">
        <v>71.13</v>
      </c>
      <c r="Q44">
        <f t="shared" si="0"/>
        <v>30</v>
      </c>
    </row>
    <row r="45" spans="1:17" x14ac:dyDescent="0.25">
      <c r="A45">
        <v>2012</v>
      </c>
      <c r="B45" t="s">
        <v>27</v>
      </c>
      <c r="C45" t="s">
        <v>18</v>
      </c>
      <c r="D45" t="s">
        <v>29</v>
      </c>
      <c r="E45">
        <v>2011</v>
      </c>
      <c r="F45" s="2">
        <v>40849</v>
      </c>
      <c r="G45" s="2">
        <v>40883</v>
      </c>
      <c r="H45" s="3">
        <v>457200</v>
      </c>
      <c r="I45" s="4">
        <v>29504.880000000001</v>
      </c>
      <c r="J45">
        <v>685</v>
      </c>
      <c r="K45">
        <v>762</v>
      </c>
      <c r="L45" t="s">
        <v>20</v>
      </c>
      <c r="M45" s="5">
        <v>13447.06</v>
      </c>
      <c r="N45" s="4">
        <v>867.79</v>
      </c>
      <c r="O45" s="6">
        <v>6.4500000000000002E-2</v>
      </c>
      <c r="P45">
        <v>73.53</v>
      </c>
      <c r="Q45">
        <f t="shared" si="0"/>
        <v>34</v>
      </c>
    </row>
    <row r="46" spans="1:17" x14ac:dyDescent="0.25">
      <c r="A46">
        <v>2012</v>
      </c>
      <c r="B46" t="s">
        <v>27</v>
      </c>
      <c r="C46" t="s">
        <v>18</v>
      </c>
      <c r="D46" t="s">
        <v>30</v>
      </c>
      <c r="E46">
        <v>2011</v>
      </c>
      <c r="F46" s="2">
        <v>40820</v>
      </c>
      <c r="G46" s="2">
        <v>40849</v>
      </c>
      <c r="H46" s="3">
        <v>406080</v>
      </c>
      <c r="I46" s="4">
        <v>25826.97</v>
      </c>
      <c r="J46">
        <v>685</v>
      </c>
      <c r="K46">
        <v>762</v>
      </c>
      <c r="L46" t="s">
        <v>20</v>
      </c>
      <c r="M46" s="5">
        <v>14002.76</v>
      </c>
      <c r="N46" s="4">
        <v>890.58</v>
      </c>
      <c r="O46" s="6">
        <v>6.3600000000000004E-2</v>
      </c>
      <c r="P46">
        <v>76.569999999999993</v>
      </c>
      <c r="Q46">
        <f t="shared" si="0"/>
        <v>29</v>
      </c>
    </row>
    <row r="47" spans="1:17" x14ac:dyDescent="0.25">
      <c r="A47">
        <v>2012</v>
      </c>
      <c r="B47" t="s">
        <v>31</v>
      </c>
      <c r="C47" t="s">
        <v>18</v>
      </c>
      <c r="D47" t="s">
        <v>32</v>
      </c>
      <c r="E47">
        <v>2011</v>
      </c>
      <c r="F47" s="2">
        <v>40788</v>
      </c>
      <c r="G47" s="2">
        <v>40820</v>
      </c>
      <c r="H47" s="3">
        <v>469440</v>
      </c>
      <c r="I47" s="4">
        <v>29884.68</v>
      </c>
      <c r="J47">
        <v>732</v>
      </c>
      <c r="K47">
        <v>762</v>
      </c>
      <c r="L47" t="s">
        <v>20</v>
      </c>
      <c r="M47" s="5">
        <v>14670</v>
      </c>
      <c r="N47" s="4">
        <v>933.9</v>
      </c>
      <c r="O47" s="6">
        <v>6.3700000000000007E-2</v>
      </c>
      <c r="P47">
        <v>80.22</v>
      </c>
      <c r="Q47">
        <f t="shared" si="0"/>
        <v>32</v>
      </c>
    </row>
    <row r="48" spans="1:17" x14ac:dyDescent="0.25">
      <c r="A48">
        <v>2012</v>
      </c>
      <c r="B48" t="s">
        <v>31</v>
      </c>
      <c r="C48" t="s">
        <v>18</v>
      </c>
      <c r="D48" t="s">
        <v>33</v>
      </c>
      <c r="E48">
        <v>2011</v>
      </c>
      <c r="F48" s="2">
        <v>40759</v>
      </c>
      <c r="G48" s="2">
        <v>40788</v>
      </c>
      <c r="H48" s="3">
        <v>448560</v>
      </c>
      <c r="I48" s="4">
        <v>28090.82</v>
      </c>
      <c r="J48">
        <v>738</v>
      </c>
      <c r="K48">
        <v>762</v>
      </c>
      <c r="L48" t="s">
        <v>20</v>
      </c>
      <c r="M48" s="5">
        <v>15467.59</v>
      </c>
      <c r="N48" s="4">
        <v>968.65</v>
      </c>
      <c r="O48" s="6">
        <v>6.2600000000000003E-2</v>
      </c>
      <c r="P48">
        <v>84.58</v>
      </c>
      <c r="Q48">
        <f t="shared" si="0"/>
        <v>29</v>
      </c>
    </row>
    <row r="49" spans="1:17" x14ac:dyDescent="0.25">
      <c r="A49">
        <v>2012</v>
      </c>
      <c r="B49" t="s">
        <v>31</v>
      </c>
      <c r="C49" t="s">
        <v>18</v>
      </c>
      <c r="D49" t="s">
        <v>34</v>
      </c>
      <c r="E49">
        <v>2011</v>
      </c>
      <c r="F49" s="2">
        <v>40730</v>
      </c>
      <c r="G49" s="2">
        <v>40759</v>
      </c>
      <c r="H49" s="3">
        <v>442080</v>
      </c>
      <c r="I49" s="4">
        <v>28073.78</v>
      </c>
      <c r="J49">
        <v>762</v>
      </c>
      <c r="K49">
        <v>770</v>
      </c>
      <c r="L49" t="s">
        <v>20</v>
      </c>
      <c r="M49" s="5">
        <v>15244.14</v>
      </c>
      <c r="N49" s="4">
        <v>968.06</v>
      </c>
      <c r="O49" s="6">
        <v>6.3500000000000001E-2</v>
      </c>
      <c r="P49">
        <v>82.49</v>
      </c>
      <c r="Q49">
        <f t="shared" si="0"/>
        <v>29</v>
      </c>
    </row>
    <row r="50" spans="1:17" x14ac:dyDescent="0.25">
      <c r="A50">
        <v>2011</v>
      </c>
      <c r="B50" t="s">
        <v>17</v>
      </c>
      <c r="C50" t="s">
        <v>18</v>
      </c>
      <c r="D50" t="s">
        <v>19</v>
      </c>
      <c r="E50">
        <v>2011</v>
      </c>
      <c r="F50" s="2">
        <v>40700</v>
      </c>
      <c r="G50" s="2">
        <v>40730</v>
      </c>
      <c r="H50" s="3">
        <v>414000</v>
      </c>
      <c r="I50" s="4">
        <v>24664.54</v>
      </c>
      <c r="J50">
        <v>727</v>
      </c>
      <c r="K50">
        <v>787</v>
      </c>
      <c r="L50" t="s">
        <v>20</v>
      </c>
      <c r="M50" s="5">
        <v>13800</v>
      </c>
      <c r="N50" s="4">
        <v>822.15</v>
      </c>
      <c r="O50" s="6">
        <v>5.96E-2</v>
      </c>
      <c r="P50">
        <v>73.06</v>
      </c>
      <c r="Q50">
        <f t="shared" si="0"/>
        <v>30</v>
      </c>
    </row>
    <row r="51" spans="1:17" x14ac:dyDescent="0.25">
      <c r="A51">
        <v>2011</v>
      </c>
      <c r="B51" t="s">
        <v>17</v>
      </c>
      <c r="C51" t="s">
        <v>18</v>
      </c>
      <c r="D51" t="s">
        <v>21</v>
      </c>
      <c r="E51">
        <v>2011</v>
      </c>
      <c r="F51" s="2">
        <v>40668</v>
      </c>
      <c r="G51" s="2">
        <v>40700</v>
      </c>
      <c r="H51" s="3">
        <v>442800</v>
      </c>
      <c r="I51" s="4">
        <v>25704.04</v>
      </c>
      <c r="J51">
        <v>723</v>
      </c>
      <c r="K51">
        <v>789</v>
      </c>
      <c r="L51" t="s">
        <v>20</v>
      </c>
      <c r="M51" s="5">
        <v>13837.5</v>
      </c>
      <c r="N51" s="4">
        <v>803.25</v>
      </c>
      <c r="O51" s="6">
        <v>5.8000000000000003E-2</v>
      </c>
      <c r="P51">
        <v>73.08</v>
      </c>
      <c r="Q51">
        <f t="shared" si="0"/>
        <v>32</v>
      </c>
    </row>
    <row r="52" spans="1:17" x14ac:dyDescent="0.25">
      <c r="A52">
        <v>2011</v>
      </c>
      <c r="B52" t="s">
        <v>17</v>
      </c>
      <c r="C52" t="s">
        <v>18</v>
      </c>
      <c r="D52" t="s">
        <v>22</v>
      </c>
      <c r="E52">
        <v>2011</v>
      </c>
      <c r="F52" s="2">
        <v>40638</v>
      </c>
      <c r="G52" s="2">
        <v>40668</v>
      </c>
      <c r="H52" s="3">
        <v>406800</v>
      </c>
      <c r="I52" s="4">
        <v>23680.880000000001</v>
      </c>
      <c r="J52">
        <v>710</v>
      </c>
      <c r="K52">
        <v>789</v>
      </c>
      <c r="L52" t="s">
        <v>20</v>
      </c>
      <c r="M52" s="5">
        <v>13560</v>
      </c>
      <c r="N52" s="4">
        <v>789.36</v>
      </c>
      <c r="O52" s="6">
        <v>5.8200000000000002E-2</v>
      </c>
      <c r="P52">
        <v>71.61</v>
      </c>
      <c r="Q52">
        <f t="shared" si="0"/>
        <v>30</v>
      </c>
    </row>
    <row r="53" spans="1:17" x14ac:dyDescent="0.25">
      <c r="A53">
        <v>2011</v>
      </c>
      <c r="B53" t="s">
        <v>23</v>
      </c>
      <c r="C53" t="s">
        <v>18</v>
      </c>
      <c r="D53" t="s">
        <v>24</v>
      </c>
      <c r="E53">
        <v>2011</v>
      </c>
      <c r="F53" s="2">
        <v>40606</v>
      </c>
      <c r="G53" s="2">
        <v>40638</v>
      </c>
      <c r="H53" s="3">
        <v>414000</v>
      </c>
      <c r="I53" s="4">
        <v>23404.15</v>
      </c>
      <c r="J53">
        <v>710</v>
      </c>
      <c r="K53">
        <v>789</v>
      </c>
      <c r="L53" t="s">
        <v>20</v>
      </c>
      <c r="M53" s="5">
        <v>12937.5</v>
      </c>
      <c r="N53" s="4">
        <v>731.38</v>
      </c>
      <c r="O53" s="6">
        <v>5.6500000000000002E-2</v>
      </c>
      <c r="P53">
        <v>68.319999999999993</v>
      </c>
      <c r="Q53">
        <f t="shared" si="0"/>
        <v>32</v>
      </c>
    </row>
    <row r="54" spans="1:17" x14ac:dyDescent="0.25">
      <c r="A54">
        <v>2011</v>
      </c>
      <c r="B54" t="s">
        <v>23</v>
      </c>
      <c r="C54" t="s">
        <v>18</v>
      </c>
      <c r="D54" t="s">
        <v>25</v>
      </c>
      <c r="E54">
        <v>2011</v>
      </c>
      <c r="F54" s="2">
        <v>40578</v>
      </c>
      <c r="G54" s="2">
        <v>40606</v>
      </c>
      <c r="H54" s="3">
        <v>329040</v>
      </c>
      <c r="I54" s="4">
        <v>19153.75</v>
      </c>
      <c r="J54">
        <v>710</v>
      </c>
      <c r="K54">
        <v>789</v>
      </c>
      <c r="L54" t="s">
        <v>20</v>
      </c>
      <c r="M54" s="5">
        <v>11751.43</v>
      </c>
      <c r="N54" s="4">
        <v>684.06</v>
      </c>
      <c r="O54" s="6">
        <v>5.8200000000000002E-2</v>
      </c>
      <c r="P54">
        <v>62.06</v>
      </c>
      <c r="Q54">
        <f t="shared" si="0"/>
        <v>28</v>
      </c>
    </row>
    <row r="55" spans="1:17" x14ac:dyDescent="0.25">
      <c r="A55">
        <v>2011</v>
      </c>
      <c r="B55" t="s">
        <v>23</v>
      </c>
      <c r="C55" t="s">
        <v>18</v>
      </c>
      <c r="D55" t="s">
        <v>26</v>
      </c>
      <c r="E55">
        <v>2011</v>
      </c>
      <c r="F55" s="2">
        <v>40549</v>
      </c>
      <c r="G55" s="2">
        <v>40578</v>
      </c>
      <c r="H55" s="3">
        <v>327600</v>
      </c>
      <c r="I55" s="4">
        <v>19387.21</v>
      </c>
      <c r="J55">
        <v>710</v>
      </c>
      <c r="K55">
        <v>789</v>
      </c>
      <c r="L55" t="s">
        <v>20</v>
      </c>
      <c r="M55" s="5">
        <v>11296.55</v>
      </c>
      <c r="N55" s="4">
        <v>668.52</v>
      </c>
      <c r="O55" s="6">
        <v>5.9200000000000003E-2</v>
      </c>
      <c r="P55">
        <v>59.66</v>
      </c>
      <c r="Q55">
        <f t="shared" si="0"/>
        <v>29</v>
      </c>
    </row>
    <row r="56" spans="1:17" x14ac:dyDescent="0.25">
      <c r="A56">
        <v>2011</v>
      </c>
      <c r="B56" t="s">
        <v>27</v>
      </c>
      <c r="C56" t="s">
        <v>18</v>
      </c>
      <c r="D56" t="s">
        <v>28</v>
      </c>
      <c r="E56">
        <v>2010</v>
      </c>
      <c r="F56" s="2">
        <v>40519</v>
      </c>
      <c r="G56" s="2">
        <v>40549</v>
      </c>
      <c r="H56" s="3">
        <v>350640</v>
      </c>
      <c r="I56" s="4">
        <v>20487.73</v>
      </c>
      <c r="J56">
        <v>710</v>
      </c>
      <c r="K56">
        <v>789</v>
      </c>
      <c r="L56" t="s">
        <v>20</v>
      </c>
      <c r="M56" s="5">
        <v>11688</v>
      </c>
      <c r="N56" s="4">
        <v>682.92</v>
      </c>
      <c r="O56" s="6">
        <v>5.8400000000000001E-2</v>
      </c>
      <c r="P56">
        <v>61.72</v>
      </c>
      <c r="Q56">
        <f t="shared" si="0"/>
        <v>30</v>
      </c>
    </row>
    <row r="57" spans="1:17" x14ac:dyDescent="0.25">
      <c r="A57">
        <v>2011</v>
      </c>
      <c r="B57" t="s">
        <v>27</v>
      </c>
      <c r="C57" t="s">
        <v>18</v>
      </c>
      <c r="D57" t="s">
        <v>29</v>
      </c>
      <c r="E57">
        <v>2010</v>
      </c>
      <c r="F57" s="2">
        <v>40485</v>
      </c>
      <c r="G57" s="2">
        <v>40519</v>
      </c>
      <c r="H57" s="3">
        <v>399600</v>
      </c>
      <c r="I57" s="4">
        <v>23303.85</v>
      </c>
      <c r="J57">
        <v>710</v>
      </c>
      <c r="K57">
        <v>789</v>
      </c>
      <c r="L57" t="s">
        <v>20</v>
      </c>
      <c r="M57" s="5">
        <v>11752.94</v>
      </c>
      <c r="N57" s="4">
        <v>685.41</v>
      </c>
      <c r="O57" s="6">
        <v>5.8299999999999998E-2</v>
      </c>
      <c r="P57">
        <v>62.07</v>
      </c>
      <c r="Q57">
        <f t="shared" si="0"/>
        <v>34</v>
      </c>
    </row>
    <row r="58" spans="1:17" x14ac:dyDescent="0.25">
      <c r="A58">
        <v>2011</v>
      </c>
      <c r="B58" t="s">
        <v>27</v>
      </c>
      <c r="C58" t="s">
        <v>18</v>
      </c>
      <c r="D58" t="s">
        <v>30</v>
      </c>
      <c r="E58">
        <v>2010</v>
      </c>
      <c r="F58" s="2">
        <v>40456</v>
      </c>
      <c r="G58" s="2">
        <v>40485</v>
      </c>
      <c r="H58" s="3">
        <v>380880</v>
      </c>
      <c r="I58" s="4">
        <v>21416.39</v>
      </c>
      <c r="J58">
        <v>730</v>
      </c>
      <c r="K58">
        <v>789</v>
      </c>
      <c r="L58" t="s">
        <v>20</v>
      </c>
      <c r="M58" s="5">
        <v>13133.79</v>
      </c>
      <c r="N58" s="4">
        <v>738.5</v>
      </c>
      <c r="O58" s="6">
        <v>5.62E-2</v>
      </c>
      <c r="P58">
        <v>69.36</v>
      </c>
      <c r="Q58">
        <f t="shared" si="0"/>
        <v>29</v>
      </c>
    </row>
    <row r="59" spans="1:17" x14ac:dyDescent="0.25">
      <c r="A59">
        <v>2011</v>
      </c>
      <c r="B59" t="s">
        <v>31</v>
      </c>
      <c r="C59" t="s">
        <v>18</v>
      </c>
      <c r="D59" t="s">
        <v>32</v>
      </c>
      <c r="E59">
        <v>2010</v>
      </c>
      <c r="F59" s="2">
        <v>40429</v>
      </c>
      <c r="G59" s="2">
        <v>40456</v>
      </c>
      <c r="H59" s="3">
        <v>380880</v>
      </c>
      <c r="I59" s="4">
        <v>21042.02</v>
      </c>
      <c r="J59">
        <v>756</v>
      </c>
      <c r="K59">
        <v>789</v>
      </c>
      <c r="L59" t="s">
        <v>20</v>
      </c>
      <c r="M59" s="5">
        <v>14106.67</v>
      </c>
      <c r="N59" s="4">
        <v>779.33</v>
      </c>
      <c r="O59" s="6">
        <v>5.5199999999999999E-2</v>
      </c>
      <c r="P59">
        <v>74.5</v>
      </c>
      <c r="Q59">
        <f t="shared" si="0"/>
        <v>27</v>
      </c>
    </row>
    <row r="60" spans="1:17" x14ac:dyDescent="0.25">
      <c r="A60">
        <v>2011</v>
      </c>
      <c r="B60" t="s">
        <v>31</v>
      </c>
      <c r="C60" t="s">
        <v>18</v>
      </c>
      <c r="D60" t="s">
        <v>33</v>
      </c>
      <c r="E60">
        <v>2010</v>
      </c>
      <c r="F60" s="2">
        <v>40399</v>
      </c>
      <c r="G60" s="2">
        <v>40429</v>
      </c>
      <c r="H60" s="3">
        <v>478800</v>
      </c>
      <c r="I60" s="4">
        <v>25406.55</v>
      </c>
      <c r="J60">
        <v>770</v>
      </c>
      <c r="K60">
        <v>789</v>
      </c>
      <c r="L60" t="s">
        <v>20</v>
      </c>
      <c r="M60" s="5">
        <v>15960</v>
      </c>
      <c r="N60" s="4">
        <v>846.88</v>
      </c>
      <c r="O60" s="6">
        <v>5.3100000000000001E-2</v>
      </c>
      <c r="P60">
        <v>84.28</v>
      </c>
      <c r="Q60">
        <f t="shared" si="0"/>
        <v>30</v>
      </c>
    </row>
    <row r="61" spans="1:17" x14ac:dyDescent="0.25">
      <c r="A61">
        <v>2011</v>
      </c>
      <c r="B61" t="s">
        <v>31</v>
      </c>
      <c r="C61" t="s">
        <v>18</v>
      </c>
      <c r="D61" t="s">
        <v>34</v>
      </c>
      <c r="E61">
        <v>2010</v>
      </c>
      <c r="F61" s="2">
        <v>40367</v>
      </c>
      <c r="G61" s="2">
        <v>40399</v>
      </c>
      <c r="H61" s="3">
        <v>523440</v>
      </c>
      <c r="I61" s="4">
        <v>27700.66</v>
      </c>
      <c r="J61">
        <v>787</v>
      </c>
      <c r="K61">
        <v>794</v>
      </c>
      <c r="L61" t="s">
        <v>20</v>
      </c>
      <c r="M61" s="5">
        <v>16357.5</v>
      </c>
      <c r="N61" s="4">
        <v>865.65</v>
      </c>
      <c r="O61" s="6">
        <v>5.2900000000000003E-2</v>
      </c>
      <c r="P61">
        <v>85.84</v>
      </c>
      <c r="Q61">
        <f t="shared" si="0"/>
        <v>32</v>
      </c>
    </row>
    <row r="62" spans="1:17" x14ac:dyDescent="0.25">
      <c r="A62">
        <v>2015</v>
      </c>
      <c r="B62" t="s">
        <v>17</v>
      </c>
      <c r="C62" t="s">
        <v>35</v>
      </c>
      <c r="D62" t="s">
        <v>36</v>
      </c>
      <c r="E62">
        <v>2015</v>
      </c>
      <c r="F62" s="2">
        <v>42164</v>
      </c>
      <c r="G62" s="2">
        <f>F62+30</f>
        <v>42194</v>
      </c>
      <c r="H62" s="3">
        <v>10000</v>
      </c>
      <c r="I62">
        <f>H62*0.6954</f>
        <v>6954</v>
      </c>
      <c r="M62">
        <f>H62/Q62</f>
        <v>333.33333333333331</v>
      </c>
      <c r="N62">
        <f>I62/Q62</f>
        <v>231.8</v>
      </c>
      <c r="O62" s="6">
        <f>I62/H62</f>
        <v>0.69540000000000002</v>
      </c>
      <c r="Q62">
        <f t="shared" si="0"/>
        <v>30</v>
      </c>
    </row>
    <row r="63" spans="1:17" x14ac:dyDescent="0.25">
      <c r="A63">
        <v>2015</v>
      </c>
      <c r="B63" t="s">
        <v>17</v>
      </c>
      <c r="C63" t="s">
        <v>35</v>
      </c>
      <c r="D63" t="s">
        <v>21</v>
      </c>
      <c r="E63">
        <v>2015</v>
      </c>
      <c r="F63" s="2">
        <v>42132</v>
      </c>
      <c r="G63" s="2">
        <v>42164</v>
      </c>
      <c r="H63" s="3">
        <v>9885</v>
      </c>
      <c r="I63" s="4">
        <v>6873.59</v>
      </c>
      <c r="L63" t="s">
        <v>20</v>
      </c>
      <c r="M63">
        <v>308.89</v>
      </c>
      <c r="N63" s="4">
        <v>214.8</v>
      </c>
      <c r="O63" s="6">
        <v>0.69540000000000002</v>
      </c>
      <c r="Q63">
        <f t="shared" si="0"/>
        <v>32</v>
      </c>
    </row>
    <row r="64" spans="1:17" x14ac:dyDescent="0.25">
      <c r="A64">
        <v>2015</v>
      </c>
      <c r="B64" t="s">
        <v>17</v>
      </c>
      <c r="C64" t="s">
        <v>35</v>
      </c>
      <c r="D64" t="s">
        <v>22</v>
      </c>
      <c r="E64">
        <v>2015</v>
      </c>
      <c r="F64" s="2">
        <v>42103</v>
      </c>
      <c r="G64" s="2">
        <v>42132</v>
      </c>
      <c r="H64" s="3">
        <v>13349</v>
      </c>
      <c r="I64" s="4">
        <v>9037.81</v>
      </c>
      <c r="L64" t="s">
        <v>20</v>
      </c>
      <c r="M64">
        <v>460.3</v>
      </c>
      <c r="N64" s="4">
        <v>311.64999999999998</v>
      </c>
      <c r="O64" s="6">
        <v>0.67710000000000004</v>
      </c>
      <c r="Q64">
        <f t="shared" si="0"/>
        <v>29</v>
      </c>
    </row>
    <row r="65" spans="1:17" x14ac:dyDescent="0.25">
      <c r="A65">
        <v>2015</v>
      </c>
      <c r="B65" t="s">
        <v>23</v>
      </c>
      <c r="C65" t="s">
        <v>35</v>
      </c>
      <c r="D65" t="s">
        <v>24</v>
      </c>
      <c r="E65">
        <v>2015</v>
      </c>
      <c r="F65" s="2">
        <v>42075</v>
      </c>
      <c r="G65" s="2">
        <v>42103</v>
      </c>
      <c r="H65" s="3">
        <v>17119</v>
      </c>
      <c r="I65" s="4">
        <v>11698.69</v>
      </c>
      <c r="L65" t="s">
        <v>20</v>
      </c>
      <c r="M65">
        <v>611.38</v>
      </c>
      <c r="N65" s="4">
        <v>417.81</v>
      </c>
      <c r="O65" s="6">
        <v>0.68340000000000001</v>
      </c>
      <c r="Q65">
        <f t="shared" si="0"/>
        <v>28</v>
      </c>
    </row>
    <row r="66" spans="1:17" x14ac:dyDescent="0.25">
      <c r="A66">
        <v>2015</v>
      </c>
      <c r="B66" t="s">
        <v>23</v>
      </c>
      <c r="C66" t="s">
        <v>35</v>
      </c>
      <c r="D66" t="s">
        <v>25</v>
      </c>
      <c r="E66">
        <v>2015</v>
      </c>
      <c r="F66" s="2">
        <v>42044</v>
      </c>
      <c r="G66" s="2">
        <v>42075</v>
      </c>
      <c r="H66" s="3">
        <v>22920</v>
      </c>
      <c r="I66" s="4">
        <v>16437.689999999999</v>
      </c>
      <c r="L66" t="s">
        <v>20</v>
      </c>
      <c r="M66">
        <v>739.35</v>
      </c>
      <c r="N66" s="4">
        <v>530.25</v>
      </c>
      <c r="O66" s="6">
        <v>0.71719999999999995</v>
      </c>
      <c r="Q66">
        <f t="shared" ref="Q66:Q121" si="1">G66-F66</f>
        <v>31</v>
      </c>
    </row>
    <row r="67" spans="1:17" x14ac:dyDescent="0.25">
      <c r="A67">
        <v>2015</v>
      </c>
      <c r="B67" t="s">
        <v>23</v>
      </c>
      <c r="C67" t="s">
        <v>35</v>
      </c>
      <c r="D67" t="s">
        <v>26</v>
      </c>
      <c r="E67">
        <v>2015</v>
      </c>
      <c r="F67" s="2">
        <v>42016</v>
      </c>
      <c r="G67" s="2">
        <v>42044</v>
      </c>
      <c r="H67" s="3">
        <v>6053</v>
      </c>
      <c r="I67" s="4">
        <v>4364.8500000000004</v>
      </c>
      <c r="L67" t="s">
        <v>20</v>
      </c>
      <c r="M67">
        <v>216.19</v>
      </c>
      <c r="N67" s="4">
        <v>155.88999999999999</v>
      </c>
      <c r="O67" s="6">
        <v>0.72109999999999996</v>
      </c>
      <c r="Q67">
        <f t="shared" si="1"/>
        <v>28</v>
      </c>
    </row>
    <row r="68" spans="1:17" x14ac:dyDescent="0.25">
      <c r="A68">
        <v>2015</v>
      </c>
      <c r="B68" t="s">
        <v>27</v>
      </c>
      <c r="C68" t="s">
        <v>35</v>
      </c>
      <c r="D68" t="s">
        <v>28</v>
      </c>
      <c r="E68">
        <v>2014</v>
      </c>
      <c r="F68" s="2">
        <v>41982</v>
      </c>
      <c r="G68" s="2">
        <v>42016</v>
      </c>
      <c r="H68" s="3">
        <v>10859</v>
      </c>
      <c r="I68" s="4">
        <v>7872.24</v>
      </c>
      <c r="L68" t="s">
        <v>20</v>
      </c>
      <c r="M68">
        <v>319.37</v>
      </c>
      <c r="N68" s="4">
        <v>231.54</v>
      </c>
      <c r="O68" s="6">
        <v>0.72499999999999998</v>
      </c>
      <c r="Q68">
        <f t="shared" si="1"/>
        <v>34</v>
      </c>
    </row>
    <row r="69" spans="1:17" x14ac:dyDescent="0.25">
      <c r="A69">
        <v>2015</v>
      </c>
      <c r="B69" t="s">
        <v>27</v>
      </c>
      <c r="C69" t="s">
        <v>35</v>
      </c>
      <c r="D69" t="s">
        <v>29</v>
      </c>
      <c r="E69">
        <v>2014</v>
      </c>
      <c r="F69" s="2">
        <v>41948</v>
      </c>
      <c r="G69" s="2">
        <v>41982</v>
      </c>
      <c r="H69" s="3">
        <v>10967</v>
      </c>
      <c r="I69" s="4">
        <v>7956.67</v>
      </c>
      <c r="L69" t="s">
        <v>20</v>
      </c>
      <c r="M69">
        <v>322.56</v>
      </c>
      <c r="N69" s="4">
        <v>234.02</v>
      </c>
      <c r="O69" s="6">
        <v>0.72550000000000003</v>
      </c>
      <c r="Q69">
        <f t="shared" si="1"/>
        <v>34</v>
      </c>
    </row>
    <row r="70" spans="1:17" x14ac:dyDescent="0.25">
      <c r="A70">
        <v>2015</v>
      </c>
      <c r="B70" t="s">
        <v>27</v>
      </c>
      <c r="C70" t="s">
        <v>35</v>
      </c>
      <c r="D70" t="s">
        <v>30</v>
      </c>
      <c r="E70">
        <v>2014</v>
      </c>
      <c r="F70" s="2">
        <v>41919</v>
      </c>
      <c r="G70" s="2">
        <v>41948</v>
      </c>
      <c r="H70" s="3">
        <v>14019</v>
      </c>
      <c r="I70" s="4">
        <v>10214.86</v>
      </c>
      <c r="L70" t="s">
        <v>20</v>
      </c>
      <c r="M70">
        <v>483.42</v>
      </c>
      <c r="N70" s="4">
        <v>352.24</v>
      </c>
      <c r="O70" s="6">
        <v>0.72860000000000003</v>
      </c>
      <c r="Q70">
        <f t="shared" si="1"/>
        <v>29</v>
      </c>
    </row>
    <row r="71" spans="1:17" x14ac:dyDescent="0.25">
      <c r="A71">
        <v>2015</v>
      </c>
      <c r="B71" t="s">
        <v>31</v>
      </c>
      <c r="C71" t="s">
        <v>35</v>
      </c>
      <c r="D71" t="s">
        <v>32</v>
      </c>
      <c r="E71">
        <v>2014</v>
      </c>
      <c r="F71" s="2">
        <v>41890</v>
      </c>
      <c r="G71" s="2">
        <v>41919</v>
      </c>
      <c r="H71" s="3">
        <v>8193</v>
      </c>
      <c r="I71" s="4">
        <v>6559.81</v>
      </c>
      <c r="L71" t="s">
        <v>20</v>
      </c>
      <c r="M71">
        <v>282.51</v>
      </c>
      <c r="N71" s="4">
        <v>226.2</v>
      </c>
      <c r="O71" s="6">
        <v>0.80069999999999997</v>
      </c>
      <c r="Q71">
        <f t="shared" si="1"/>
        <v>29</v>
      </c>
    </row>
    <row r="72" spans="1:17" x14ac:dyDescent="0.25">
      <c r="A72">
        <v>2015</v>
      </c>
      <c r="B72" t="s">
        <v>31</v>
      </c>
      <c r="C72" t="s">
        <v>35</v>
      </c>
      <c r="D72" t="s">
        <v>33</v>
      </c>
      <c r="E72">
        <v>2014</v>
      </c>
      <c r="F72" s="2">
        <v>41858</v>
      </c>
      <c r="G72" s="2">
        <v>41890</v>
      </c>
      <c r="H72" s="3">
        <v>7289</v>
      </c>
      <c r="I72" s="4">
        <v>4616.04</v>
      </c>
      <c r="L72" t="s">
        <v>20</v>
      </c>
      <c r="M72">
        <v>227.77</v>
      </c>
      <c r="N72" s="4">
        <v>144.25</v>
      </c>
      <c r="O72" s="6">
        <v>0.63329999999999997</v>
      </c>
      <c r="Q72">
        <f t="shared" si="1"/>
        <v>32</v>
      </c>
    </row>
    <row r="73" spans="1:17" x14ac:dyDescent="0.25">
      <c r="A73">
        <v>2015</v>
      </c>
      <c r="B73" t="s">
        <v>31</v>
      </c>
      <c r="C73" t="s">
        <v>35</v>
      </c>
      <c r="D73" t="s">
        <v>34</v>
      </c>
      <c r="E73">
        <v>2014</v>
      </c>
      <c r="F73" s="2">
        <v>41829</v>
      </c>
      <c r="G73" s="2">
        <v>41858</v>
      </c>
      <c r="H73" s="3">
        <v>7526</v>
      </c>
      <c r="I73" s="4">
        <v>5495.18</v>
      </c>
      <c r="L73" t="s">
        <v>20</v>
      </c>
      <c r="M73">
        <v>259.5</v>
      </c>
      <c r="N73" s="4">
        <v>189.49</v>
      </c>
      <c r="O73" s="6">
        <v>0.73019999999999996</v>
      </c>
      <c r="Q73">
        <f t="shared" si="1"/>
        <v>29</v>
      </c>
    </row>
    <row r="74" spans="1:17" x14ac:dyDescent="0.25">
      <c r="A74">
        <v>2014</v>
      </c>
      <c r="B74" t="s">
        <v>17</v>
      </c>
      <c r="C74" t="s">
        <v>35</v>
      </c>
      <c r="D74" t="s">
        <v>19</v>
      </c>
      <c r="E74">
        <v>2014</v>
      </c>
      <c r="F74" s="2">
        <v>41799</v>
      </c>
      <c r="G74" s="2">
        <v>41829</v>
      </c>
      <c r="H74" s="3">
        <v>10371</v>
      </c>
      <c r="I74" s="4">
        <v>6938.72</v>
      </c>
      <c r="L74" t="s">
        <v>20</v>
      </c>
      <c r="M74">
        <v>345.69</v>
      </c>
      <c r="N74" s="4">
        <v>231.29</v>
      </c>
      <c r="O74" s="6">
        <v>0.66910000000000003</v>
      </c>
      <c r="Q74">
        <f t="shared" si="1"/>
        <v>30</v>
      </c>
    </row>
    <row r="75" spans="1:17" x14ac:dyDescent="0.25">
      <c r="A75">
        <v>2014</v>
      </c>
      <c r="B75" t="s">
        <v>17</v>
      </c>
      <c r="C75" t="s">
        <v>35</v>
      </c>
      <c r="D75" t="s">
        <v>21</v>
      </c>
      <c r="E75">
        <v>2014</v>
      </c>
      <c r="F75" s="2">
        <v>41767</v>
      </c>
      <c r="G75" s="2">
        <v>41799</v>
      </c>
      <c r="H75" s="3">
        <v>14265</v>
      </c>
      <c r="I75" s="4">
        <v>10302.68</v>
      </c>
      <c r="L75" t="s">
        <v>20</v>
      </c>
      <c r="M75">
        <v>445.78</v>
      </c>
      <c r="N75" s="4">
        <v>321.95999999999998</v>
      </c>
      <c r="O75" s="6">
        <v>0.72219999999999995</v>
      </c>
      <c r="Q75">
        <f t="shared" si="1"/>
        <v>32</v>
      </c>
    </row>
    <row r="76" spans="1:17" x14ac:dyDescent="0.25">
      <c r="A76">
        <v>2014</v>
      </c>
      <c r="B76" t="s">
        <v>17</v>
      </c>
      <c r="C76" t="s">
        <v>35</v>
      </c>
      <c r="D76" t="s">
        <v>22</v>
      </c>
      <c r="E76">
        <v>2014</v>
      </c>
      <c r="F76" s="2">
        <v>41738</v>
      </c>
      <c r="G76" s="2">
        <v>41767</v>
      </c>
      <c r="H76" s="3">
        <v>16573</v>
      </c>
      <c r="I76" s="4">
        <v>11489.22</v>
      </c>
      <c r="L76" t="s">
        <v>20</v>
      </c>
      <c r="M76">
        <v>571.47</v>
      </c>
      <c r="N76" s="4">
        <v>396.18</v>
      </c>
      <c r="O76" s="6">
        <v>0.69330000000000003</v>
      </c>
      <c r="Q76">
        <f t="shared" si="1"/>
        <v>29</v>
      </c>
    </row>
    <row r="77" spans="1:17" x14ac:dyDescent="0.25">
      <c r="A77">
        <v>2014</v>
      </c>
      <c r="B77" t="s">
        <v>23</v>
      </c>
      <c r="C77" t="s">
        <v>35</v>
      </c>
      <c r="D77" t="s">
        <v>24</v>
      </c>
      <c r="E77">
        <v>2014</v>
      </c>
      <c r="F77" s="2">
        <v>41709</v>
      </c>
      <c r="G77" s="2">
        <v>41738</v>
      </c>
      <c r="H77" s="3">
        <v>20609</v>
      </c>
      <c r="I77" s="4">
        <v>14059.5</v>
      </c>
      <c r="L77" t="s">
        <v>20</v>
      </c>
      <c r="M77">
        <v>710.64</v>
      </c>
      <c r="N77" s="4">
        <v>484.81</v>
      </c>
      <c r="O77" s="6">
        <v>0.68220000000000003</v>
      </c>
      <c r="Q77">
        <f t="shared" si="1"/>
        <v>29</v>
      </c>
    </row>
    <row r="78" spans="1:17" x14ac:dyDescent="0.25">
      <c r="A78">
        <v>2014</v>
      </c>
      <c r="B78" t="s">
        <v>23</v>
      </c>
      <c r="C78" t="s">
        <v>35</v>
      </c>
      <c r="D78" t="s">
        <v>25</v>
      </c>
      <c r="E78">
        <v>2014</v>
      </c>
      <c r="F78" s="2">
        <v>41680</v>
      </c>
      <c r="G78" s="2">
        <v>41709</v>
      </c>
      <c r="H78" s="3">
        <v>23048</v>
      </c>
      <c r="I78" s="4">
        <v>16710.87</v>
      </c>
      <c r="L78" t="s">
        <v>20</v>
      </c>
      <c r="M78">
        <v>794.75</v>
      </c>
      <c r="N78" s="4">
        <v>576.24</v>
      </c>
      <c r="O78" s="6">
        <v>0.72509999999999997</v>
      </c>
      <c r="Q78">
        <f t="shared" si="1"/>
        <v>29</v>
      </c>
    </row>
    <row r="79" spans="1:17" x14ac:dyDescent="0.25">
      <c r="A79">
        <v>2014</v>
      </c>
      <c r="B79" t="s">
        <v>23</v>
      </c>
      <c r="C79" t="s">
        <v>35</v>
      </c>
      <c r="D79" t="s">
        <v>26</v>
      </c>
      <c r="E79">
        <v>2014</v>
      </c>
      <c r="F79" s="2">
        <v>41649</v>
      </c>
      <c r="G79" s="2">
        <v>41680</v>
      </c>
      <c r="H79" s="3">
        <v>24857</v>
      </c>
      <c r="I79" s="4">
        <v>17898.830000000002</v>
      </c>
      <c r="L79" t="s">
        <v>20</v>
      </c>
      <c r="M79">
        <v>801.84</v>
      </c>
      <c r="N79" s="4">
        <v>577.38</v>
      </c>
      <c r="O79" s="6">
        <v>0.72009999999999996</v>
      </c>
      <c r="Q79">
        <f t="shared" si="1"/>
        <v>31</v>
      </c>
    </row>
    <row r="80" spans="1:17" x14ac:dyDescent="0.25">
      <c r="A80">
        <v>2014</v>
      </c>
      <c r="B80" t="s">
        <v>27</v>
      </c>
      <c r="C80" t="s">
        <v>35</v>
      </c>
      <c r="D80" t="s">
        <v>28</v>
      </c>
      <c r="E80">
        <v>2013</v>
      </c>
      <c r="F80" s="2">
        <v>41617</v>
      </c>
      <c r="G80" s="2">
        <v>41649</v>
      </c>
      <c r="H80" s="3">
        <v>23817</v>
      </c>
      <c r="I80" s="4">
        <v>17296.509999999998</v>
      </c>
      <c r="L80" t="s">
        <v>20</v>
      </c>
      <c r="M80">
        <v>744.28</v>
      </c>
      <c r="N80" s="4">
        <v>540.52</v>
      </c>
      <c r="O80" s="6">
        <v>0.72619999999999996</v>
      </c>
      <c r="Q80">
        <f t="shared" si="1"/>
        <v>32</v>
      </c>
    </row>
    <row r="81" spans="1:17" x14ac:dyDescent="0.25">
      <c r="A81">
        <v>2014</v>
      </c>
      <c r="B81" t="s">
        <v>27</v>
      </c>
      <c r="C81" t="s">
        <v>35</v>
      </c>
      <c r="D81" t="s">
        <v>29</v>
      </c>
      <c r="E81">
        <v>2013</v>
      </c>
      <c r="F81" s="2">
        <v>41583</v>
      </c>
      <c r="G81" s="2">
        <v>41617</v>
      </c>
      <c r="H81" s="3">
        <v>23630</v>
      </c>
      <c r="I81" s="4">
        <v>16738.77</v>
      </c>
      <c r="L81" t="s">
        <v>20</v>
      </c>
      <c r="M81">
        <v>695.01</v>
      </c>
      <c r="N81" s="4">
        <v>492.32</v>
      </c>
      <c r="O81" s="6">
        <v>0.70840000000000003</v>
      </c>
      <c r="Q81">
        <f t="shared" si="1"/>
        <v>34</v>
      </c>
    </row>
    <row r="82" spans="1:17" x14ac:dyDescent="0.25">
      <c r="A82">
        <v>2014</v>
      </c>
      <c r="B82" t="s">
        <v>27</v>
      </c>
      <c r="C82" t="s">
        <v>35</v>
      </c>
      <c r="D82" t="s">
        <v>30</v>
      </c>
      <c r="E82">
        <v>2013</v>
      </c>
      <c r="F82" s="2">
        <v>41554</v>
      </c>
      <c r="G82" s="2">
        <v>41583</v>
      </c>
      <c r="H82" s="3">
        <v>12038</v>
      </c>
      <c r="I82" s="4">
        <v>8911.66</v>
      </c>
      <c r="L82" t="s">
        <v>20</v>
      </c>
      <c r="M82">
        <v>415.11</v>
      </c>
      <c r="N82" s="4">
        <v>307.3</v>
      </c>
      <c r="O82" s="6">
        <v>0.74029999999999996</v>
      </c>
      <c r="Q82">
        <f t="shared" si="1"/>
        <v>29</v>
      </c>
    </row>
    <row r="83" spans="1:17" x14ac:dyDescent="0.25">
      <c r="A83">
        <v>2014</v>
      </c>
      <c r="B83" t="s">
        <v>31</v>
      </c>
      <c r="C83" t="s">
        <v>35</v>
      </c>
      <c r="D83" t="s">
        <v>32</v>
      </c>
      <c r="E83">
        <v>2013</v>
      </c>
      <c r="F83" s="2">
        <v>41523</v>
      </c>
      <c r="G83" s="2">
        <v>41554</v>
      </c>
      <c r="H83" s="3">
        <v>9216</v>
      </c>
      <c r="I83" s="4">
        <v>7002.64</v>
      </c>
      <c r="L83" t="s">
        <v>20</v>
      </c>
      <c r="M83">
        <v>297.29000000000002</v>
      </c>
      <c r="N83" s="4">
        <v>225.89</v>
      </c>
      <c r="O83" s="6">
        <v>0.75980000000000003</v>
      </c>
      <c r="Q83">
        <f t="shared" si="1"/>
        <v>31</v>
      </c>
    </row>
    <row r="84" spans="1:17" x14ac:dyDescent="0.25">
      <c r="A84">
        <v>2014</v>
      </c>
      <c r="B84" t="s">
        <v>31</v>
      </c>
      <c r="C84" t="s">
        <v>35</v>
      </c>
      <c r="D84" t="s">
        <v>33</v>
      </c>
      <c r="E84">
        <v>2013</v>
      </c>
      <c r="F84" s="2">
        <v>41493</v>
      </c>
      <c r="G84" s="2">
        <v>41523</v>
      </c>
      <c r="H84" s="3">
        <v>6944</v>
      </c>
      <c r="I84" s="4">
        <v>4538.95</v>
      </c>
      <c r="L84" t="s">
        <v>20</v>
      </c>
      <c r="M84">
        <v>231.45</v>
      </c>
      <c r="N84" s="4">
        <v>151.30000000000001</v>
      </c>
      <c r="O84" s="6">
        <v>0.65369999999999995</v>
      </c>
      <c r="Q84">
        <f t="shared" si="1"/>
        <v>30</v>
      </c>
    </row>
    <row r="85" spans="1:17" x14ac:dyDescent="0.25">
      <c r="A85">
        <v>2014</v>
      </c>
      <c r="B85" t="s">
        <v>31</v>
      </c>
      <c r="C85" t="s">
        <v>35</v>
      </c>
      <c r="D85" t="s">
        <v>34</v>
      </c>
      <c r="E85">
        <v>2013</v>
      </c>
      <c r="F85" s="2">
        <v>41464</v>
      </c>
      <c r="G85" s="2">
        <v>41493</v>
      </c>
      <c r="H85" s="3">
        <v>6579</v>
      </c>
      <c r="I85" s="4">
        <v>5502.99</v>
      </c>
      <c r="L85" t="s">
        <v>20</v>
      </c>
      <c r="M85">
        <v>226.86</v>
      </c>
      <c r="N85" s="4">
        <v>189.76</v>
      </c>
      <c r="O85" s="6">
        <v>0.83640000000000003</v>
      </c>
      <c r="Q85">
        <f t="shared" si="1"/>
        <v>29</v>
      </c>
    </row>
    <row r="86" spans="1:17" x14ac:dyDescent="0.25">
      <c r="A86">
        <v>2013</v>
      </c>
      <c r="B86" t="s">
        <v>17</v>
      </c>
      <c r="C86" t="s">
        <v>35</v>
      </c>
      <c r="D86" t="s">
        <v>19</v>
      </c>
      <c r="E86">
        <v>2013</v>
      </c>
      <c r="F86" s="2">
        <v>41432</v>
      </c>
      <c r="G86" s="2">
        <v>41464</v>
      </c>
      <c r="H86" s="3">
        <v>8294</v>
      </c>
      <c r="I86" s="4">
        <v>6093.49</v>
      </c>
      <c r="L86" t="s">
        <v>20</v>
      </c>
      <c r="M86">
        <v>259.18</v>
      </c>
      <c r="N86" s="4">
        <v>190.42</v>
      </c>
      <c r="O86" s="6">
        <v>0.73470000000000002</v>
      </c>
      <c r="Q86">
        <f t="shared" si="1"/>
        <v>32</v>
      </c>
    </row>
    <row r="87" spans="1:17" x14ac:dyDescent="0.25">
      <c r="A87">
        <v>2013</v>
      </c>
      <c r="B87" t="s">
        <v>17</v>
      </c>
      <c r="C87" t="s">
        <v>35</v>
      </c>
      <c r="D87" t="s">
        <v>21</v>
      </c>
      <c r="E87">
        <v>2013</v>
      </c>
      <c r="F87" s="2">
        <v>41402</v>
      </c>
      <c r="G87" s="2">
        <v>41432</v>
      </c>
      <c r="H87" s="3">
        <v>11477</v>
      </c>
      <c r="I87" s="4">
        <v>8398.2000000000007</v>
      </c>
      <c r="L87" t="s">
        <v>20</v>
      </c>
      <c r="M87">
        <v>382.57</v>
      </c>
      <c r="N87" s="4">
        <v>279.94</v>
      </c>
      <c r="O87" s="6">
        <v>0.73170000000000002</v>
      </c>
      <c r="Q87">
        <f t="shared" si="1"/>
        <v>30</v>
      </c>
    </row>
    <row r="88" spans="1:17" x14ac:dyDescent="0.25">
      <c r="A88">
        <v>2013</v>
      </c>
      <c r="B88" t="s">
        <v>17</v>
      </c>
      <c r="C88" t="s">
        <v>35</v>
      </c>
      <c r="D88" t="s">
        <v>22</v>
      </c>
      <c r="E88">
        <v>2013</v>
      </c>
      <c r="F88" s="2">
        <v>41373</v>
      </c>
      <c r="G88" s="2">
        <v>41402</v>
      </c>
      <c r="H88" s="3">
        <v>15079</v>
      </c>
      <c r="I88" s="4">
        <v>11006.13</v>
      </c>
      <c r="L88" t="s">
        <v>20</v>
      </c>
      <c r="M88">
        <v>519.97</v>
      </c>
      <c r="N88" s="4">
        <v>379.52</v>
      </c>
      <c r="O88" s="6">
        <v>0.72989999999999999</v>
      </c>
      <c r="Q88">
        <f t="shared" si="1"/>
        <v>29</v>
      </c>
    </row>
    <row r="89" spans="1:17" x14ac:dyDescent="0.25">
      <c r="A89">
        <v>2013</v>
      </c>
      <c r="B89" t="s">
        <v>23</v>
      </c>
      <c r="C89" t="s">
        <v>35</v>
      </c>
      <c r="D89" t="s">
        <v>24</v>
      </c>
      <c r="E89">
        <v>2013</v>
      </c>
      <c r="F89" s="2">
        <v>41345</v>
      </c>
      <c r="G89" s="2">
        <v>41373</v>
      </c>
      <c r="H89" s="3">
        <v>19441</v>
      </c>
      <c r="I89" s="4">
        <v>14144.49</v>
      </c>
      <c r="L89" t="s">
        <v>20</v>
      </c>
      <c r="M89">
        <v>694.31</v>
      </c>
      <c r="N89" s="4">
        <v>505.16</v>
      </c>
      <c r="O89" s="6">
        <v>0.72760000000000002</v>
      </c>
      <c r="Q89">
        <f t="shared" si="1"/>
        <v>28</v>
      </c>
    </row>
    <row r="90" spans="1:17" x14ac:dyDescent="0.25">
      <c r="A90">
        <v>2013</v>
      </c>
      <c r="B90" t="s">
        <v>23</v>
      </c>
      <c r="C90" t="s">
        <v>35</v>
      </c>
      <c r="D90" t="s">
        <v>25</v>
      </c>
      <c r="E90">
        <v>2013</v>
      </c>
      <c r="F90" s="2">
        <v>41313</v>
      </c>
      <c r="G90" s="2">
        <v>41345</v>
      </c>
      <c r="H90" s="3">
        <v>22436</v>
      </c>
      <c r="I90" s="4">
        <v>16303.36</v>
      </c>
      <c r="L90" t="s">
        <v>20</v>
      </c>
      <c r="M90">
        <v>701.13</v>
      </c>
      <c r="N90" s="4">
        <v>509.48</v>
      </c>
      <c r="O90" s="6">
        <v>0.72670000000000001</v>
      </c>
      <c r="Q90">
        <f t="shared" si="1"/>
        <v>32</v>
      </c>
    </row>
    <row r="91" spans="1:17" x14ac:dyDescent="0.25">
      <c r="A91">
        <v>2013</v>
      </c>
      <c r="B91" t="s">
        <v>23</v>
      </c>
      <c r="C91" t="s">
        <v>35</v>
      </c>
      <c r="D91" t="s">
        <v>26</v>
      </c>
      <c r="E91">
        <v>2013</v>
      </c>
      <c r="F91" s="2">
        <v>41283</v>
      </c>
      <c r="G91" s="2">
        <v>41313</v>
      </c>
      <c r="H91" s="3">
        <v>21534</v>
      </c>
      <c r="I91" s="4">
        <v>15651.42</v>
      </c>
      <c r="L91" t="s">
        <v>20</v>
      </c>
      <c r="M91">
        <v>717.8</v>
      </c>
      <c r="N91" s="4">
        <v>521.71</v>
      </c>
      <c r="O91" s="6">
        <v>0.7268</v>
      </c>
      <c r="Q91">
        <f t="shared" si="1"/>
        <v>30</v>
      </c>
    </row>
    <row r="92" spans="1:17" x14ac:dyDescent="0.25">
      <c r="A92">
        <v>2013</v>
      </c>
      <c r="B92" t="s">
        <v>27</v>
      </c>
      <c r="C92" t="s">
        <v>35</v>
      </c>
      <c r="D92" t="s">
        <v>28</v>
      </c>
      <c r="E92">
        <v>2012</v>
      </c>
      <c r="F92" s="2">
        <v>41250</v>
      </c>
      <c r="G92" s="2">
        <v>41283</v>
      </c>
      <c r="H92" s="3">
        <v>23447</v>
      </c>
      <c r="I92" s="4">
        <v>17033.72</v>
      </c>
      <c r="L92" t="s">
        <v>20</v>
      </c>
      <c r="M92">
        <v>710.5</v>
      </c>
      <c r="N92" s="4">
        <v>516.16999999999996</v>
      </c>
      <c r="O92" s="6">
        <v>0.72650000000000003</v>
      </c>
      <c r="Q92">
        <f t="shared" si="1"/>
        <v>33</v>
      </c>
    </row>
    <row r="93" spans="1:17" x14ac:dyDescent="0.25">
      <c r="A93">
        <v>2013</v>
      </c>
      <c r="B93" t="s">
        <v>27</v>
      </c>
      <c r="C93" t="s">
        <v>35</v>
      </c>
      <c r="D93" t="s">
        <v>29</v>
      </c>
      <c r="E93">
        <v>2012</v>
      </c>
      <c r="F93" s="2">
        <v>41218</v>
      </c>
      <c r="G93" s="2">
        <v>41250</v>
      </c>
      <c r="H93" s="3">
        <v>21167</v>
      </c>
      <c r="I93" s="4">
        <v>21931.4</v>
      </c>
      <c r="L93" t="s">
        <v>20</v>
      </c>
      <c r="M93">
        <v>661.48</v>
      </c>
      <c r="N93" s="4">
        <v>685.36</v>
      </c>
      <c r="O93" s="6">
        <v>1.0361</v>
      </c>
      <c r="Q93">
        <f t="shared" si="1"/>
        <v>32</v>
      </c>
    </row>
    <row r="94" spans="1:17" x14ac:dyDescent="0.25">
      <c r="A94">
        <v>2013</v>
      </c>
      <c r="B94" t="s">
        <v>27</v>
      </c>
      <c r="C94" t="s">
        <v>35</v>
      </c>
      <c r="D94" t="s">
        <v>30</v>
      </c>
      <c r="E94">
        <v>2012</v>
      </c>
      <c r="F94" s="2">
        <v>41187</v>
      </c>
      <c r="G94" s="2">
        <v>41218</v>
      </c>
      <c r="H94" s="3">
        <v>15826</v>
      </c>
      <c r="I94" s="4">
        <v>16419.189999999999</v>
      </c>
      <c r="L94" t="s">
        <v>20</v>
      </c>
      <c r="M94">
        <v>510.5</v>
      </c>
      <c r="N94" s="4">
        <v>529.65</v>
      </c>
      <c r="O94" s="6">
        <v>1.0375000000000001</v>
      </c>
      <c r="Q94">
        <f t="shared" si="1"/>
        <v>31</v>
      </c>
    </row>
    <row r="95" spans="1:17" x14ac:dyDescent="0.25">
      <c r="A95">
        <v>2013</v>
      </c>
      <c r="B95" t="s">
        <v>31</v>
      </c>
      <c r="C95" t="s">
        <v>35</v>
      </c>
      <c r="D95" t="s">
        <v>32</v>
      </c>
      <c r="E95">
        <v>2012</v>
      </c>
      <c r="F95" s="2">
        <v>41158</v>
      </c>
      <c r="G95" s="2">
        <v>41187</v>
      </c>
      <c r="H95" s="3">
        <v>8127</v>
      </c>
      <c r="I95" s="4">
        <v>9205.56</v>
      </c>
      <c r="L95" t="s">
        <v>20</v>
      </c>
      <c r="M95">
        <v>280.25</v>
      </c>
      <c r="N95" s="4">
        <v>317.43</v>
      </c>
      <c r="O95" s="6">
        <v>1.1327</v>
      </c>
      <c r="Q95">
        <f t="shared" si="1"/>
        <v>29</v>
      </c>
    </row>
    <row r="96" spans="1:17" x14ac:dyDescent="0.25">
      <c r="A96">
        <v>2013</v>
      </c>
      <c r="B96" t="s">
        <v>31</v>
      </c>
      <c r="C96" t="s">
        <v>35</v>
      </c>
      <c r="D96" t="s">
        <v>33</v>
      </c>
      <c r="E96">
        <v>2012</v>
      </c>
      <c r="F96" s="2">
        <v>41128</v>
      </c>
      <c r="G96" s="2">
        <v>41158</v>
      </c>
      <c r="H96" s="3">
        <v>6515</v>
      </c>
      <c r="I96" s="4">
        <v>7686.14</v>
      </c>
      <c r="L96" t="s">
        <v>20</v>
      </c>
      <c r="M96">
        <v>217.18</v>
      </c>
      <c r="N96" s="4">
        <v>256.2</v>
      </c>
      <c r="O96" s="6">
        <v>1.1797</v>
      </c>
      <c r="Q96">
        <f t="shared" si="1"/>
        <v>30</v>
      </c>
    </row>
    <row r="97" spans="1:17" x14ac:dyDescent="0.25">
      <c r="A97">
        <v>2013</v>
      </c>
      <c r="B97" t="s">
        <v>31</v>
      </c>
      <c r="C97" t="s">
        <v>35</v>
      </c>
      <c r="D97" t="s">
        <v>34</v>
      </c>
      <c r="E97">
        <v>2012</v>
      </c>
      <c r="F97" s="2">
        <v>41099</v>
      </c>
      <c r="G97" s="2">
        <v>41128</v>
      </c>
      <c r="H97" s="3">
        <v>5565</v>
      </c>
      <c r="I97" s="4">
        <v>6748.96</v>
      </c>
      <c r="L97" t="s">
        <v>20</v>
      </c>
      <c r="M97">
        <v>191.88</v>
      </c>
      <c r="N97" s="4">
        <v>232.72</v>
      </c>
      <c r="O97" s="6">
        <v>1.2129000000000001</v>
      </c>
      <c r="Q97">
        <f t="shared" si="1"/>
        <v>29</v>
      </c>
    </row>
    <row r="98" spans="1:17" x14ac:dyDescent="0.25">
      <c r="A98">
        <v>2012</v>
      </c>
      <c r="B98" t="s">
        <v>17</v>
      </c>
      <c r="C98" t="s">
        <v>35</v>
      </c>
      <c r="D98" t="s">
        <v>19</v>
      </c>
      <c r="E98">
        <v>2012</v>
      </c>
      <c r="F98" s="2">
        <v>41067</v>
      </c>
      <c r="G98" s="2">
        <v>41099</v>
      </c>
      <c r="H98" s="3">
        <v>9408</v>
      </c>
      <c r="I98" s="4">
        <v>9918.68</v>
      </c>
      <c r="L98" t="s">
        <v>20</v>
      </c>
      <c r="M98">
        <v>294.01</v>
      </c>
      <c r="N98" s="4">
        <v>309.95999999999998</v>
      </c>
      <c r="O98" s="6">
        <v>1.0542</v>
      </c>
      <c r="Q98">
        <f t="shared" si="1"/>
        <v>32</v>
      </c>
    </row>
    <row r="99" spans="1:17" x14ac:dyDescent="0.25">
      <c r="A99">
        <v>2012</v>
      </c>
      <c r="B99" t="s">
        <v>17</v>
      </c>
      <c r="C99" t="s">
        <v>35</v>
      </c>
      <c r="D99" t="s">
        <v>21</v>
      </c>
      <c r="E99">
        <v>2012</v>
      </c>
      <c r="F99" s="2">
        <v>41037</v>
      </c>
      <c r="G99" s="2">
        <v>41067</v>
      </c>
      <c r="H99" s="3">
        <v>10054</v>
      </c>
      <c r="I99" s="4">
        <v>10592.85</v>
      </c>
      <c r="L99" t="s">
        <v>20</v>
      </c>
      <c r="M99">
        <v>335.12</v>
      </c>
      <c r="N99" s="4">
        <v>353.09</v>
      </c>
      <c r="O99" s="6">
        <v>1.0536000000000001</v>
      </c>
      <c r="Q99">
        <f t="shared" si="1"/>
        <v>30</v>
      </c>
    </row>
    <row r="100" spans="1:17" x14ac:dyDescent="0.25">
      <c r="A100">
        <v>2012</v>
      </c>
      <c r="B100" t="s">
        <v>17</v>
      </c>
      <c r="C100" t="s">
        <v>35</v>
      </c>
      <c r="D100" t="s">
        <v>22</v>
      </c>
      <c r="E100">
        <v>2012</v>
      </c>
      <c r="F100" s="2">
        <v>41008</v>
      </c>
      <c r="G100" s="2">
        <v>41037</v>
      </c>
      <c r="H100" s="3">
        <v>12657</v>
      </c>
      <c r="I100" s="4">
        <v>13312.82</v>
      </c>
      <c r="L100" t="s">
        <v>20</v>
      </c>
      <c r="M100">
        <v>436.44</v>
      </c>
      <c r="N100" s="4">
        <v>459.06</v>
      </c>
      <c r="O100" s="6">
        <v>1.0518000000000001</v>
      </c>
      <c r="Q100">
        <f t="shared" si="1"/>
        <v>29</v>
      </c>
    </row>
    <row r="101" spans="1:17" x14ac:dyDescent="0.25">
      <c r="A101">
        <v>2012</v>
      </c>
      <c r="B101" t="s">
        <v>23</v>
      </c>
      <c r="C101" t="s">
        <v>35</v>
      </c>
      <c r="D101" t="s">
        <v>24</v>
      </c>
      <c r="E101">
        <v>2012</v>
      </c>
      <c r="F101" s="2">
        <v>40977</v>
      </c>
      <c r="G101" s="2">
        <v>41008</v>
      </c>
      <c r="H101" s="3">
        <v>14624</v>
      </c>
      <c r="I101" s="4">
        <v>15368.15</v>
      </c>
      <c r="L101" t="s">
        <v>20</v>
      </c>
      <c r="M101">
        <v>471.73</v>
      </c>
      <c r="N101" s="4">
        <v>495.75</v>
      </c>
      <c r="O101" s="6">
        <v>1.0508999999999999</v>
      </c>
      <c r="Q101">
        <f t="shared" si="1"/>
        <v>31</v>
      </c>
    </row>
    <row r="102" spans="1:17" x14ac:dyDescent="0.25">
      <c r="A102">
        <v>2012</v>
      </c>
      <c r="B102" t="s">
        <v>23</v>
      </c>
      <c r="C102" t="s">
        <v>35</v>
      </c>
      <c r="D102" t="s">
        <v>25</v>
      </c>
      <c r="E102">
        <v>2012</v>
      </c>
      <c r="F102" s="2">
        <v>40947</v>
      </c>
      <c r="G102" s="2">
        <v>40977</v>
      </c>
      <c r="H102" s="3">
        <v>18545</v>
      </c>
      <c r="I102" s="4">
        <v>19465.099999999999</v>
      </c>
      <c r="L102" t="s">
        <v>20</v>
      </c>
      <c r="M102">
        <v>618.15</v>
      </c>
      <c r="N102" s="4">
        <v>648.84</v>
      </c>
      <c r="O102" s="6">
        <v>1.0496000000000001</v>
      </c>
      <c r="Q102">
        <f t="shared" si="1"/>
        <v>30</v>
      </c>
    </row>
    <row r="103" spans="1:17" x14ac:dyDescent="0.25">
      <c r="A103">
        <v>2012</v>
      </c>
      <c r="B103" t="s">
        <v>23</v>
      </c>
      <c r="C103" t="s">
        <v>35</v>
      </c>
      <c r="D103" t="s">
        <v>26</v>
      </c>
      <c r="E103">
        <v>2012</v>
      </c>
      <c r="F103" s="2">
        <v>40917</v>
      </c>
      <c r="G103" s="2">
        <v>40947</v>
      </c>
      <c r="H103" s="3">
        <v>14825</v>
      </c>
      <c r="I103" s="4">
        <v>15578.59</v>
      </c>
      <c r="L103" t="s">
        <v>20</v>
      </c>
      <c r="M103">
        <v>494.17</v>
      </c>
      <c r="N103" s="4">
        <v>519.29</v>
      </c>
      <c r="O103" s="6">
        <v>1.0508</v>
      </c>
      <c r="Q103">
        <f t="shared" si="1"/>
        <v>30</v>
      </c>
    </row>
    <row r="104" spans="1:17" x14ac:dyDescent="0.25">
      <c r="A104">
        <v>2012</v>
      </c>
      <c r="B104" t="s">
        <v>27</v>
      </c>
      <c r="C104" t="s">
        <v>35</v>
      </c>
      <c r="D104" t="s">
        <v>28</v>
      </c>
      <c r="E104">
        <v>2011</v>
      </c>
      <c r="F104" s="2">
        <v>40884</v>
      </c>
      <c r="G104" s="2">
        <v>40917</v>
      </c>
      <c r="H104" s="3">
        <v>22014</v>
      </c>
      <c r="I104" s="4">
        <v>23089.75</v>
      </c>
      <c r="L104" t="s">
        <v>20</v>
      </c>
      <c r="M104">
        <v>667.08</v>
      </c>
      <c r="N104" s="4">
        <v>699.69</v>
      </c>
      <c r="O104" s="6">
        <v>1.0488999999999999</v>
      </c>
      <c r="Q104">
        <f t="shared" si="1"/>
        <v>33</v>
      </c>
    </row>
    <row r="105" spans="1:17" x14ac:dyDescent="0.25">
      <c r="A105">
        <v>2012</v>
      </c>
      <c r="B105" t="s">
        <v>27</v>
      </c>
      <c r="C105" t="s">
        <v>35</v>
      </c>
      <c r="D105" t="s">
        <v>29</v>
      </c>
      <c r="E105">
        <v>2011</v>
      </c>
      <c r="F105" s="2">
        <v>40850</v>
      </c>
      <c r="G105" s="2">
        <v>40884</v>
      </c>
      <c r="H105" s="3">
        <v>20251</v>
      </c>
      <c r="I105" s="4">
        <v>21263.77</v>
      </c>
      <c r="L105" t="s">
        <v>20</v>
      </c>
      <c r="M105">
        <v>595.6</v>
      </c>
      <c r="N105" s="4">
        <v>625.4</v>
      </c>
      <c r="O105" s="6">
        <v>1.05</v>
      </c>
      <c r="Q105">
        <f t="shared" si="1"/>
        <v>34</v>
      </c>
    </row>
    <row r="106" spans="1:17" x14ac:dyDescent="0.25">
      <c r="A106">
        <v>2012</v>
      </c>
      <c r="B106" t="s">
        <v>27</v>
      </c>
      <c r="C106" t="s">
        <v>35</v>
      </c>
      <c r="D106" t="s">
        <v>30</v>
      </c>
      <c r="E106">
        <v>2011</v>
      </c>
      <c r="F106" s="2">
        <v>40821</v>
      </c>
      <c r="G106" s="2">
        <v>40850</v>
      </c>
      <c r="H106" s="3">
        <v>12663</v>
      </c>
      <c r="I106" s="4">
        <v>13329.64</v>
      </c>
      <c r="L106" t="s">
        <v>20</v>
      </c>
      <c r="M106">
        <v>436.66</v>
      </c>
      <c r="N106" s="4">
        <v>459.64</v>
      </c>
      <c r="O106" s="6">
        <v>1.0526</v>
      </c>
      <c r="Q106">
        <f t="shared" si="1"/>
        <v>29</v>
      </c>
    </row>
    <row r="107" spans="1:17" x14ac:dyDescent="0.25">
      <c r="A107">
        <v>2012</v>
      </c>
      <c r="B107" t="s">
        <v>31</v>
      </c>
      <c r="C107" t="s">
        <v>35</v>
      </c>
      <c r="D107" t="s">
        <v>32</v>
      </c>
      <c r="E107">
        <v>2011</v>
      </c>
      <c r="F107" s="2">
        <v>40792</v>
      </c>
      <c r="G107" s="2">
        <v>40821</v>
      </c>
      <c r="H107" s="3">
        <v>9176</v>
      </c>
      <c r="I107" s="4">
        <v>9534.61</v>
      </c>
      <c r="L107" t="s">
        <v>20</v>
      </c>
      <c r="M107">
        <v>316.39999999999998</v>
      </c>
      <c r="N107" s="4">
        <v>328.78</v>
      </c>
      <c r="O107" s="6">
        <v>1.0390999999999999</v>
      </c>
      <c r="Q107">
        <f t="shared" si="1"/>
        <v>29</v>
      </c>
    </row>
    <row r="108" spans="1:17" x14ac:dyDescent="0.25">
      <c r="A108">
        <v>2012</v>
      </c>
      <c r="B108" t="s">
        <v>31</v>
      </c>
      <c r="C108" t="s">
        <v>35</v>
      </c>
      <c r="D108" t="s">
        <v>33</v>
      </c>
      <c r="E108">
        <v>2011</v>
      </c>
      <c r="F108" s="2">
        <v>40760</v>
      </c>
      <c r="G108" s="2">
        <v>40792</v>
      </c>
      <c r="H108" s="3">
        <v>7172</v>
      </c>
      <c r="I108" s="4">
        <v>7446.08</v>
      </c>
      <c r="L108" t="s">
        <v>20</v>
      </c>
      <c r="M108">
        <v>224.13</v>
      </c>
      <c r="N108" s="4">
        <v>232.69</v>
      </c>
      <c r="O108" s="6">
        <v>1.0382</v>
      </c>
      <c r="Q108">
        <f t="shared" si="1"/>
        <v>32</v>
      </c>
    </row>
    <row r="109" spans="1:17" x14ac:dyDescent="0.25">
      <c r="A109" s="7">
        <v>2012</v>
      </c>
      <c r="B109" t="s">
        <v>31</v>
      </c>
      <c r="C109" s="7" t="s">
        <v>35</v>
      </c>
      <c r="D109" s="7" t="s">
        <v>34</v>
      </c>
      <c r="E109" s="7">
        <v>2011</v>
      </c>
      <c r="F109" s="8">
        <v>40731</v>
      </c>
      <c r="G109" s="8">
        <v>40760</v>
      </c>
      <c r="H109" s="9">
        <f>AVERAGE(H110,H108)</f>
        <v>6704.5</v>
      </c>
      <c r="I109" s="9">
        <f>AVERAGE(I110,I108)</f>
        <v>6965.9699999999993</v>
      </c>
      <c r="J109" s="7"/>
      <c r="K109" s="7"/>
      <c r="L109" s="7"/>
      <c r="M109" s="9">
        <f>AVERAGE(M110,M108)</f>
        <v>216.01999999999998</v>
      </c>
      <c r="N109" s="9">
        <f>AVERAGE(N110,N108)</f>
        <v>224.44499999999999</v>
      </c>
      <c r="O109" s="10">
        <f>AVERAGE(O110,O108)</f>
        <v>1.03905</v>
      </c>
      <c r="P109" s="7"/>
      <c r="Q109" s="7">
        <f t="shared" si="1"/>
        <v>29</v>
      </c>
    </row>
    <row r="110" spans="1:17" x14ac:dyDescent="0.25">
      <c r="A110">
        <v>2011</v>
      </c>
      <c r="B110" t="s">
        <v>17</v>
      </c>
      <c r="C110" t="s">
        <v>35</v>
      </c>
      <c r="D110" t="s">
        <v>19</v>
      </c>
      <c r="E110">
        <v>2011</v>
      </c>
      <c r="F110" s="2">
        <v>40701</v>
      </c>
      <c r="G110" s="2">
        <v>40731</v>
      </c>
      <c r="H110" s="3">
        <v>6237</v>
      </c>
      <c r="I110" s="4">
        <v>6485.86</v>
      </c>
      <c r="L110" t="s">
        <v>20</v>
      </c>
      <c r="M110">
        <v>207.91</v>
      </c>
      <c r="N110" s="4">
        <v>216.2</v>
      </c>
      <c r="O110" s="6">
        <v>1.0399</v>
      </c>
      <c r="Q110">
        <f t="shared" si="1"/>
        <v>30</v>
      </c>
    </row>
    <row r="111" spans="1:17" x14ac:dyDescent="0.25">
      <c r="A111">
        <v>2011</v>
      </c>
      <c r="B111" t="s">
        <v>17</v>
      </c>
      <c r="C111" t="s">
        <v>35</v>
      </c>
      <c r="D111" t="s">
        <v>21</v>
      </c>
      <c r="E111">
        <v>2011</v>
      </c>
      <c r="F111" s="2">
        <v>40669</v>
      </c>
      <c r="G111" s="2">
        <v>40701</v>
      </c>
      <c r="H111" s="3">
        <v>9240</v>
      </c>
      <c r="I111" s="4">
        <v>9575.99</v>
      </c>
      <c r="L111" t="s">
        <v>20</v>
      </c>
      <c r="M111">
        <v>288.73</v>
      </c>
      <c r="N111" s="4">
        <v>299.25</v>
      </c>
      <c r="O111" s="6">
        <v>1.0364</v>
      </c>
      <c r="Q111">
        <f t="shared" si="1"/>
        <v>32</v>
      </c>
    </row>
    <row r="112" spans="1:17" x14ac:dyDescent="0.25">
      <c r="A112">
        <v>2011</v>
      </c>
      <c r="B112" t="s">
        <v>17</v>
      </c>
      <c r="C112" t="s">
        <v>35</v>
      </c>
      <c r="D112" t="s">
        <v>22</v>
      </c>
      <c r="E112">
        <v>2011</v>
      </c>
      <c r="F112" s="2">
        <v>40640</v>
      </c>
      <c r="G112" s="2">
        <v>40669</v>
      </c>
      <c r="H112" s="3">
        <v>11668</v>
      </c>
      <c r="I112" s="4">
        <v>12071.58</v>
      </c>
      <c r="L112" t="s">
        <v>20</v>
      </c>
      <c r="M112">
        <v>402.33</v>
      </c>
      <c r="N112" s="4">
        <v>416.26</v>
      </c>
      <c r="O112" s="6">
        <v>1.0346</v>
      </c>
      <c r="Q112">
        <f t="shared" si="1"/>
        <v>29</v>
      </c>
    </row>
    <row r="113" spans="1:17" x14ac:dyDescent="0.25">
      <c r="A113">
        <v>2011</v>
      </c>
      <c r="B113" t="s">
        <v>23</v>
      </c>
      <c r="C113" t="s">
        <v>35</v>
      </c>
      <c r="D113" t="s">
        <v>24</v>
      </c>
      <c r="E113">
        <v>2011</v>
      </c>
      <c r="F113" s="2">
        <v>40611</v>
      </c>
      <c r="G113" s="2">
        <v>40640</v>
      </c>
      <c r="H113" s="3">
        <v>14964</v>
      </c>
      <c r="I113" s="4">
        <v>15396.26</v>
      </c>
      <c r="L113" t="s">
        <v>20</v>
      </c>
      <c r="M113">
        <v>515.98</v>
      </c>
      <c r="N113" s="4">
        <v>530.91</v>
      </c>
      <c r="O113" s="6">
        <v>1.0288999999999999</v>
      </c>
      <c r="Q113">
        <f t="shared" si="1"/>
        <v>29</v>
      </c>
    </row>
    <row r="114" spans="1:17" x14ac:dyDescent="0.25">
      <c r="A114">
        <v>2011</v>
      </c>
      <c r="B114" t="s">
        <v>23</v>
      </c>
      <c r="C114" t="s">
        <v>35</v>
      </c>
      <c r="D114" t="s">
        <v>25</v>
      </c>
      <c r="E114">
        <v>2011</v>
      </c>
      <c r="F114" s="2">
        <v>40583</v>
      </c>
      <c r="G114" s="2">
        <v>40611</v>
      </c>
      <c r="H114" s="3">
        <v>13754</v>
      </c>
      <c r="I114" s="4">
        <v>14157.91</v>
      </c>
      <c r="L114" t="s">
        <v>20</v>
      </c>
      <c r="M114">
        <v>491.2</v>
      </c>
      <c r="N114" s="4">
        <v>505.64</v>
      </c>
      <c r="O114" s="6">
        <v>1.0294000000000001</v>
      </c>
      <c r="Q114">
        <f t="shared" si="1"/>
        <v>28</v>
      </c>
    </row>
    <row r="115" spans="1:17" x14ac:dyDescent="0.25">
      <c r="A115">
        <v>2011</v>
      </c>
      <c r="B115" t="s">
        <v>23</v>
      </c>
      <c r="C115" t="s">
        <v>35</v>
      </c>
      <c r="D115" t="s">
        <v>26</v>
      </c>
      <c r="E115">
        <v>2011</v>
      </c>
      <c r="F115" s="2">
        <v>40553</v>
      </c>
      <c r="G115" s="2">
        <v>40583</v>
      </c>
      <c r="H115" s="3">
        <v>11577</v>
      </c>
      <c r="I115" s="4">
        <v>11929.63</v>
      </c>
      <c r="L115" t="s">
        <v>20</v>
      </c>
      <c r="M115">
        <v>385.89</v>
      </c>
      <c r="N115" s="4">
        <v>397.65</v>
      </c>
      <c r="O115" s="6">
        <v>1.0305</v>
      </c>
      <c r="Q115">
        <f t="shared" si="1"/>
        <v>30</v>
      </c>
    </row>
    <row r="116" spans="1:17" x14ac:dyDescent="0.25">
      <c r="A116">
        <v>2011</v>
      </c>
      <c r="B116" t="s">
        <v>27</v>
      </c>
      <c r="C116" t="s">
        <v>35</v>
      </c>
      <c r="D116" t="s">
        <v>28</v>
      </c>
      <c r="E116">
        <v>2010</v>
      </c>
      <c r="F116" s="2">
        <v>40520</v>
      </c>
      <c r="G116" s="2">
        <v>40553</v>
      </c>
      <c r="H116" s="3">
        <v>13293</v>
      </c>
      <c r="I116" s="4">
        <v>13685.83</v>
      </c>
      <c r="L116" t="s">
        <v>20</v>
      </c>
      <c r="M116">
        <v>402.8</v>
      </c>
      <c r="N116" s="4">
        <v>414.72</v>
      </c>
      <c r="O116" s="6">
        <v>1.0296000000000001</v>
      </c>
      <c r="Q116">
        <f t="shared" si="1"/>
        <v>33</v>
      </c>
    </row>
    <row r="117" spans="1:17" x14ac:dyDescent="0.25">
      <c r="A117">
        <v>2011</v>
      </c>
      <c r="B117" t="s">
        <v>27</v>
      </c>
      <c r="C117" t="s">
        <v>35</v>
      </c>
      <c r="D117" t="s">
        <v>29</v>
      </c>
      <c r="E117">
        <v>2010</v>
      </c>
      <c r="F117" s="2">
        <v>40486</v>
      </c>
      <c r="G117" s="2">
        <v>40520</v>
      </c>
      <c r="H117" s="3">
        <v>11518</v>
      </c>
      <c r="I117" s="4">
        <v>14128.79</v>
      </c>
      <c r="L117" t="s">
        <v>20</v>
      </c>
      <c r="M117">
        <v>338.75</v>
      </c>
      <c r="N117" s="4">
        <v>415.55</v>
      </c>
      <c r="O117" s="6">
        <v>1.2266999999999999</v>
      </c>
      <c r="Q117">
        <f t="shared" si="1"/>
        <v>34</v>
      </c>
    </row>
    <row r="118" spans="1:17" x14ac:dyDescent="0.25">
      <c r="A118">
        <v>2011</v>
      </c>
      <c r="B118" t="s">
        <v>27</v>
      </c>
      <c r="C118" t="s">
        <v>35</v>
      </c>
      <c r="D118" t="s">
        <v>30</v>
      </c>
      <c r="E118">
        <v>2010</v>
      </c>
      <c r="F118" s="2">
        <v>40457</v>
      </c>
      <c r="G118" s="2">
        <v>40486</v>
      </c>
      <c r="H118" s="3">
        <v>7178</v>
      </c>
      <c r="I118" s="4">
        <v>8831.16</v>
      </c>
      <c r="L118" t="s">
        <v>20</v>
      </c>
      <c r="M118">
        <v>247.52</v>
      </c>
      <c r="N118" s="4">
        <v>304.52</v>
      </c>
      <c r="O118" s="6">
        <v>1.2302999999999999</v>
      </c>
      <c r="Q118">
        <f t="shared" si="1"/>
        <v>29</v>
      </c>
    </row>
    <row r="119" spans="1:17" x14ac:dyDescent="0.25">
      <c r="A119">
        <v>2011</v>
      </c>
      <c r="B119" t="s">
        <v>31</v>
      </c>
      <c r="C119" t="s">
        <v>35</v>
      </c>
      <c r="D119" t="s">
        <v>32</v>
      </c>
      <c r="E119">
        <v>2010</v>
      </c>
      <c r="F119" s="2">
        <v>40428</v>
      </c>
      <c r="G119" s="2">
        <v>40457</v>
      </c>
      <c r="H119" s="3">
        <v>5220</v>
      </c>
      <c r="I119" s="4">
        <v>6444.09</v>
      </c>
      <c r="L119" t="s">
        <v>20</v>
      </c>
      <c r="M119">
        <v>180.01</v>
      </c>
      <c r="N119" s="4">
        <v>222.21</v>
      </c>
      <c r="O119" s="6">
        <v>1.2344999999999999</v>
      </c>
      <c r="Q119">
        <f t="shared" si="1"/>
        <v>29</v>
      </c>
    </row>
    <row r="120" spans="1:17" x14ac:dyDescent="0.25">
      <c r="A120">
        <v>2011</v>
      </c>
      <c r="B120" t="s">
        <v>31</v>
      </c>
      <c r="C120" t="s">
        <v>35</v>
      </c>
      <c r="D120" t="s">
        <v>33</v>
      </c>
      <c r="E120">
        <v>2010</v>
      </c>
      <c r="F120" s="2">
        <v>40396</v>
      </c>
      <c r="G120" s="2">
        <v>40428</v>
      </c>
      <c r="H120" s="3">
        <v>4586</v>
      </c>
      <c r="I120" s="4">
        <v>5670.75</v>
      </c>
      <c r="L120" t="s">
        <v>20</v>
      </c>
      <c r="M120">
        <v>143.31</v>
      </c>
      <c r="N120" s="4">
        <v>177.21</v>
      </c>
      <c r="O120" s="6">
        <v>1.2365999999999999</v>
      </c>
      <c r="Q120">
        <f t="shared" si="1"/>
        <v>32</v>
      </c>
    </row>
    <row r="121" spans="1:17" x14ac:dyDescent="0.25">
      <c r="A121">
        <v>2011</v>
      </c>
      <c r="B121" t="s">
        <v>31</v>
      </c>
      <c r="C121" t="s">
        <v>35</v>
      </c>
      <c r="D121" t="s">
        <v>34</v>
      </c>
      <c r="E121">
        <v>2010</v>
      </c>
      <c r="F121" s="2">
        <v>40367</v>
      </c>
      <c r="G121" s="2">
        <v>40396</v>
      </c>
      <c r="H121" s="3">
        <v>4132</v>
      </c>
      <c r="I121" s="4">
        <v>5117.1099999999997</v>
      </c>
      <c r="L121" t="s">
        <v>20</v>
      </c>
      <c r="M121">
        <v>142.47999999999999</v>
      </c>
      <c r="N121" s="4">
        <v>176.45</v>
      </c>
      <c r="O121" s="6">
        <v>1.2384999999999999</v>
      </c>
      <c r="Q121">
        <f t="shared" si="1"/>
        <v>29</v>
      </c>
    </row>
    <row r="122" spans="1:17" x14ac:dyDescent="0.25">
      <c r="F122" s="2"/>
      <c r="G122" s="2"/>
      <c r="H122" s="3"/>
      <c r="I122" s="4"/>
      <c r="M122" s="5"/>
      <c r="N122" s="4"/>
      <c r="O122" s="6"/>
    </row>
    <row r="123" spans="1:17" x14ac:dyDescent="0.25">
      <c r="F123" s="2"/>
      <c r="G123" s="2"/>
      <c r="H123" s="3"/>
      <c r="I123" s="4"/>
      <c r="M123" s="5"/>
      <c r="N123" s="4"/>
      <c r="O123" s="6"/>
    </row>
    <row r="124" spans="1:17" x14ac:dyDescent="0.25">
      <c r="F124" s="2"/>
      <c r="G124" s="2"/>
      <c r="H124" s="3"/>
      <c r="I124" s="4"/>
      <c r="M124" s="5"/>
      <c r="N124" s="4"/>
      <c r="O124" s="6"/>
    </row>
    <row r="125" spans="1:17" x14ac:dyDescent="0.25">
      <c r="F125" s="2"/>
      <c r="G125" s="2"/>
      <c r="H125" s="3"/>
      <c r="I125" s="4"/>
      <c r="M125" s="5"/>
      <c r="N125" s="4"/>
      <c r="O125" s="6"/>
    </row>
    <row r="126" spans="1:17" x14ac:dyDescent="0.25">
      <c r="F126" s="2"/>
      <c r="G126" s="2"/>
      <c r="H126" s="3"/>
      <c r="I126" s="4"/>
      <c r="M126" s="5"/>
      <c r="N126" s="4"/>
      <c r="O126" s="6"/>
    </row>
    <row r="127" spans="1:17" x14ac:dyDescent="0.25">
      <c r="F127" s="2"/>
      <c r="G127" s="2"/>
      <c r="H127" s="3"/>
      <c r="I127" s="4"/>
      <c r="M127" s="5"/>
      <c r="N127" s="4"/>
      <c r="O127" s="6"/>
    </row>
    <row r="128" spans="1:17" x14ac:dyDescent="0.25">
      <c r="F128" s="2"/>
      <c r="G128" s="2"/>
      <c r="H128" s="3"/>
      <c r="I128" s="4"/>
      <c r="M128" s="5"/>
      <c r="N128" s="4"/>
      <c r="O128" s="6"/>
    </row>
    <row r="129" spans="6:15" x14ac:dyDescent="0.25">
      <c r="F129" s="2"/>
      <c r="G129" s="2"/>
      <c r="H129" s="3"/>
      <c r="I129" s="4"/>
      <c r="M129" s="5"/>
      <c r="N129" s="4"/>
      <c r="O129" s="6"/>
    </row>
    <row r="130" spans="6:15" x14ac:dyDescent="0.25">
      <c r="F130" s="2"/>
      <c r="G130" s="2"/>
      <c r="H130" s="3"/>
      <c r="I130" s="4"/>
      <c r="M130" s="5"/>
      <c r="N130" s="4"/>
      <c r="O130" s="6"/>
    </row>
    <row r="131" spans="6:15" x14ac:dyDescent="0.25">
      <c r="F131" s="2"/>
      <c r="G131" s="2"/>
      <c r="H131" s="3"/>
      <c r="I131" s="4"/>
      <c r="M131" s="5"/>
      <c r="N131" s="4"/>
      <c r="O131" s="6"/>
    </row>
    <row r="132" spans="6:15" x14ac:dyDescent="0.25">
      <c r="F132" s="2"/>
      <c r="G132" s="2"/>
      <c r="H132" s="3"/>
      <c r="I132" s="4"/>
      <c r="M132" s="5"/>
      <c r="N132" s="4"/>
      <c r="O132" s="6"/>
    </row>
    <row r="133" spans="6:15" x14ac:dyDescent="0.25">
      <c r="F133" s="2"/>
      <c r="G133" s="2"/>
      <c r="H133" s="3"/>
      <c r="I133" s="4"/>
      <c r="M133" s="5"/>
      <c r="N133" s="4"/>
      <c r="O133" s="6"/>
    </row>
    <row r="134" spans="6:15" x14ac:dyDescent="0.25">
      <c r="F134" s="2"/>
      <c r="G134" s="2"/>
      <c r="H134" s="3"/>
      <c r="I134" s="4"/>
      <c r="M134" s="5"/>
      <c r="N134" s="4"/>
      <c r="O134" s="6"/>
    </row>
    <row r="135" spans="6:15" x14ac:dyDescent="0.25">
      <c r="F135" s="2"/>
      <c r="G135" s="2"/>
      <c r="H135" s="3"/>
      <c r="I135" s="4"/>
      <c r="M135" s="5"/>
      <c r="N135" s="4"/>
      <c r="O135" s="6"/>
    </row>
    <row r="136" spans="6:15" x14ac:dyDescent="0.25">
      <c r="F136" s="2"/>
      <c r="G136" s="2"/>
      <c r="H136" s="3"/>
      <c r="I136" s="4"/>
      <c r="M136" s="5"/>
      <c r="N136" s="4"/>
      <c r="O136" s="6"/>
    </row>
    <row r="137" spans="6:15" x14ac:dyDescent="0.25">
      <c r="F137" s="2"/>
      <c r="G137" s="2"/>
      <c r="H137" s="3"/>
      <c r="I137" s="4"/>
      <c r="M137" s="5"/>
      <c r="N137" s="4"/>
      <c r="O137" s="6"/>
    </row>
    <row r="138" spans="6:15" x14ac:dyDescent="0.25">
      <c r="F138" s="2"/>
      <c r="G138" s="2"/>
      <c r="H138" s="3"/>
      <c r="I138" s="4"/>
      <c r="M138" s="5"/>
      <c r="N138" s="4"/>
      <c r="O138" s="6"/>
    </row>
    <row r="139" spans="6:15" x14ac:dyDescent="0.25">
      <c r="F139" s="2"/>
      <c r="G139" s="2"/>
      <c r="H139" s="3"/>
      <c r="I139" s="4"/>
      <c r="M139" s="5"/>
      <c r="N139" s="4"/>
      <c r="O139" s="6"/>
    </row>
    <row r="140" spans="6:15" x14ac:dyDescent="0.25">
      <c r="F140" s="2"/>
      <c r="G140" s="2"/>
      <c r="H140" s="3"/>
      <c r="I140" s="4"/>
      <c r="M140" s="5"/>
      <c r="N140" s="4"/>
      <c r="O140" s="6"/>
    </row>
    <row r="141" spans="6:15" x14ac:dyDescent="0.25">
      <c r="F141" s="2"/>
      <c r="G141" s="2"/>
      <c r="H141" s="3"/>
      <c r="I141" s="4"/>
      <c r="M141" s="5"/>
      <c r="N141" s="4"/>
      <c r="O141" s="6"/>
    </row>
    <row r="142" spans="6:15" x14ac:dyDescent="0.25">
      <c r="F142" s="2"/>
      <c r="G142" s="2"/>
      <c r="H142" s="3"/>
      <c r="I142" s="4"/>
      <c r="M142" s="5"/>
      <c r="N142" s="4"/>
      <c r="O142" s="6"/>
    </row>
    <row r="143" spans="6:15" x14ac:dyDescent="0.25">
      <c r="F143" s="2"/>
      <c r="G143" s="2"/>
      <c r="H143" s="3"/>
      <c r="I143" s="4"/>
      <c r="M143" s="5"/>
      <c r="N143" s="4"/>
      <c r="O143" s="6"/>
    </row>
    <row r="144" spans="6:15" x14ac:dyDescent="0.25">
      <c r="F144" s="2"/>
      <c r="G144" s="2"/>
      <c r="H144" s="3"/>
      <c r="I144" s="4"/>
      <c r="M144" s="5"/>
      <c r="N144" s="4"/>
      <c r="O144" s="6"/>
    </row>
    <row r="145" spans="6:15" x14ac:dyDescent="0.25">
      <c r="F145" s="2"/>
      <c r="G145" s="2"/>
      <c r="H145" s="3"/>
      <c r="I145" s="4"/>
      <c r="M145" s="5"/>
      <c r="N145" s="4"/>
      <c r="O145" s="6"/>
    </row>
    <row r="146" spans="6:15" x14ac:dyDescent="0.25">
      <c r="F146" s="2"/>
      <c r="G146" s="2"/>
      <c r="H146" s="3"/>
      <c r="I146" s="4"/>
      <c r="M146" s="5"/>
      <c r="N146" s="4"/>
      <c r="O146" s="6"/>
    </row>
    <row r="147" spans="6:15" x14ac:dyDescent="0.25">
      <c r="F147" s="2"/>
      <c r="G147" s="2"/>
      <c r="H147" s="3"/>
      <c r="I147" s="4"/>
      <c r="M147" s="5"/>
      <c r="N147" s="4"/>
      <c r="O147" s="6"/>
    </row>
    <row r="148" spans="6:15" x14ac:dyDescent="0.25">
      <c r="F148" s="2"/>
      <c r="G148" s="2"/>
      <c r="H148" s="3"/>
      <c r="I148" s="4"/>
      <c r="M148" s="5"/>
      <c r="N148" s="4"/>
      <c r="O148" s="6"/>
    </row>
    <row r="149" spans="6:15" x14ac:dyDescent="0.25">
      <c r="F149" s="2"/>
      <c r="G149" s="2"/>
      <c r="H149" s="3"/>
      <c r="I149" s="4"/>
      <c r="M149" s="5"/>
      <c r="N149" s="4"/>
      <c r="O149" s="6"/>
    </row>
    <row r="150" spans="6:15" x14ac:dyDescent="0.25">
      <c r="F150" s="2"/>
      <c r="G150" s="2"/>
      <c r="H150" s="3"/>
      <c r="I150" s="4"/>
      <c r="M150" s="5"/>
      <c r="N150" s="4"/>
      <c r="O150" s="6"/>
    </row>
    <row r="151" spans="6:15" x14ac:dyDescent="0.25">
      <c r="F151" s="2"/>
      <c r="G151" s="2"/>
      <c r="H151" s="3"/>
      <c r="I151" s="4"/>
      <c r="M151" s="5"/>
      <c r="N151" s="4"/>
      <c r="O151" s="6"/>
    </row>
    <row r="152" spans="6:15" x14ac:dyDescent="0.25">
      <c r="F152" s="2"/>
      <c r="G152" s="2"/>
      <c r="H152" s="3"/>
      <c r="I152" s="4"/>
      <c r="M152" s="5"/>
      <c r="N152" s="4"/>
      <c r="O152" s="6"/>
    </row>
    <row r="153" spans="6:15" x14ac:dyDescent="0.25">
      <c r="F153" s="2"/>
      <c r="G153" s="2"/>
      <c r="H153" s="3"/>
      <c r="I153" s="4"/>
      <c r="M153" s="5"/>
      <c r="N153" s="4"/>
      <c r="O153" s="6"/>
    </row>
    <row r="154" spans="6:15" x14ac:dyDescent="0.25">
      <c r="F154" s="2"/>
      <c r="G154" s="2"/>
      <c r="H154" s="3"/>
      <c r="I154" s="4"/>
      <c r="M154" s="5"/>
      <c r="N154" s="4"/>
      <c r="O154" s="6"/>
    </row>
    <row r="155" spans="6:15" x14ac:dyDescent="0.25">
      <c r="F155" s="2"/>
      <c r="G155" s="2"/>
      <c r="H155" s="3"/>
      <c r="I155" s="4"/>
      <c r="M155" s="5"/>
      <c r="N155" s="4"/>
      <c r="O155" s="6"/>
    </row>
    <row r="156" spans="6:15" x14ac:dyDescent="0.25">
      <c r="F156" s="2"/>
      <c r="G156" s="2"/>
      <c r="H156" s="3"/>
      <c r="I156" s="4"/>
      <c r="M156" s="5"/>
      <c r="N156" s="4"/>
      <c r="O156" s="6"/>
    </row>
    <row r="157" spans="6:15" x14ac:dyDescent="0.25">
      <c r="F157" s="2"/>
      <c r="G157" s="2"/>
      <c r="H157" s="3"/>
      <c r="I157" s="4"/>
      <c r="M157" s="5"/>
      <c r="N157" s="4"/>
      <c r="O157" s="6"/>
    </row>
    <row r="158" spans="6:15" x14ac:dyDescent="0.25">
      <c r="F158" s="2"/>
      <c r="G158" s="2"/>
      <c r="H158" s="3"/>
      <c r="I158" s="4"/>
      <c r="M158" s="5"/>
      <c r="N158" s="4"/>
      <c r="O158" s="6"/>
    </row>
    <row r="159" spans="6:15" x14ac:dyDescent="0.25">
      <c r="F159" s="2"/>
      <c r="G159" s="2"/>
      <c r="H159" s="3"/>
      <c r="I159" s="4"/>
      <c r="M159" s="5"/>
      <c r="N159" s="4"/>
      <c r="O159" s="6"/>
    </row>
    <row r="160" spans="6:15" x14ac:dyDescent="0.25">
      <c r="F160" s="2"/>
      <c r="G160" s="2"/>
      <c r="H160" s="3"/>
      <c r="I160" s="4"/>
      <c r="M160" s="5"/>
      <c r="N160" s="4"/>
      <c r="O160" s="6"/>
    </row>
    <row r="161" spans="6:15" x14ac:dyDescent="0.25">
      <c r="F161" s="2"/>
      <c r="G161" s="2"/>
      <c r="H161" s="3"/>
      <c r="I161" s="4"/>
      <c r="M161" s="5"/>
      <c r="N161" s="4"/>
      <c r="O161" s="6"/>
    </row>
    <row r="162" spans="6:15" x14ac:dyDescent="0.25">
      <c r="F162" s="2"/>
      <c r="G162" s="2"/>
      <c r="H162" s="3"/>
      <c r="I162" s="4"/>
      <c r="M162" s="5"/>
      <c r="N162" s="4"/>
      <c r="O162" s="6"/>
    </row>
    <row r="163" spans="6:15" x14ac:dyDescent="0.25">
      <c r="F163" s="2"/>
      <c r="G163" s="2"/>
      <c r="H163" s="3"/>
      <c r="I163" s="4"/>
      <c r="M163" s="5"/>
      <c r="N163" s="4"/>
      <c r="O163" s="6"/>
    </row>
    <row r="164" spans="6:15" x14ac:dyDescent="0.25">
      <c r="F164" s="2"/>
      <c r="G164" s="2"/>
      <c r="H164" s="3"/>
      <c r="I164" s="4"/>
      <c r="M164" s="5"/>
      <c r="N164" s="4"/>
      <c r="O164" s="6"/>
    </row>
    <row r="165" spans="6:15" x14ac:dyDescent="0.25">
      <c r="F165" s="2"/>
      <c r="G165" s="2"/>
      <c r="H165" s="3"/>
      <c r="I165" s="4"/>
      <c r="M165" s="5"/>
      <c r="N165" s="4"/>
      <c r="O165" s="6"/>
    </row>
    <row r="166" spans="6:15" x14ac:dyDescent="0.25">
      <c r="F166" s="2"/>
      <c r="G166" s="2"/>
      <c r="H166" s="3"/>
      <c r="I166" s="4"/>
      <c r="M166" s="5"/>
      <c r="N166" s="4"/>
      <c r="O166" s="6"/>
    </row>
    <row r="167" spans="6:15" x14ac:dyDescent="0.25">
      <c r="F167" s="2"/>
      <c r="G167" s="2"/>
      <c r="H167" s="3"/>
      <c r="I167" s="4"/>
      <c r="M167" s="5"/>
      <c r="N167" s="4"/>
      <c r="O167" s="6"/>
    </row>
    <row r="168" spans="6:15" x14ac:dyDescent="0.25">
      <c r="F168" s="2"/>
      <c r="G168" s="2"/>
      <c r="H168" s="3"/>
      <c r="I168" s="4"/>
      <c r="M168" s="5"/>
      <c r="N168" s="4"/>
      <c r="O168" s="6"/>
    </row>
    <row r="169" spans="6:15" x14ac:dyDescent="0.25">
      <c r="F169" s="2"/>
      <c r="G169" s="2"/>
      <c r="H169" s="3"/>
      <c r="I169" s="4"/>
      <c r="M169" s="5"/>
      <c r="N169" s="4"/>
      <c r="O169" s="6"/>
    </row>
    <row r="170" spans="6:15" x14ac:dyDescent="0.25">
      <c r="F170" s="2"/>
      <c r="G170" s="2"/>
      <c r="H170" s="3"/>
      <c r="I170" s="4"/>
      <c r="M170" s="5"/>
      <c r="N170" s="4"/>
      <c r="O170" s="6"/>
    </row>
    <row r="171" spans="6:15" x14ac:dyDescent="0.25">
      <c r="F171" s="2"/>
      <c r="G171" s="2"/>
      <c r="H171" s="3"/>
      <c r="I171" s="4"/>
      <c r="M171" s="5"/>
      <c r="N171" s="4"/>
      <c r="O171" s="6"/>
    </row>
    <row r="172" spans="6:15" x14ac:dyDescent="0.25">
      <c r="F172" s="2"/>
      <c r="G172" s="2"/>
      <c r="H172" s="3"/>
      <c r="I172" s="4"/>
      <c r="M172" s="5"/>
      <c r="N172" s="4"/>
      <c r="O172" s="6"/>
    </row>
    <row r="173" spans="6:15" x14ac:dyDescent="0.25">
      <c r="F173" s="2"/>
      <c r="G173" s="2"/>
      <c r="H173" s="3"/>
      <c r="I173" s="4"/>
      <c r="M173" s="5"/>
      <c r="N173" s="4"/>
      <c r="O173" s="6"/>
    </row>
    <row r="174" spans="6:15" x14ac:dyDescent="0.25">
      <c r="F174" s="2"/>
      <c r="G174" s="2"/>
      <c r="H174" s="3"/>
      <c r="I174" s="4"/>
      <c r="M174" s="5"/>
      <c r="N174" s="4"/>
      <c r="O174" s="6"/>
    </row>
    <row r="175" spans="6:15" x14ac:dyDescent="0.25">
      <c r="F175" s="2"/>
      <c r="G175" s="2"/>
      <c r="H175" s="3"/>
      <c r="I175" s="4"/>
      <c r="M175" s="5"/>
      <c r="N175" s="4"/>
      <c r="O175" s="6"/>
    </row>
    <row r="176" spans="6:15" x14ac:dyDescent="0.25">
      <c r="F176" s="2"/>
      <c r="G176" s="2"/>
      <c r="H176" s="3"/>
      <c r="I176" s="4"/>
      <c r="M176" s="5"/>
      <c r="N176" s="4"/>
      <c r="O176" s="6"/>
    </row>
    <row r="177" spans="6:15" x14ac:dyDescent="0.25">
      <c r="F177" s="2"/>
      <c r="G177" s="2"/>
      <c r="H177" s="3"/>
      <c r="I177" s="4"/>
      <c r="M177" s="5"/>
      <c r="N177" s="4"/>
      <c r="O177" s="6"/>
    </row>
    <row r="178" spans="6:15" x14ac:dyDescent="0.25">
      <c r="F178" s="2"/>
      <c r="G178" s="2"/>
      <c r="H178" s="3"/>
      <c r="I178" s="4"/>
      <c r="M178" s="5"/>
      <c r="N178" s="4"/>
      <c r="O178" s="6"/>
    </row>
    <row r="179" spans="6:15" x14ac:dyDescent="0.25">
      <c r="F179" s="2"/>
      <c r="G179" s="2"/>
      <c r="H179" s="3"/>
      <c r="I179" s="4"/>
      <c r="M179" s="5"/>
      <c r="N179" s="4"/>
      <c r="O179" s="6"/>
    </row>
    <row r="180" spans="6:15" x14ac:dyDescent="0.25">
      <c r="F180" s="2"/>
      <c r="G180" s="2"/>
      <c r="H180" s="3"/>
      <c r="I180" s="4"/>
      <c r="M180" s="5"/>
      <c r="N180" s="4"/>
      <c r="O180" s="6"/>
    </row>
    <row r="181" spans="6:15" x14ac:dyDescent="0.25">
      <c r="F181" s="2"/>
      <c r="G181" s="2"/>
      <c r="H181" s="3"/>
      <c r="I181" s="4"/>
      <c r="M181" s="5"/>
      <c r="N181" s="4"/>
      <c r="O181" s="6"/>
    </row>
    <row r="182" spans="6:15" x14ac:dyDescent="0.25">
      <c r="F182" s="2"/>
      <c r="G182" s="2"/>
      <c r="H182" s="3"/>
      <c r="I182" s="4"/>
      <c r="M182" s="5"/>
      <c r="N182" s="4"/>
      <c r="O182" s="6"/>
    </row>
    <row r="183" spans="6:15" x14ac:dyDescent="0.25">
      <c r="F183" s="2"/>
      <c r="G183" s="2"/>
      <c r="H183" s="3"/>
      <c r="I183" s="4"/>
      <c r="M183" s="5"/>
      <c r="N183" s="4"/>
      <c r="O183" s="6"/>
    </row>
    <row r="184" spans="6:15" x14ac:dyDescent="0.25">
      <c r="F184" s="2"/>
      <c r="G184" s="2"/>
      <c r="H184" s="3"/>
      <c r="I184" s="4"/>
      <c r="M184" s="5"/>
      <c r="N184" s="4"/>
      <c r="O184" s="6"/>
    </row>
    <row r="185" spans="6:15" x14ac:dyDescent="0.25">
      <c r="F185" s="2"/>
      <c r="G185" s="2"/>
      <c r="H185" s="3"/>
      <c r="I185" s="4"/>
      <c r="M185" s="5"/>
      <c r="N185" s="4"/>
      <c r="O185" s="6"/>
    </row>
    <row r="186" spans="6:15" x14ac:dyDescent="0.25">
      <c r="F186" s="2"/>
      <c r="G186" s="2"/>
      <c r="H186" s="3"/>
      <c r="I186" s="4"/>
      <c r="M186" s="5"/>
      <c r="N186" s="4"/>
      <c r="O186" s="6"/>
    </row>
    <row r="187" spans="6:15" x14ac:dyDescent="0.25">
      <c r="F187" s="2"/>
      <c r="G187" s="2"/>
      <c r="H187" s="3"/>
      <c r="I187" s="4"/>
      <c r="M187" s="5"/>
      <c r="N187" s="4"/>
      <c r="O187" s="6"/>
    </row>
    <row r="188" spans="6:15" x14ac:dyDescent="0.25">
      <c r="F188" s="2"/>
      <c r="G188" s="2"/>
      <c r="H188" s="3"/>
      <c r="I188" s="4"/>
      <c r="M188" s="5"/>
      <c r="N188" s="4"/>
      <c r="O188" s="6"/>
    </row>
    <row r="189" spans="6:15" x14ac:dyDescent="0.25">
      <c r="F189" s="2"/>
      <c r="G189" s="2"/>
      <c r="H189" s="3"/>
      <c r="I189" s="4"/>
      <c r="M189" s="5"/>
      <c r="N189" s="4"/>
      <c r="O189" s="6"/>
    </row>
    <row r="190" spans="6:15" x14ac:dyDescent="0.25">
      <c r="F190" s="2"/>
      <c r="G190" s="2"/>
      <c r="H190" s="3"/>
      <c r="I190" s="4"/>
      <c r="M190" s="5"/>
      <c r="N190" s="4"/>
      <c r="O190" s="6"/>
    </row>
    <row r="191" spans="6:15" x14ac:dyDescent="0.25">
      <c r="F191" s="2"/>
      <c r="G191" s="2"/>
      <c r="H191" s="3"/>
      <c r="I191" s="4"/>
      <c r="M191" s="5"/>
      <c r="N191" s="4"/>
      <c r="O191" s="6"/>
    </row>
    <row r="192" spans="6:15" x14ac:dyDescent="0.25">
      <c r="F192" s="2"/>
      <c r="G192" s="2"/>
      <c r="H192" s="3"/>
      <c r="I192" s="4"/>
      <c r="M192" s="5"/>
      <c r="N192" s="4"/>
      <c r="O192" s="6"/>
    </row>
    <row r="193" spans="6:15" x14ac:dyDescent="0.25">
      <c r="F193" s="2"/>
      <c r="G193" s="2"/>
      <c r="H193" s="3"/>
      <c r="I193" s="4"/>
      <c r="M193" s="5"/>
      <c r="N193" s="4"/>
      <c r="O193" s="6"/>
    </row>
    <row r="194" spans="6:15" x14ac:dyDescent="0.25">
      <c r="F194" s="2"/>
      <c r="G194" s="2"/>
      <c r="H194" s="3"/>
      <c r="I194" s="4"/>
      <c r="M194" s="5"/>
      <c r="N194" s="4"/>
      <c r="O194" s="6"/>
    </row>
    <row r="195" spans="6:15" x14ac:dyDescent="0.25">
      <c r="F195" s="2"/>
      <c r="G195" s="2"/>
      <c r="H195" s="3"/>
      <c r="I195" s="4"/>
      <c r="M195" s="5"/>
      <c r="N195" s="4"/>
      <c r="O195" s="6"/>
    </row>
    <row r="196" spans="6:15" x14ac:dyDescent="0.25">
      <c r="F196" s="2"/>
      <c r="G196" s="2"/>
      <c r="H196" s="3"/>
      <c r="I196" s="4"/>
      <c r="M196" s="5"/>
      <c r="N196" s="4"/>
      <c r="O196" s="6"/>
    </row>
    <row r="197" spans="6:15" x14ac:dyDescent="0.25">
      <c r="F197" s="2"/>
      <c r="G197" s="2"/>
      <c r="H197" s="3"/>
      <c r="I197" s="4"/>
      <c r="M197" s="5"/>
      <c r="N197" s="4"/>
      <c r="O197" s="6"/>
    </row>
    <row r="198" spans="6:15" x14ac:dyDescent="0.25">
      <c r="F198" s="2"/>
      <c r="G198" s="2"/>
      <c r="H198" s="3"/>
      <c r="I198" s="4"/>
      <c r="M198" s="5"/>
      <c r="N198" s="4"/>
      <c r="O198" s="6"/>
    </row>
    <row r="199" spans="6:15" x14ac:dyDescent="0.25">
      <c r="F199" s="2"/>
      <c r="G199" s="2"/>
      <c r="H199" s="3"/>
      <c r="I199" s="4"/>
      <c r="M199" s="5"/>
      <c r="N199" s="4"/>
      <c r="O199" s="6"/>
    </row>
    <row r="200" spans="6:15" x14ac:dyDescent="0.25">
      <c r="F200" s="2"/>
      <c r="G200" s="2"/>
      <c r="H200" s="3"/>
      <c r="I200" s="4"/>
      <c r="M200" s="5"/>
      <c r="N200" s="4"/>
      <c r="O200" s="6"/>
    </row>
    <row r="201" spans="6:15" x14ac:dyDescent="0.25">
      <c r="F201" s="2"/>
      <c r="G201" s="2"/>
      <c r="H201" s="3"/>
      <c r="I201" s="4"/>
      <c r="M201" s="5"/>
      <c r="N201" s="4"/>
      <c r="O201" s="6"/>
    </row>
    <row r="202" spans="6:15" x14ac:dyDescent="0.25">
      <c r="F202" s="2"/>
      <c r="G202" s="2"/>
      <c r="H202" s="3"/>
      <c r="I202" s="4"/>
      <c r="M202" s="5"/>
      <c r="N202" s="4"/>
      <c r="O202" s="6"/>
    </row>
    <row r="203" spans="6:15" x14ac:dyDescent="0.25">
      <c r="F203" s="2"/>
      <c r="G203" s="2"/>
      <c r="H203" s="3"/>
      <c r="I203" s="4"/>
      <c r="M203" s="5"/>
      <c r="N203" s="4"/>
      <c r="O203" s="6"/>
    </row>
    <row r="204" spans="6:15" x14ac:dyDescent="0.25">
      <c r="F204" s="2"/>
      <c r="G204" s="2"/>
      <c r="H204" s="3"/>
      <c r="I204" s="4"/>
      <c r="M204" s="5"/>
      <c r="N204" s="4"/>
      <c r="O204" s="6"/>
    </row>
    <row r="205" spans="6:15" x14ac:dyDescent="0.25">
      <c r="F205" s="2"/>
      <c r="G205" s="2"/>
      <c r="H205" s="3"/>
      <c r="I205" s="4"/>
      <c r="M205" s="5"/>
      <c r="N205" s="4"/>
      <c r="O205" s="6"/>
    </row>
    <row r="206" spans="6:15" x14ac:dyDescent="0.25">
      <c r="F206" s="2"/>
      <c r="G206" s="2"/>
      <c r="H206" s="3"/>
      <c r="I206" s="4"/>
      <c r="M206" s="5"/>
      <c r="N206" s="4"/>
      <c r="O206" s="6"/>
    </row>
    <row r="207" spans="6:15" x14ac:dyDescent="0.25">
      <c r="F207" s="2"/>
      <c r="G207" s="2"/>
      <c r="H207" s="3"/>
      <c r="I207" s="4"/>
      <c r="M207" s="5"/>
      <c r="N207" s="4"/>
      <c r="O207" s="6"/>
    </row>
    <row r="208" spans="6:15" x14ac:dyDescent="0.25">
      <c r="F208" s="2"/>
      <c r="G208" s="2"/>
      <c r="H208" s="3"/>
      <c r="I208" s="4"/>
      <c r="M208" s="5"/>
      <c r="N208" s="4"/>
      <c r="O208" s="6"/>
    </row>
    <row r="209" spans="6:15" x14ac:dyDescent="0.25">
      <c r="F209" s="2"/>
      <c r="G209" s="2"/>
      <c r="H209" s="3"/>
      <c r="I209" s="4"/>
      <c r="M209" s="5"/>
      <c r="N209" s="4"/>
      <c r="O209" s="6"/>
    </row>
    <row r="210" spans="6:15" x14ac:dyDescent="0.25">
      <c r="F210" s="2"/>
      <c r="G210" s="2"/>
      <c r="H210" s="3"/>
      <c r="I210" s="4"/>
      <c r="M210" s="5"/>
      <c r="N210" s="4"/>
      <c r="O210" s="6"/>
    </row>
    <row r="211" spans="6:15" x14ac:dyDescent="0.25">
      <c r="F211" s="2"/>
      <c r="G211" s="2"/>
      <c r="H211" s="3"/>
      <c r="I211" s="4"/>
      <c r="M211" s="5"/>
      <c r="N211" s="4"/>
      <c r="O211" s="6"/>
    </row>
    <row r="212" spans="6:15" x14ac:dyDescent="0.25">
      <c r="F212" s="2"/>
      <c r="G212" s="2"/>
      <c r="H212" s="3"/>
      <c r="I212" s="4"/>
      <c r="M212" s="5"/>
      <c r="N212" s="4"/>
      <c r="O212" s="6"/>
    </row>
    <row r="213" spans="6:15" x14ac:dyDescent="0.25">
      <c r="F213" s="2"/>
      <c r="G213" s="2"/>
      <c r="H213" s="3"/>
      <c r="I213" s="4"/>
      <c r="M213" s="5"/>
      <c r="N213" s="4"/>
      <c r="O213" s="6"/>
    </row>
    <row r="214" spans="6:15" x14ac:dyDescent="0.25">
      <c r="F214" s="2"/>
      <c r="G214" s="2"/>
      <c r="H214" s="3"/>
      <c r="I214" s="4"/>
      <c r="M214" s="5"/>
      <c r="N214" s="4"/>
      <c r="O214" s="6"/>
    </row>
    <row r="215" spans="6:15" x14ac:dyDescent="0.25">
      <c r="F215" s="2"/>
      <c r="G215" s="2"/>
      <c r="H215" s="3"/>
      <c r="I215" s="4"/>
      <c r="O215" s="4"/>
    </row>
    <row r="216" spans="6:15" x14ac:dyDescent="0.25">
      <c r="F216" s="2"/>
      <c r="G216" s="2"/>
      <c r="H216" s="3"/>
      <c r="I216" s="4"/>
      <c r="O216" s="4"/>
    </row>
    <row r="217" spans="6:15" x14ac:dyDescent="0.25">
      <c r="F217" s="2"/>
      <c r="G217" s="2"/>
      <c r="H217" s="3"/>
      <c r="I217" s="4"/>
      <c r="O217" s="4"/>
    </row>
    <row r="218" spans="6:15" x14ac:dyDescent="0.25">
      <c r="F218" s="2"/>
      <c r="G218" s="2"/>
      <c r="H218" s="3"/>
      <c r="I218" s="4"/>
      <c r="O218" s="4"/>
    </row>
    <row r="219" spans="6:15" x14ac:dyDescent="0.25">
      <c r="F219" s="2"/>
      <c r="G219" s="2"/>
      <c r="H219" s="3"/>
      <c r="I219" s="4"/>
      <c r="O219" s="4"/>
    </row>
    <row r="220" spans="6:15" x14ac:dyDescent="0.25">
      <c r="F220" s="2"/>
      <c r="G220" s="2"/>
      <c r="H220" s="3"/>
      <c r="I220" s="4"/>
      <c r="O220" s="4"/>
    </row>
    <row r="221" spans="6:15" x14ac:dyDescent="0.25">
      <c r="F221" s="2"/>
      <c r="G221" s="2"/>
      <c r="H221" s="3"/>
      <c r="I221" s="4"/>
      <c r="O221" s="4"/>
    </row>
    <row r="222" spans="6:15" x14ac:dyDescent="0.25">
      <c r="F222" s="2"/>
      <c r="G222" s="2"/>
      <c r="H222" s="3"/>
      <c r="I222" s="4"/>
      <c r="O222" s="4"/>
    </row>
    <row r="223" spans="6:15" x14ac:dyDescent="0.25">
      <c r="F223" s="2"/>
      <c r="G223" s="2"/>
      <c r="H223" s="3"/>
      <c r="I223" s="4"/>
      <c r="O223" s="4"/>
    </row>
    <row r="224" spans="6:15" x14ac:dyDescent="0.25">
      <c r="F224" s="2"/>
      <c r="G224" s="2"/>
      <c r="H224" s="3"/>
      <c r="I224" s="4"/>
      <c r="O224" s="4"/>
    </row>
    <row r="225" spans="6:15" x14ac:dyDescent="0.25">
      <c r="F225" s="2"/>
      <c r="G225" s="2"/>
      <c r="H225" s="3"/>
      <c r="I225" s="4"/>
      <c r="O225" s="4"/>
    </row>
    <row r="226" spans="6:15" x14ac:dyDescent="0.25">
      <c r="F226" s="2"/>
      <c r="G226" s="2"/>
      <c r="H226" s="3"/>
      <c r="I226" s="4"/>
      <c r="O226" s="4"/>
    </row>
    <row r="227" spans="6:15" x14ac:dyDescent="0.25">
      <c r="F227" s="2"/>
      <c r="G227" s="2"/>
      <c r="H227" s="3"/>
      <c r="I227" s="4"/>
      <c r="O227" s="4"/>
    </row>
    <row r="228" spans="6:15" x14ac:dyDescent="0.25">
      <c r="F228" s="2"/>
      <c r="G228" s="2"/>
      <c r="H228" s="3"/>
      <c r="I228" s="4"/>
      <c r="O228" s="4"/>
    </row>
    <row r="229" spans="6:15" x14ac:dyDescent="0.25">
      <c r="F229" s="2"/>
      <c r="G229" s="2"/>
      <c r="H229" s="3"/>
      <c r="I229" s="4"/>
      <c r="O229" s="4"/>
    </row>
    <row r="230" spans="6:15" x14ac:dyDescent="0.25">
      <c r="F230" s="2"/>
      <c r="G230" s="2"/>
      <c r="H230" s="3"/>
      <c r="I230" s="4"/>
      <c r="O230" s="4"/>
    </row>
    <row r="231" spans="6:15" x14ac:dyDescent="0.25">
      <c r="F231" s="2"/>
      <c r="G231" s="2"/>
      <c r="H231" s="3"/>
      <c r="I231" s="4"/>
      <c r="O231" s="4"/>
    </row>
    <row r="232" spans="6:15" x14ac:dyDescent="0.25">
      <c r="F232" s="2"/>
      <c r="G232" s="2"/>
      <c r="H232" s="3"/>
      <c r="I232" s="4"/>
      <c r="O232" s="4"/>
    </row>
    <row r="233" spans="6:15" x14ac:dyDescent="0.25">
      <c r="F233" s="2"/>
      <c r="G233" s="2"/>
      <c r="H233" s="3"/>
      <c r="I233" s="4"/>
      <c r="O233" s="4"/>
    </row>
    <row r="234" spans="6:15" x14ac:dyDescent="0.25">
      <c r="F234" s="2"/>
      <c r="G234" s="2"/>
      <c r="H234" s="3"/>
      <c r="I234" s="4"/>
      <c r="O234" s="4"/>
    </row>
    <row r="235" spans="6:15" x14ac:dyDescent="0.25">
      <c r="F235" s="2"/>
      <c r="G235" s="2"/>
      <c r="H235" s="3"/>
      <c r="I235" s="4"/>
      <c r="O235" s="4"/>
    </row>
    <row r="236" spans="6:15" x14ac:dyDescent="0.25">
      <c r="F236" s="2"/>
      <c r="G236" s="2"/>
      <c r="H236" s="3"/>
      <c r="I236" s="4"/>
      <c r="O236" s="4"/>
    </row>
    <row r="237" spans="6:15" x14ac:dyDescent="0.25">
      <c r="F237" s="2"/>
      <c r="G237" s="2"/>
      <c r="H237" s="3"/>
      <c r="I237" s="4"/>
      <c r="O237" s="4"/>
    </row>
    <row r="238" spans="6:15" x14ac:dyDescent="0.25">
      <c r="F238" s="2"/>
      <c r="G238" s="2"/>
      <c r="H238" s="3"/>
      <c r="I238" s="4"/>
      <c r="O238" s="4"/>
    </row>
    <row r="239" spans="6:15" x14ac:dyDescent="0.25">
      <c r="F239" s="2"/>
      <c r="G239" s="2"/>
      <c r="H239" s="3"/>
      <c r="I239" s="4"/>
      <c r="O239" s="4"/>
    </row>
    <row r="240" spans="6:15" x14ac:dyDescent="0.25">
      <c r="F240" s="2"/>
      <c r="G240" s="2"/>
      <c r="H240" s="3"/>
      <c r="I240" s="4"/>
      <c r="O240" s="4"/>
    </row>
    <row r="241" spans="6:15" x14ac:dyDescent="0.25">
      <c r="F241" s="2"/>
      <c r="G241" s="2"/>
      <c r="H241" s="3"/>
      <c r="I241" s="4"/>
      <c r="O2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tabSelected="1" workbookViewId="0">
      <selection activeCell="D18" sqref="D18"/>
    </sheetView>
  </sheetViews>
  <sheetFormatPr defaultRowHeight="15" x14ac:dyDescent="0.25"/>
  <cols>
    <col min="1" max="4" width="9.7109375" customWidth="1"/>
  </cols>
  <sheetData>
    <row r="2" spans="1:4" x14ac:dyDescent="0.25">
      <c r="A2" s="11">
        <v>8</v>
      </c>
      <c r="B2" s="11">
        <v>9</v>
      </c>
      <c r="C2" s="11">
        <v>2010</v>
      </c>
      <c r="D2" s="11">
        <v>16357.5</v>
      </c>
    </row>
    <row r="3" spans="1:4" x14ac:dyDescent="0.25">
      <c r="A3" s="11">
        <v>9</v>
      </c>
      <c r="B3" s="11">
        <v>8</v>
      </c>
      <c r="C3" s="11">
        <v>2010</v>
      </c>
      <c r="D3" s="11">
        <v>15960</v>
      </c>
    </row>
    <row r="4" spans="1:4" x14ac:dyDescent="0.25">
      <c r="A4" s="11">
        <v>10</v>
      </c>
      <c r="B4" s="11">
        <v>5</v>
      </c>
      <c r="C4" s="11">
        <v>2010</v>
      </c>
      <c r="D4" s="11">
        <v>14106.666666666666</v>
      </c>
    </row>
    <row r="5" spans="1:4" x14ac:dyDescent="0.25">
      <c r="A5" s="11">
        <v>11</v>
      </c>
      <c r="B5" s="11">
        <v>3</v>
      </c>
      <c r="C5" s="11">
        <v>2010</v>
      </c>
      <c r="D5" s="11">
        <v>13133.793103448275</v>
      </c>
    </row>
    <row r="6" spans="1:4" x14ac:dyDescent="0.25">
      <c r="A6" s="11">
        <v>12</v>
      </c>
      <c r="B6" s="11">
        <v>7</v>
      </c>
      <c r="C6" s="11">
        <v>2010</v>
      </c>
      <c r="D6" s="11">
        <v>11752.941176470587</v>
      </c>
    </row>
    <row r="7" spans="1:4" x14ac:dyDescent="0.25">
      <c r="A7" s="11">
        <v>1</v>
      </c>
      <c r="B7" s="11">
        <v>6</v>
      </c>
      <c r="C7" s="11">
        <v>2011</v>
      </c>
      <c r="D7" s="11">
        <v>11688</v>
      </c>
    </row>
    <row r="8" spans="1:4" x14ac:dyDescent="0.25">
      <c r="A8" s="11">
        <v>2</v>
      </c>
      <c r="B8" s="11">
        <v>4</v>
      </c>
      <c r="C8" s="11">
        <v>2011</v>
      </c>
      <c r="D8" s="11">
        <v>11296.551724137931</v>
      </c>
    </row>
    <row r="9" spans="1:4" x14ac:dyDescent="0.25">
      <c r="A9" s="11">
        <v>3</v>
      </c>
      <c r="B9" s="11">
        <v>4</v>
      </c>
      <c r="C9" s="11">
        <v>2011</v>
      </c>
      <c r="D9" s="11">
        <v>11751.428571428571</v>
      </c>
    </row>
    <row r="10" spans="1:4" x14ac:dyDescent="0.25">
      <c r="A10" s="11">
        <v>4</v>
      </c>
      <c r="B10" s="11">
        <v>5</v>
      </c>
      <c r="C10" s="11">
        <v>2011</v>
      </c>
      <c r="D10" s="11">
        <v>12937.5</v>
      </c>
    </row>
    <row r="11" spans="1:4" x14ac:dyDescent="0.25">
      <c r="A11" s="11">
        <v>5</v>
      </c>
      <c r="B11" s="11">
        <v>5</v>
      </c>
      <c r="C11" s="11">
        <v>2011</v>
      </c>
      <c r="D11" s="11">
        <v>13560</v>
      </c>
    </row>
    <row r="12" spans="1:4" x14ac:dyDescent="0.25">
      <c r="A12" s="11">
        <v>6</v>
      </c>
      <c r="B12" s="11">
        <v>6</v>
      </c>
      <c r="C12" s="11">
        <v>2011</v>
      </c>
      <c r="D12" s="11">
        <v>13837.5</v>
      </c>
    </row>
    <row r="13" spans="1:4" x14ac:dyDescent="0.25">
      <c r="A13" s="11">
        <v>7</v>
      </c>
      <c r="B13" s="11">
        <v>6</v>
      </c>
      <c r="C13" s="11">
        <v>2011</v>
      </c>
      <c r="D13" s="11">
        <v>13800</v>
      </c>
    </row>
    <row r="14" spans="1:4" x14ac:dyDescent="0.25">
      <c r="A14" s="11">
        <v>8</v>
      </c>
      <c r="B14" s="11">
        <v>4</v>
      </c>
      <c r="C14" s="11">
        <v>2011</v>
      </c>
      <c r="D14" s="11">
        <v>15244.137931034482</v>
      </c>
    </row>
    <row r="15" spans="1:4" x14ac:dyDescent="0.25">
      <c r="A15" s="11">
        <v>9</v>
      </c>
      <c r="B15" s="11">
        <v>2</v>
      </c>
      <c r="C15" s="11">
        <v>2011</v>
      </c>
      <c r="D15" s="11">
        <v>15467.586206896553</v>
      </c>
    </row>
    <row r="16" spans="1:4" x14ac:dyDescent="0.25">
      <c r="A16" s="11">
        <v>10</v>
      </c>
      <c r="B16" s="11">
        <v>4</v>
      </c>
      <c r="C16" s="11">
        <v>2011</v>
      </c>
      <c r="D16" s="11">
        <v>14670</v>
      </c>
    </row>
    <row r="17" spans="1:4" x14ac:dyDescent="0.25">
      <c r="A17" s="11">
        <v>11</v>
      </c>
      <c r="B17" s="11">
        <v>2</v>
      </c>
      <c r="C17" s="11">
        <v>2011</v>
      </c>
      <c r="D17" s="11">
        <v>14002.758620689656</v>
      </c>
    </row>
    <row r="18" spans="1:4" x14ac:dyDescent="0.25">
      <c r="A18" s="11">
        <v>12</v>
      </c>
      <c r="B18" s="11">
        <v>6</v>
      </c>
      <c r="C18" s="11">
        <v>2011</v>
      </c>
      <c r="D18" s="11">
        <v>13447.058823529413</v>
      </c>
    </row>
    <row r="19" spans="1:4" x14ac:dyDescent="0.25">
      <c r="A19" s="11">
        <v>1</v>
      </c>
      <c r="B19" s="11">
        <v>5</v>
      </c>
      <c r="C19" s="11">
        <v>2012</v>
      </c>
      <c r="D19" s="11">
        <v>13008</v>
      </c>
    </row>
    <row r="20" spans="1:4" x14ac:dyDescent="0.25">
      <c r="A20" s="11">
        <v>2</v>
      </c>
      <c r="B20" s="11">
        <v>6</v>
      </c>
      <c r="C20" s="11">
        <v>2012</v>
      </c>
      <c r="D20" s="11">
        <v>12510</v>
      </c>
    </row>
    <row r="21" spans="1:4" x14ac:dyDescent="0.25">
      <c r="A21" s="11">
        <v>3</v>
      </c>
      <c r="B21" s="11">
        <v>6</v>
      </c>
      <c r="C21" s="11">
        <v>2012</v>
      </c>
      <c r="D21" s="11">
        <v>13108.965517241379</v>
      </c>
    </row>
    <row r="22" spans="1:4" x14ac:dyDescent="0.25">
      <c r="A22" s="11">
        <v>4</v>
      </c>
      <c r="B22" s="11">
        <v>4</v>
      </c>
      <c r="C22" s="11">
        <v>2012</v>
      </c>
      <c r="D22" s="11">
        <v>13779.310344827587</v>
      </c>
    </row>
    <row r="23" spans="1:4" x14ac:dyDescent="0.25">
      <c r="A23" s="11">
        <v>5</v>
      </c>
      <c r="B23" s="11">
        <v>4</v>
      </c>
      <c r="C23" s="11">
        <v>2012</v>
      </c>
      <c r="D23" s="11">
        <v>13416</v>
      </c>
    </row>
    <row r="24" spans="1:4" x14ac:dyDescent="0.25">
      <c r="A24" s="11">
        <v>6</v>
      </c>
      <c r="B24" s="11">
        <v>5</v>
      </c>
      <c r="C24" s="11">
        <v>2012</v>
      </c>
      <c r="D24" s="11">
        <v>13477.5</v>
      </c>
    </row>
    <row r="25" spans="1:4" x14ac:dyDescent="0.25">
      <c r="A25" s="11">
        <v>7</v>
      </c>
      <c r="B25" s="11">
        <v>5</v>
      </c>
      <c r="C25" s="11">
        <v>2012</v>
      </c>
      <c r="D25" s="11">
        <v>13872</v>
      </c>
    </row>
    <row r="26" spans="1:4" x14ac:dyDescent="0.25">
      <c r="A26" s="11">
        <v>8</v>
      </c>
      <c r="B26" s="11">
        <v>3</v>
      </c>
      <c r="C26" s="11">
        <v>2012</v>
      </c>
      <c r="D26" s="11">
        <v>14474.48275862069</v>
      </c>
    </row>
    <row r="27" spans="1:4" x14ac:dyDescent="0.25">
      <c r="A27" s="11">
        <v>9</v>
      </c>
      <c r="B27" s="11">
        <v>4</v>
      </c>
      <c r="C27" s="11">
        <v>2012</v>
      </c>
      <c r="D27" s="11">
        <v>14445</v>
      </c>
    </row>
    <row r="28" spans="1:4" x14ac:dyDescent="0.25">
      <c r="A28" s="11">
        <v>10</v>
      </c>
      <c r="B28" s="11">
        <v>3</v>
      </c>
      <c r="C28" s="11">
        <v>2012</v>
      </c>
      <c r="D28" s="11">
        <v>13555.862068965518</v>
      </c>
    </row>
    <row r="29" spans="1:4" x14ac:dyDescent="0.25">
      <c r="A29" s="11">
        <v>11</v>
      </c>
      <c r="B29" s="11">
        <v>1</v>
      </c>
      <c r="C29" s="11">
        <v>2012</v>
      </c>
      <c r="D29" s="11">
        <v>12289.655172413793</v>
      </c>
    </row>
    <row r="30" spans="1:4" x14ac:dyDescent="0.25">
      <c r="A30" s="11">
        <v>12</v>
      </c>
      <c r="B30" s="11">
        <v>5</v>
      </c>
      <c r="C30" s="11">
        <v>2012</v>
      </c>
      <c r="D30" s="11">
        <v>11901.176470588236</v>
      </c>
    </row>
    <row r="31" spans="1:4" x14ac:dyDescent="0.25">
      <c r="A31" s="11">
        <v>1</v>
      </c>
      <c r="B31" s="11">
        <v>7</v>
      </c>
      <c r="C31" s="11">
        <v>2013</v>
      </c>
      <c r="D31" s="11">
        <v>12436.363636363636</v>
      </c>
    </row>
    <row r="32" spans="1:4" x14ac:dyDescent="0.25">
      <c r="A32" s="11">
        <v>2</v>
      </c>
      <c r="B32" s="11">
        <v>5</v>
      </c>
      <c r="C32" s="11">
        <v>2013</v>
      </c>
      <c r="D32" s="11">
        <v>12364.137931034482</v>
      </c>
    </row>
    <row r="33" spans="1:4" x14ac:dyDescent="0.25">
      <c r="A33" s="11">
        <v>3</v>
      </c>
      <c r="B33" s="11">
        <v>6</v>
      </c>
      <c r="C33" s="11">
        <v>2013</v>
      </c>
      <c r="D33" s="11">
        <v>12364.137931034482</v>
      </c>
    </row>
    <row r="34" spans="1:4" x14ac:dyDescent="0.25">
      <c r="A34" s="11">
        <v>4</v>
      </c>
      <c r="B34" s="11">
        <v>5</v>
      </c>
      <c r="C34" s="11">
        <v>2013</v>
      </c>
      <c r="D34" s="11">
        <v>11928</v>
      </c>
    </row>
    <row r="35" spans="1:4" x14ac:dyDescent="0.25">
      <c r="A35" s="11">
        <v>5</v>
      </c>
      <c r="B35" s="11">
        <v>3</v>
      </c>
      <c r="C35" s="11">
        <v>2013</v>
      </c>
      <c r="D35" s="11">
        <v>12342.857142857143</v>
      </c>
    </row>
    <row r="36" spans="1:4" x14ac:dyDescent="0.25">
      <c r="A36" s="11">
        <v>6</v>
      </c>
      <c r="B36" s="11">
        <v>5</v>
      </c>
      <c r="C36" s="11">
        <v>2013</v>
      </c>
      <c r="D36" s="11">
        <v>13134.545454545454</v>
      </c>
    </row>
    <row r="37" spans="1:4" x14ac:dyDescent="0.25">
      <c r="A37" s="11">
        <v>7</v>
      </c>
      <c r="B37" s="11">
        <v>5</v>
      </c>
      <c r="C37" s="11">
        <v>2013</v>
      </c>
      <c r="D37" s="11">
        <v>13920</v>
      </c>
    </row>
    <row r="38" spans="1:4" x14ac:dyDescent="0.25">
      <c r="A38" s="11">
        <v>8</v>
      </c>
      <c r="B38" s="11">
        <v>5</v>
      </c>
      <c r="C38" s="11">
        <v>2013</v>
      </c>
      <c r="D38" s="11">
        <v>14353.548387096775</v>
      </c>
    </row>
    <row r="39" spans="1:4" x14ac:dyDescent="0.25">
      <c r="A39" s="11">
        <v>9</v>
      </c>
      <c r="B39" s="11">
        <v>3</v>
      </c>
      <c r="C39" s="11">
        <v>2013</v>
      </c>
      <c r="D39" s="11">
        <v>13680</v>
      </c>
    </row>
    <row r="40" spans="1:4" x14ac:dyDescent="0.25">
      <c r="A40" s="11">
        <v>10</v>
      </c>
      <c r="B40" s="11">
        <v>3</v>
      </c>
      <c r="C40" s="11">
        <v>2013</v>
      </c>
      <c r="D40" s="11">
        <v>13008</v>
      </c>
    </row>
    <row r="41" spans="1:4" x14ac:dyDescent="0.25">
      <c r="A41" s="11">
        <v>11</v>
      </c>
      <c r="B41" s="11">
        <v>1</v>
      </c>
      <c r="C41" s="11">
        <v>2013</v>
      </c>
      <c r="D41" s="11">
        <v>13704.827586206897</v>
      </c>
    </row>
    <row r="42" spans="1:4" x14ac:dyDescent="0.25">
      <c r="A42" s="11">
        <v>12</v>
      </c>
      <c r="B42" s="11">
        <v>4</v>
      </c>
      <c r="C42" s="11">
        <v>2013</v>
      </c>
      <c r="D42" s="11">
        <v>12829.09090909091</v>
      </c>
    </row>
    <row r="43" spans="1:4" x14ac:dyDescent="0.25">
      <c r="A43" s="11">
        <v>1</v>
      </c>
      <c r="B43" s="11">
        <v>6</v>
      </c>
      <c r="C43" s="11">
        <v>2014</v>
      </c>
      <c r="D43" s="11">
        <v>12327.272727272728</v>
      </c>
    </row>
    <row r="44" spans="1:4" x14ac:dyDescent="0.25">
      <c r="A44" s="11">
        <v>2</v>
      </c>
      <c r="B44" s="11">
        <v>4</v>
      </c>
      <c r="C44" s="11">
        <v>2014</v>
      </c>
      <c r="D44" s="11">
        <v>11842.758620689656</v>
      </c>
    </row>
    <row r="45" spans="1:4" x14ac:dyDescent="0.25">
      <c r="A45" s="11">
        <v>3</v>
      </c>
      <c r="B45" s="11">
        <v>5</v>
      </c>
      <c r="C45" s="11">
        <v>2014</v>
      </c>
      <c r="D45" s="11">
        <v>11718.620689655172</v>
      </c>
    </row>
    <row r="46" spans="1:4" x14ac:dyDescent="0.25">
      <c r="A46" s="11">
        <v>4</v>
      </c>
      <c r="B46" s="11">
        <v>4</v>
      </c>
      <c r="C46" s="11">
        <v>2014</v>
      </c>
      <c r="D46" s="11">
        <v>11376</v>
      </c>
    </row>
    <row r="47" spans="1:4" x14ac:dyDescent="0.25">
      <c r="A47" s="11">
        <v>5</v>
      </c>
      <c r="B47" s="11">
        <v>6</v>
      </c>
      <c r="C47" s="11">
        <v>2014</v>
      </c>
      <c r="D47" s="11">
        <v>12037.5</v>
      </c>
    </row>
    <row r="48" spans="1:4" x14ac:dyDescent="0.25">
      <c r="A48" s="11">
        <v>6</v>
      </c>
      <c r="B48" s="11">
        <v>5</v>
      </c>
      <c r="C48" s="11">
        <v>2014</v>
      </c>
      <c r="D48" s="11">
        <v>14400</v>
      </c>
    </row>
    <row r="49" spans="1:4" x14ac:dyDescent="0.25">
      <c r="A49" s="11">
        <v>7</v>
      </c>
      <c r="B49" s="11">
        <v>7</v>
      </c>
      <c r="C49" s="11">
        <v>2014</v>
      </c>
      <c r="D49" s="11">
        <v>14850</v>
      </c>
    </row>
    <row r="50" spans="1:4" x14ac:dyDescent="0.25">
      <c r="A50" s="11">
        <v>8</v>
      </c>
      <c r="B50" s="11">
        <v>5</v>
      </c>
      <c r="C50" s="11">
        <v>2014</v>
      </c>
      <c r="D50" s="11">
        <v>14499.310344827587</v>
      </c>
    </row>
    <row r="51" spans="1:4" x14ac:dyDescent="0.25">
      <c r="A51" s="11">
        <v>9</v>
      </c>
      <c r="B51" s="11">
        <v>4</v>
      </c>
      <c r="C51" s="11">
        <v>2014</v>
      </c>
      <c r="D51" s="11">
        <v>14664</v>
      </c>
    </row>
    <row r="52" spans="1:4" x14ac:dyDescent="0.25">
      <c r="A52" s="11">
        <v>10</v>
      </c>
      <c r="B52" s="11">
        <v>3</v>
      </c>
      <c r="C52" s="11">
        <v>2014</v>
      </c>
      <c r="D52" s="11">
        <v>14126.896551724138</v>
      </c>
    </row>
    <row r="53" spans="1:4" x14ac:dyDescent="0.25">
      <c r="A53" s="11">
        <v>11</v>
      </c>
      <c r="B53" s="11">
        <v>1</v>
      </c>
      <c r="C53" s="11">
        <v>2014</v>
      </c>
      <c r="D53" s="11">
        <v>12935.172413793103</v>
      </c>
    </row>
    <row r="54" spans="1:4" x14ac:dyDescent="0.25">
      <c r="A54" s="11">
        <v>12</v>
      </c>
      <c r="B54" s="11">
        <v>4</v>
      </c>
      <c r="C54" s="11">
        <v>2014</v>
      </c>
      <c r="D54" s="11">
        <v>12152.727272727272</v>
      </c>
    </row>
    <row r="55" spans="1:4" x14ac:dyDescent="0.25">
      <c r="A55" s="11">
        <v>1</v>
      </c>
      <c r="B55" s="11">
        <v>6</v>
      </c>
      <c r="C55" s="11">
        <v>2015</v>
      </c>
      <c r="D55" s="11">
        <v>11869.09090909091</v>
      </c>
    </row>
    <row r="56" spans="1:4" x14ac:dyDescent="0.25">
      <c r="A56" s="11">
        <v>2</v>
      </c>
      <c r="B56" s="11">
        <v>4</v>
      </c>
      <c r="C56" s="11">
        <v>2015</v>
      </c>
      <c r="D56" s="11">
        <v>11395.862068965518</v>
      </c>
    </row>
    <row r="57" spans="1:4" x14ac:dyDescent="0.25">
      <c r="A57" s="11">
        <v>3</v>
      </c>
      <c r="B57" s="11">
        <v>5</v>
      </c>
      <c r="C57" s="11">
        <v>2015</v>
      </c>
      <c r="D57" s="11">
        <v>11023.448275862069</v>
      </c>
    </row>
    <row r="58" spans="1:4" x14ac:dyDescent="0.25">
      <c r="A58" s="11">
        <v>4</v>
      </c>
      <c r="B58" s="11">
        <v>7</v>
      </c>
      <c r="C58" s="11">
        <v>2015</v>
      </c>
      <c r="D58" s="11">
        <v>11410.90909090909</v>
      </c>
    </row>
    <row r="59" spans="1:4" x14ac:dyDescent="0.25">
      <c r="A59" s="11">
        <v>5</v>
      </c>
      <c r="B59" s="11">
        <v>6</v>
      </c>
      <c r="C59" s="11">
        <v>2015</v>
      </c>
      <c r="D59" s="11">
        <v>11793.103448275862</v>
      </c>
    </row>
    <row r="60" spans="1:4" x14ac:dyDescent="0.25">
      <c r="A60" s="11">
        <v>6</v>
      </c>
      <c r="B60" s="11">
        <v>5</v>
      </c>
      <c r="C60" s="11">
        <v>2015</v>
      </c>
      <c r="D60" s="11">
        <v>12648</v>
      </c>
    </row>
    <row r="61" spans="1:4" x14ac:dyDescent="0.25">
      <c r="A61" s="11">
        <v>7</v>
      </c>
      <c r="B61" s="11">
        <v>7</v>
      </c>
      <c r="C61" s="11">
        <v>2015</v>
      </c>
      <c r="D61" s="11">
        <v>13972.5</v>
      </c>
    </row>
  </sheetData>
  <sortState ref="A2:D61">
    <sortCondition ref="C2:C61"/>
    <sortCondition ref="A2:A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B38" sqref="B38"/>
    </sheetView>
  </sheetViews>
  <sheetFormatPr defaultRowHeight="15" x14ac:dyDescent="0.25"/>
  <cols>
    <col min="7" max="7" width="10.85546875" bestFit="1" customWidth="1"/>
  </cols>
  <sheetData>
    <row r="1" spans="1:15" x14ac:dyDescent="0.25">
      <c r="A1" s="2">
        <v>40367</v>
      </c>
      <c r="B1" s="11">
        <v>7</v>
      </c>
      <c r="C1" s="11">
        <v>8</v>
      </c>
      <c r="D1" s="11">
        <v>2010</v>
      </c>
      <c r="E1">
        <v>-99</v>
      </c>
    </row>
    <row r="2" spans="1:15" x14ac:dyDescent="0.25">
      <c r="A2" s="2">
        <v>40396</v>
      </c>
      <c r="B2" s="11">
        <v>8</v>
      </c>
      <c r="C2" s="11">
        <v>6</v>
      </c>
      <c r="D2" s="11">
        <v>2010</v>
      </c>
      <c r="E2" s="11">
        <v>142.48275862068965</v>
      </c>
      <c r="F2" s="12">
        <v>4132</v>
      </c>
      <c r="G2" s="4">
        <v>5117.1099999999997</v>
      </c>
      <c r="J2" t="s">
        <v>20</v>
      </c>
      <c r="K2">
        <v>142.47999999999999</v>
      </c>
      <c r="L2" s="4">
        <v>176.45</v>
      </c>
      <c r="M2" s="6">
        <v>1.2384999999999999</v>
      </c>
      <c r="O2">
        <v>29</v>
      </c>
    </row>
    <row r="3" spans="1:15" x14ac:dyDescent="0.25">
      <c r="A3" s="2">
        <v>40428</v>
      </c>
      <c r="B3" s="11">
        <v>9</v>
      </c>
      <c r="C3" s="11">
        <v>7</v>
      </c>
      <c r="D3" s="11">
        <v>2010</v>
      </c>
      <c r="E3" s="11">
        <v>143.3125</v>
      </c>
      <c r="F3" s="12">
        <v>4586</v>
      </c>
      <c r="G3" s="4">
        <v>5670.75</v>
      </c>
      <c r="J3" t="s">
        <v>20</v>
      </c>
      <c r="K3">
        <v>143.31</v>
      </c>
      <c r="L3" s="4">
        <v>177.21</v>
      </c>
      <c r="M3" s="6">
        <v>1.2365999999999999</v>
      </c>
      <c r="O3">
        <v>32</v>
      </c>
    </row>
    <row r="4" spans="1:15" x14ac:dyDescent="0.25">
      <c r="A4" s="2">
        <v>40457</v>
      </c>
      <c r="B4" s="11">
        <v>10</v>
      </c>
      <c r="C4" s="11">
        <v>6</v>
      </c>
      <c r="D4" s="11">
        <v>2010</v>
      </c>
      <c r="E4" s="11">
        <v>180</v>
      </c>
      <c r="F4" s="12">
        <v>5220</v>
      </c>
      <c r="G4" s="4">
        <v>6444.09</v>
      </c>
      <c r="J4" t="s">
        <v>20</v>
      </c>
      <c r="K4">
        <v>180.01</v>
      </c>
      <c r="L4" s="4">
        <v>222.21</v>
      </c>
      <c r="M4" s="6">
        <v>1.2344999999999999</v>
      </c>
      <c r="O4">
        <v>29</v>
      </c>
    </row>
    <row r="5" spans="1:15" x14ac:dyDescent="0.25">
      <c r="A5" s="2">
        <v>40486</v>
      </c>
      <c r="B5" s="11">
        <v>11</v>
      </c>
      <c r="C5" s="11">
        <v>4</v>
      </c>
      <c r="D5" s="11">
        <v>2010</v>
      </c>
      <c r="E5" s="11">
        <v>247.51724137931035</v>
      </c>
      <c r="F5" s="12">
        <v>7178</v>
      </c>
      <c r="G5" s="4">
        <v>8831.16</v>
      </c>
      <c r="J5" t="s">
        <v>20</v>
      </c>
      <c r="K5">
        <v>247.52</v>
      </c>
      <c r="L5" s="4">
        <v>304.52</v>
      </c>
      <c r="M5" s="6">
        <v>1.2302999999999999</v>
      </c>
      <c r="O5">
        <v>29</v>
      </c>
    </row>
    <row r="6" spans="1:15" x14ac:dyDescent="0.25">
      <c r="A6" s="2">
        <v>40520</v>
      </c>
      <c r="B6" s="11">
        <v>12</v>
      </c>
      <c r="C6" s="11">
        <v>8</v>
      </c>
      <c r="D6" s="11">
        <v>2010</v>
      </c>
      <c r="E6" s="11">
        <v>338.76470588235293</v>
      </c>
      <c r="F6" s="12">
        <v>11518</v>
      </c>
      <c r="G6" s="4">
        <v>14128.79</v>
      </c>
      <c r="J6" t="s">
        <v>20</v>
      </c>
      <c r="K6">
        <v>338.75</v>
      </c>
      <c r="L6" s="4">
        <v>415.55</v>
      </c>
      <c r="M6" s="6">
        <v>1.2266999999999999</v>
      </c>
      <c r="O6">
        <v>34</v>
      </c>
    </row>
    <row r="7" spans="1:15" x14ac:dyDescent="0.25">
      <c r="A7" s="2">
        <v>40553</v>
      </c>
      <c r="B7" s="11">
        <v>1</v>
      </c>
      <c r="C7" s="11">
        <v>10</v>
      </c>
      <c r="D7" s="11">
        <v>2011</v>
      </c>
      <c r="E7" s="11">
        <v>402.81818181818181</v>
      </c>
      <c r="F7" s="12">
        <v>13293</v>
      </c>
      <c r="G7" s="4">
        <v>13685.83</v>
      </c>
      <c r="J7" t="s">
        <v>20</v>
      </c>
      <c r="K7">
        <v>402.8</v>
      </c>
      <c r="L7" s="4">
        <v>414.72</v>
      </c>
      <c r="M7" s="6">
        <v>1.0296000000000001</v>
      </c>
      <c r="O7">
        <v>33</v>
      </c>
    </row>
    <row r="8" spans="1:15" x14ac:dyDescent="0.25">
      <c r="A8" s="2">
        <v>40583</v>
      </c>
      <c r="B8" s="11">
        <v>2</v>
      </c>
      <c r="C8" s="11">
        <v>9</v>
      </c>
      <c r="D8" s="11">
        <v>2011</v>
      </c>
      <c r="E8" s="11">
        <v>385.9</v>
      </c>
      <c r="F8" s="12">
        <v>11577</v>
      </c>
      <c r="G8" s="4">
        <v>11929.63</v>
      </c>
      <c r="J8" t="s">
        <v>20</v>
      </c>
      <c r="K8">
        <v>385.89</v>
      </c>
      <c r="L8" s="4">
        <v>397.65</v>
      </c>
      <c r="M8" s="6">
        <v>1.0305</v>
      </c>
      <c r="O8">
        <v>30</v>
      </c>
    </row>
    <row r="9" spans="1:15" x14ac:dyDescent="0.25">
      <c r="A9" s="2">
        <v>40611</v>
      </c>
      <c r="B9" s="11">
        <v>3</v>
      </c>
      <c r="C9" s="11">
        <v>9</v>
      </c>
      <c r="D9" s="11">
        <v>2011</v>
      </c>
      <c r="E9" s="11">
        <v>491.21428571428572</v>
      </c>
      <c r="F9" s="12">
        <v>13754</v>
      </c>
      <c r="G9" s="4">
        <v>14157.91</v>
      </c>
      <c r="J9" t="s">
        <v>20</v>
      </c>
      <c r="K9">
        <v>491.2</v>
      </c>
      <c r="L9" s="4">
        <v>505.64</v>
      </c>
      <c r="M9" s="6">
        <v>1.0294000000000001</v>
      </c>
      <c r="O9">
        <v>28</v>
      </c>
    </row>
    <row r="10" spans="1:15" x14ac:dyDescent="0.25">
      <c r="A10" s="2">
        <v>40640</v>
      </c>
      <c r="B10" s="11">
        <v>4</v>
      </c>
      <c r="C10" s="11">
        <v>7</v>
      </c>
      <c r="D10" s="11">
        <v>2011</v>
      </c>
      <c r="E10" s="11">
        <v>516</v>
      </c>
      <c r="F10" s="12">
        <v>14964</v>
      </c>
      <c r="G10" s="4">
        <v>15396.26</v>
      </c>
      <c r="J10" t="s">
        <v>20</v>
      </c>
      <c r="K10">
        <v>515.98</v>
      </c>
      <c r="L10" s="4">
        <v>530.91</v>
      </c>
      <c r="M10" s="6">
        <v>1.0288999999999999</v>
      </c>
      <c r="O10">
        <v>29</v>
      </c>
    </row>
    <row r="11" spans="1:15" x14ac:dyDescent="0.25">
      <c r="A11" s="2">
        <v>40669</v>
      </c>
      <c r="B11" s="11">
        <v>5</v>
      </c>
      <c r="C11" s="11">
        <v>6</v>
      </c>
      <c r="D11" s="11">
        <v>2011</v>
      </c>
      <c r="E11" s="11">
        <v>402.34482758620692</v>
      </c>
      <c r="F11" s="12">
        <v>11668</v>
      </c>
      <c r="G11" s="4">
        <v>12071.58</v>
      </c>
      <c r="J11" t="s">
        <v>20</v>
      </c>
      <c r="K11">
        <v>402.33</v>
      </c>
      <c r="L11" s="4">
        <v>416.26</v>
      </c>
      <c r="M11" s="6">
        <v>1.0346</v>
      </c>
      <c r="O11">
        <v>29</v>
      </c>
    </row>
    <row r="12" spans="1:15" x14ac:dyDescent="0.25">
      <c r="A12" s="2">
        <v>40701</v>
      </c>
      <c r="B12" s="11">
        <v>6</v>
      </c>
      <c r="C12" s="11">
        <v>7</v>
      </c>
      <c r="D12" s="11">
        <v>2011</v>
      </c>
      <c r="E12" s="11">
        <v>288.75</v>
      </c>
      <c r="F12" s="12">
        <v>9240</v>
      </c>
      <c r="G12" s="4">
        <v>9575.99</v>
      </c>
      <c r="J12" t="s">
        <v>20</v>
      </c>
      <c r="K12">
        <v>288.73</v>
      </c>
      <c r="L12" s="4">
        <v>299.25</v>
      </c>
      <c r="M12" s="6">
        <v>1.0364</v>
      </c>
      <c r="O12">
        <v>32</v>
      </c>
    </row>
    <row r="13" spans="1:15" x14ac:dyDescent="0.25">
      <c r="A13" s="2">
        <v>40731</v>
      </c>
      <c r="B13" s="11">
        <v>7</v>
      </c>
      <c r="C13" s="11">
        <v>7</v>
      </c>
      <c r="D13" s="11">
        <v>2011</v>
      </c>
      <c r="E13" s="11">
        <v>207.9</v>
      </c>
      <c r="F13" s="12">
        <v>6237</v>
      </c>
      <c r="G13" s="4">
        <v>6485.86</v>
      </c>
      <c r="J13" t="s">
        <v>20</v>
      </c>
      <c r="K13">
        <v>207.91</v>
      </c>
      <c r="L13" s="4">
        <v>216.2</v>
      </c>
      <c r="M13" s="6">
        <v>1.0399</v>
      </c>
      <c r="O13">
        <v>30</v>
      </c>
    </row>
    <row r="14" spans="1:15" x14ac:dyDescent="0.25">
      <c r="A14" s="8">
        <v>40760</v>
      </c>
      <c r="B14" s="11">
        <v>8</v>
      </c>
      <c r="C14" s="11">
        <v>5</v>
      </c>
      <c r="D14" s="11">
        <v>2011</v>
      </c>
      <c r="E14" s="11">
        <v>231.18965517241378</v>
      </c>
      <c r="F14" s="13">
        <v>6704.5</v>
      </c>
      <c r="G14" s="9">
        <v>6965.9699999999993</v>
      </c>
      <c r="H14" s="7"/>
      <c r="I14" s="7"/>
      <c r="J14" s="7"/>
      <c r="K14" s="9">
        <v>216.01999999999998</v>
      </c>
      <c r="L14" s="9">
        <v>224.44499999999999</v>
      </c>
      <c r="M14" s="10">
        <v>1.03905</v>
      </c>
      <c r="N14" s="7"/>
      <c r="O14" s="7">
        <v>29</v>
      </c>
    </row>
    <row r="15" spans="1:15" x14ac:dyDescent="0.25">
      <c r="A15" s="2">
        <v>40792</v>
      </c>
      <c r="B15" s="11">
        <v>9</v>
      </c>
      <c r="C15" s="11">
        <v>6</v>
      </c>
      <c r="D15" s="11">
        <v>2011</v>
      </c>
      <c r="E15" s="11">
        <v>224.125</v>
      </c>
      <c r="F15" s="12">
        <v>7172</v>
      </c>
      <c r="G15" s="4">
        <v>7446.08</v>
      </c>
      <c r="J15" t="s">
        <v>20</v>
      </c>
      <c r="K15">
        <v>224.13</v>
      </c>
      <c r="L15" s="4">
        <v>232.69</v>
      </c>
      <c r="M15" s="6">
        <v>1.0382</v>
      </c>
      <c r="O15">
        <v>32</v>
      </c>
    </row>
    <row r="16" spans="1:15" x14ac:dyDescent="0.25">
      <c r="A16" s="2">
        <v>40821</v>
      </c>
      <c r="B16" s="11">
        <v>10</v>
      </c>
      <c r="C16" s="11">
        <v>5</v>
      </c>
      <c r="D16" s="11">
        <v>2011</v>
      </c>
      <c r="E16" s="11">
        <v>316.41379310344826</v>
      </c>
      <c r="F16" s="12">
        <v>9176</v>
      </c>
      <c r="G16" s="4">
        <v>9534.61</v>
      </c>
      <c r="J16" t="s">
        <v>20</v>
      </c>
      <c r="K16">
        <v>316.39999999999998</v>
      </c>
      <c r="L16" s="4">
        <v>328.78</v>
      </c>
      <c r="M16" s="6">
        <v>1.0390999999999999</v>
      </c>
      <c r="O16">
        <v>29</v>
      </c>
    </row>
    <row r="17" spans="1:15" x14ac:dyDescent="0.25">
      <c r="A17" s="2">
        <v>40850</v>
      </c>
      <c r="B17" s="11">
        <v>11</v>
      </c>
      <c r="C17" s="11">
        <v>3</v>
      </c>
      <c r="D17" s="11">
        <v>2011</v>
      </c>
      <c r="E17" s="11">
        <v>436.65517241379308</v>
      </c>
      <c r="F17" s="12">
        <v>12663</v>
      </c>
      <c r="G17" s="4">
        <v>13329.64</v>
      </c>
      <c r="J17" t="s">
        <v>20</v>
      </c>
      <c r="K17">
        <v>436.66</v>
      </c>
      <c r="L17" s="4">
        <v>459.64</v>
      </c>
      <c r="M17" s="6">
        <v>1.0526</v>
      </c>
      <c r="O17">
        <v>29</v>
      </c>
    </row>
    <row r="18" spans="1:15" x14ac:dyDescent="0.25">
      <c r="A18" s="2">
        <v>40884</v>
      </c>
      <c r="B18" s="11">
        <v>12</v>
      </c>
      <c r="C18" s="11">
        <v>7</v>
      </c>
      <c r="D18" s="11">
        <v>2011</v>
      </c>
      <c r="E18" s="11">
        <v>595.61764705882354</v>
      </c>
      <c r="F18" s="12">
        <v>20251</v>
      </c>
      <c r="G18" s="4">
        <v>21263.77</v>
      </c>
      <c r="J18" t="s">
        <v>20</v>
      </c>
      <c r="K18">
        <v>595.6</v>
      </c>
      <c r="L18" s="4">
        <v>625.4</v>
      </c>
      <c r="M18" s="6">
        <v>1.05</v>
      </c>
      <c r="O18">
        <v>34</v>
      </c>
    </row>
    <row r="19" spans="1:15" x14ac:dyDescent="0.25">
      <c r="A19" s="2">
        <v>40917</v>
      </c>
      <c r="B19" s="11">
        <v>1</v>
      </c>
      <c r="C19" s="11">
        <v>9</v>
      </c>
      <c r="D19" s="11">
        <v>2012</v>
      </c>
      <c r="E19" s="11">
        <v>667.09090909090912</v>
      </c>
      <c r="F19" s="12">
        <v>22014</v>
      </c>
      <c r="G19" s="4">
        <v>23089.75</v>
      </c>
      <c r="J19" t="s">
        <v>20</v>
      </c>
      <c r="K19">
        <v>667.08</v>
      </c>
      <c r="L19" s="4">
        <v>699.69</v>
      </c>
      <c r="M19" s="6">
        <v>1.0488999999999999</v>
      </c>
      <c r="O19">
        <v>33</v>
      </c>
    </row>
    <row r="20" spans="1:15" x14ac:dyDescent="0.25">
      <c r="A20" s="2">
        <v>40947</v>
      </c>
      <c r="B20" s="11">
        <v>2</v>
      </c>
      <c r="C20" s="11">
        <v>8</v>
      </c>
      <c r="D20" s="11">
        <v>2012</v>
      </c>
      <c r="E20" s="11">
        <v>494.16666666666669</v>
      </c>
      <c r="F20" s="12">
        <v>14825</v>
      </c>
      <c r="G20" s="4">
        <v>15578.59</v>
      </c>
      <c r="J20" t="s">
        <v>20</v>
      </c>
      <c r="K20">
        <v>494.17</v>
      </c>
      <c r="L20" s="4">
        <v>519.29</v>
      </c>
      <c r="M20" s="6">
        <v>1.0508</v>
      </c>
      <c r="O20">
        <v>30</v>
      </c>
    </row>
    <row r="21" spans="1:15" x14ac:dyDescent="0.25">
      <c r="A21" s="2">
        <v>40977</v>
      </c>
      <c r="B21" s="11">
        <v>3</v>
      </c>
      <c r="C21" s="11">
        <v>9</v>
      </c>
      <c r="D21" s="11">
        <v>2012</v>
      </c>
      <c r="E21" s="11">
        <v>618.16666666666663</v>
      </c>
      <c r="F21" s="12">
        <v>18545</v>
      </c>
      <c r="G21" s="4">
        <v>19465.099999999999</v>
      </c>
      <c r="J21" t="s">
        <v>20</v>
      </c>
      <c r="K21">
        <v>618.15</v>
      </c>
      <c r="L21" s="4">
        <v>648.84</v>
      </c>
      <c r="M21" s="6">
        <v>1.0496000000000001</v>
      </c>
      <c r="O21">
        <v>30</v>
      </c>
    </row>
    <row r="22" spans="1:15" x14ac:dyDescent="0.25">
      <c r="A22" s="2">
        <v>41008</v>
      </c>
      <c r="B22" s="11">
        <v>4</v>
      </c>
      <c r="C22" s="11">
        <v>9</v>
      </c>
      <c r="D22" s="11">
        <v>2012</v>
      </c>
      <c r="E22" s="11">
        <v>471.74193548387098</v>
      </c>
      <c r="F22" s="12">
        <v>14624</v>
      </c>
      <c r="G22" s="4">
        <v>15368.15</v>
      </c>
      <c r="J22" t="s">
        <v>20</v>
      </c>
      <c r="K22">
        <v>471.73</v>
      </c>
      <c r="L22" s="4">
        <v>495.75</v>
      </c>
      <c r="M22" s="6">
        <v>1.0508999999999999</v>
      </c>
      <c r="O22">
        <v>31</v>
      </c>
    </row>
    <row r="23" spans="1:15" x14ac:dyDescent="0.25">
      <c r="A23" s="2">
        <v>41037</v>
      </c>
      <c r="B23" s="11">
        <v>5</v>
      </c>
      <c r="C23" s="11">
        <v>8</v>
      </c>
      <c r="D23" s="11">
        <v>2012</v>
      </c>
      <c r="E23" s="11">
        <v>436.44827586206895</v>
      </c>
      <c r="F23" s="12">
        <v>12657</v>
      </c>
      <c r="G23" s="4">
        <v>13312.82</v>
      </c>
      <c r="J23" t="s">
        <v>20</v>
      </c>
      <c r="K23">
        <v>436.44</v>
      </c>
      <c r="L23" s="4">
        <v>459.06</v>
      </c>
      <c r="M23" s="6">
        <v>1.0518000000000001</v>
      </c>
      <c r="O23">
        <v>29</v>
      </c>
    </row>
    <row r="24" spans="1:15" x14ac:dyDescent="0.25">
      <c r="A24" s="2">
        <v>41067</v>
      </c>
      <c r="B24" s="11">
        <v>6</v>
      </c>
      <c r="C24" s="11">
        <v>7</v>
      </c>
      <c r="D24" s="11">
        <v>2012</v>
      </c>
      <c r="E24" s="11">
        <v>335.13333333333333</v>
      </c>
      <c r="F24" s="12">
        <v>10054</v>
      </c>
      <c r="G24" s="4">
        <v>10592.85</v>
      </c>
      <c r="J24" t="s">
        <v>20</v>
      </c>
      <c r="K24">
        <v>335.12</v>
      </c>
      <c r="L24" s="4">
        <v>353.09</v>
      </c>
      <c r="M24" s="6">
        <v>1.0536000000000001</v>
      </c>
      <c r="O24">
        <v>30</v>
      </c>
    </row>
    <row r="25" spans="1:15" x14ac:dyDescent="0.25">
      <c r="A25" s="2">
        <v>41099</v>
      </c>
      <c r="B25" s="11">
        <v>7</v>
      </c>
      <c r="C25" s="11">
        <v>9</v>
      </c>
      <c r="D25" s="11">
        <v>2012</v>
      </c>
      <c r="E25" s="11">
        <v>294</v>
      </c>
      <c r="F25" s="12">
        <v>9408</v>
      </c>
      <c r="G25" s="4">
        <v>9918.68</v>
      </c>
      <c r="J25" t="s">
        <v>20</v>
      </c>
      <c r="K25">
        <v>294.01</v>
      </c>
      <c r="L25" s="4">
        <v>309.95999999999998</v>
      </c>
      <c r="M25" s="6">
        <v>1.0542</v>
      </c>
      <c r="O25">
        <v>32</v>
      </c>
    </row>
    <row r="26" spans="1:15" x14ac:dyDescent="0.25">
      <c r="A26" s="2">
        <v>41128</v>
      </c>
      <c r="B26" s="11">
        <v>8</v>
      </c>
      <c r="C26" s="11">
        <v>7</v>
      </c>
      <c r="D26" s="11">
        <v>2012</v>
      </c>
      <c r="E26" s="11">
        <v>191.89655172413794</v>
      </c>
      <c r="F26" s="12">
        <v>5565</v>
      </c>
      <c r="G26" s="4">
        <v>6748.96</v>
      </c>
      <c r="J26" t="s">
        <v>20</v>
      </c>
      <c r="K26">
        <v>191.88</v>
      </c>
      <c r="L26" s="4">
        <v>232.72</v>
      </c>
      <c r="M26" s="6">
        <v>1.2129000000000001</v>
      </c>
      <c r="O26">
        <v>29</v>
      </c>
    </row>
    <row r="27" spans="1:15" x14ac:dyDescent="0.25">
      <c r="A27" s="2">
        <v>41158</v>
      </c>
      <c r="B27" s="11">
        <v>9</v>
      </c>
      <c r="C27" s="11">
        <v>6</v>
      </c>
      <c r="D27" s="11">
        <v>2012</v>
      </c>
      <c r="E27" s="11">
        <v>217.16666666666666</v>
      </c>
      <c r="F27" s="12">
        <v>6515</v>
      </c>
      <c r="G27" s="4">
        <v>7686.14</v>
      </c>
      <c r="J27" t="s">
        <v>20</v>
      </c>
      <c r="K27">
        <v>217.18</v>
      </c>
      <c r="L27" s="4">
        <v>256.2</v>
      </c>
      <c r="M27" s="6">
        <v>1.1797</v>
      </c>
      <c r="O27">
        <v>30</v>
      </c>
    </row>
    <row r="28" spans="1:15" x14ac:dyDescent="0.25">
      <c r="A28" s="2">
        <v>41187</v>
      </c>
      <c r="B28" s="11">
        <v>10</v>
      </c>
      <c r="C28" s="11">
        <v>5</v>
      </c>
      <c r="D28" s="11">
        <v>2012</v>
      </c>
      <c r="E28" s="11">
        <v>280.24137931034483</v>
      </c>
      <c r="F28" s="12">
        <v>8127</v>
      </c>
      <c r="G28" s="4">
        <v>9205.56</v>
      </c>
      <c r="J28" t="s">
        <v>20</v>
      </c>
      <c r="K28">
        <v>280.25</v>
      </c>
      <c r="L28" s="4">
        <v>317.43</v>
      </c>
      <c r="M28" s="6">
        <v>1.1327</v>
      </c>
      <c r="O28">
        <v>29</v>
      </c>
    </row>
    <row r="29" spans="1:15" x14ac:dyDescent="0.25">
      <c r="A29" s="2">
        <v>41218</v>
      </c>
      <c r="B29" s="11">
        <v>11</v>
      </c>
      <c r="C29" s="11">
        <v>5</v>
      </c>
      <c r="D29" s="11">
        <v>2012</v>
      </c>
      <c r="E29" s="11">
        <v>510.51612903225805</v>
      </c>
      <c r="F29" s="12">
        <v>15826</v>
      </c>
      <c r="G29" s="4">
        <v>16419.189999999999</v>
      </c>
      <c r="J29" t="s">
        <v>20</v>
      </c>
      <c r="K29">
        <v>510.5</v>
      </c>
      <c r="L29" s="4">
        <v>529.65</v>
      </c>
      <c r="M29" s="6">
        <v>1.0375000000000001</v>
      </c>
      <c r="O29">
        <v>31</v>
      </c>
    </row>
    <row r="30" spans="1:15" x14ac:dyDescent="0.25">
      <c r="A30" s="2">
        <v>41250</v>
      </c>
      <c r="B30" s="11">
        <v>12</v>
      </c>
      <c r="C30" s="11">
        <v>7</v>
      </c>
      <c r="D30" s="11">
        <v>2012</v>
      </c>
      <c r="E30" s="11">
        <v>661.46875</v>
      </c>
      <c r="F30" s="12">
        <v>21167</v>
      </c>
      <c r="G30" s="4">
        <v>21931.4</v>
      </c>
      <c r="J30" t="s">
        <v>20</v>
      </c>
      <c r="K30">
        <v>661.48</v>
      </c>
      <c r="L30" s="4">
        <v>685.36</v>
      </c>
      <c r="M30" s="6">
        <v>1.0361</v>
      </c>
      <c r="O30">
        <v>32</v>
      </c>
    </row>
    <row r="31" spans="1:15" x14ac:dyDescent="0.25">
      <c r="A31" s="2">
        <v>41283</v>
      </c>
      <c r="B31" s="11">
        <v>1</v>
      </c>
      <c r="C31" s="11">
        <v>9</v>
      </c>
      <c r="D31" s="11">
        <v>2013</v>
      </c>
      <c r="E31" s="11">
        <v>710.5151515151515</v>
      </c>
      <c r="F31" s="12">
        <v>23447</v>
      </c>
      <c r="G31" s="4">
        <v>17033.72</v>
      </c>
      <c r="J31" t="s">
        <v>20</v>
      </c>
      <c r="K31">
        <v>710.5</v>
      </c>
      <c r="L31" s="4">
        <v>516.16999999999996</v>
      </c>
      <c r="M31" s="6">
        <v>0.72650000000000003</v>
      </c>
      <c r="O31">
        <v>33</v>
      </c>
    </row>
    <row r="32" spans="1:15" x14ac:dyDescent="0.25">
      <c r="A32" s="2">
        <v>41313</v>
      </c>
      <c r="B32" s="11">
        <v>2</v>
      </c>
      <c r="C32" s="11">
        <v>8</v>
      </c>
      <c r="D32" s="11">
        <v>2013</v>
      </c>
      <c r="E32" s="11">
        <v>717.8</v>
      </c>
      <c r="F32" s="12">
        <v>21534</v>
      </c>
      <c r="G32" s="4">
        <v>15651.42</v>
      </c>
      <c r="J32" t="s">
        <v>20</v>
      </c>
      <c r="K32">
        <v>717.8</v>
      </c>
      <c r="L32" s="4">
        <v>521.71</v>
      </c>
      <c r="M32" s="6">
        <v>0.7268</v>
      </c>
      <c r="O32">
        <v>30</v>
      </c>
    </row>
    <row r="33" spans="1:15" x14ac:dyDescent="0.25">
      <c r="A33" s="2">
        <v>41345</v>
      </c>
      <c r="B33" s="11">
        <v>3</v>
      </c>
      <c r="C33" s="11">
        <v>12</v>
      </c>
      <c r="D33" s="11">
        <v>2013</v>
      </c>
      <c r="E33" s="11">
        <v>701.125</v>
      </c>
      <c r="F33" s="12">
        <v>22436</v>
      </c>
      <c r="G33" s="4">
        <v>16303.36</v>
      </c>
      <c r="J33" t="s">
        <v>20</v>
      </c>
      <c r="K33">
        <v>701.13</v>
      </c>
      <c r="L33" s="4">
        <v>509.48</v>
      </c>
      <c r="M33" s="6">
        <v>0.72670000000000001</v>
      </c>
      <c r="O33">
        <v>32</v>
      </c>
    </row>
    <row r="34" spans="1:15" x14ac:dyDescent="0.25">
      <c r="A34" s="2">
        <v>41373</v>
      </c>
      <c r="B34" s="11">
        <v>4</v>
      </c>
      <c r="C34" s="11">
        <v>9</v>
      </c>
      <c r="D34" s="11">
        <v>2013</v>
      </c>
      <c r="E34" s="11">
        <v>694.32142857142856</v>
      </c>
      <c r="F34" s="12">
        <v>19441</v>
      </c>
      <c r="G34" s="4">
        <v>14144.49</v>
      </c>
      <c r="J34" t="s">
        <v>20</v>
      </c>
      <c r="K34">
        <v>694.31</v>
      </c>
      <c r="L34" s="4">
        <v>505.16</v>
      </c>
      <c r="M34" s="6">
        <v>0.72760000000000002</v>
      </c>
      <c r="O34">
        <v>28</v>
      </c>
    </row>
    <row r="35" spans="1:15" x14ac:dyDescent="0.25">
      <c r="A35" s="2">
        <v>41402</v>
      </c>
      <c r="B35" s="11">
        <v>5</v>
      </c>
      <c r="C35" s="11">
        <v>8</v>
      </c>
      <c r="D35" s="11">
        <v>2013</v>
      </c>
      <c r="E35" s="11">
        <v>519.9655172413793</v>
      </c>
      <c r="F35" s="12">
        <v>15079</v>
      </c>
      <c r="G35" s="4">
        <v>11006.13</v>
      </c>
      <c r="J35" t="s">
        <v>20</v>
      </c>
      <c r="K35">
        <v>519.97</v>
      </c>
      <c r="L35" s="4">
        <v>379.52</v>
      </c>
      <c r="M35" s="6">
        <v>0.72989999999999999</v>
      </c>
      <c r="O35">
        <v>29</v>
      </c>
    </row>
    <row r="36" spans="1:15" x14ac:dyDescent="0.25">
      <c r="A36" s="2">
        <v>41432</v>
      </c>
      <c r="B36" s="11">
        <v>6</v>
      </c>
      <c r="C36" s="11">
        <v>7</v>
      </c>
      <c r="D36" s="11">
        <v>2013</v>
      </c>
      <c r="E36" s="11">
        <v>382.56666666666666</v>
      </c>
      <c r="F36" s="12">
        <v>11477</v>
      </c>
      <c r="G36" s="4">
        <v>8398.2000000000007</v>
      </c>
      <c r="J36" t="s">
        <v>20</v>
      </c>
      <c r="K36">
        <v>382.57</v>
      </c>
      <c r="L36" s="4">
        <v>279.94</v>
      </c>
      <c r="M36" s="6">
        <v>0.73170000000000002</v>
      </c>
      <c r="O36">
        <v>30</v>
      </c>
    </row>
    <row r="37" spans="1:15" x14ac:dyDescent="0.25">
      <c r="A37" s="2">
        <v>41464</v>
      </c>
      <c r="B37" s="11">
        <v>7</v>
      </c>
      <c r="C37" s="11">
        <v>9</v>
      </c>
      <c r="D37" s="11">
        <v>2013</v>
      </c>
      <c r="E37" s="11">
        <v>259.1875</v>
      </c>
      <c r="F37" s="12">
        <v>8294</v>
      </c>
      <c r="G37" s="4">
        <v>6093.49</v>
      </c>
      <c r="J37" t="s">
        <v>20</v>
      </c>
      <c r="K37">
        <v>259.18</v>
      </c>
      <c r="L37" s="4">
        <v>190.42</v>
      </c>
      <c r="M37" s="6">
        <v>0.73470000000000002</v>
      </c>
      <c r="O37">
        <v>32</v>
      </c>
    </row>
    <row r="38" spans="1:15" x14ac:dyDescent="0.25">
      <c r="A38" s="2">
        <v>41493</v>
      </c>
      <c r="B38" s="11">
        <v>8</v>
      </c>
      <c r="C38" s="11">
        <v>7</v>
      </c>
      <c r="D38" s="11">
        <v>2013</v>
      </c>
      <c r="E38" s="11">
        <v>226.86206896551724</v>
      </c>
      <c r="F38" s="12">
        <v>6579</v>
      </c>
      <c r="G38" s="4">
        <v>5502.99</v>
      </c>
      <c r="J38" t="s">
        <v>20</v>
      </c>
      <c r="K38">
        <v>226.86</v>
      </c>
      <c r="L38" s="4">
        <v>189.76</v>
      </c>
      <c r="M38" s="6">
        <v>0.83640000000000003</v>
      </c>
      <c r="O38">
        <v>29</v>
      </c>
    </row>
    <row r="39" spans="1:15" x14ac:dyDescent="0.25">
      <c r="A39" s="2">
        <v>41523</v>
      </c>
      <c r="B39" s="11">
        <v>9</v>
      </c>
      <c r="C39" s="11">
        <v>6</v>
      </c>
      <c r="D39" s="11">
        <v>2013</v>
      </c>
      <c r="E39" s="11">
        <v>231.46666666666667</v>
      </c>
      <c r="F39" s="12">
        <v>6944</v>
      </c>
      <c r="G39" s="4">
        <v>4538.95</v>
      </c>
      <c r="J39" t="s">
        <v>20</v>
      </c>
      <c r="K39">
        <v>231.45</v>
      </c>
      <c r="L39" s="4">
        <v>151.30000000000001</v>
      </c>
      <c r="M39" s="6">
        <v>0.65369999999999995</v>
      </c>
      <c r="O39">
        <v>30</v>
      </c>
    </row>
    <row r="40" spans="1:15" x14ac:dyDescent="0.25">
      <c r="A40" s="2">
        <v>41554</v>
      </c>
      <c r="B40" s="11">
        <v>10</v>
      </c>
      <c r="C40" s="11">
        <v>7</v>
      </c>
      <c r="D40" s="11">
        <v>2013</v>
      </c>
      <c r="E40" s="11">
        <v>297.29032258064518</v>
      </c>
      <c r="F40" s="12">
        <v>9216</v>
      </c>
      <c r="G40" s="4">
        <v>7002.64</v>
      </c>
      <c r="J40" t="s">
        <v>20</v>
      </c>
      <c r="K40">
        <v>297.29000000000002</v>
      </c>
      <c r="L40" s="4">
        <v>225.89</v>
      </c>
      <c r="M40" s="6">
        <v>0.75980000000000003</v>
      </c>
      <c r="O40">
        <v>31</v>
      </c>
    </row>
    <row r="41" spans="1:15" x14ac:dyDescent="0.25">
      <c r="A41" s="2">
        <v>41583</v>
      </c>
      <c r="B41" s="11">
        <v>11</v>
      </c>
      <c r="C41" s="11">
        <v>5</v>
      </c>
      <c r="D41" s="11">
        <v>2013</v>
      </c>
      <c r="E41" s="11">
        <v>415.10344827586209</v>
      </c>
      <c r="F41" s="12">
        <v>12038</v>
      </c>
      <c r="G41" s="4">
        <v>8911.66</v>
      </c>
      <c r="J41" t="s">
        <v>20</v>
      </c>
      <c r="K41">
        <v>415.11</v>
      </c>
      <c r="L41" s="4">
        <v>307.3</v>
      </c>
      <c r="M41" s="6">
        <v>0.74029999999999996</v>
      </c>
      <c r="O41">
        <v>29</v>
      </c>
    </row>
    <row r="42" spans="1:15" x14ac:dyDescent="0.25">
      <c r="A42" s="2">
        <v>41617</v>
      </c>
      <c r="B42" s="11">
        <v>12</v>
      </c>
      <c r="C42" s="11">
        <v>9</v>
      </c>
      <c r="D42" s="11">
        <v>2013</v>
      </c>
      <c r="E42" s="11">
        <v>695</v>
      </c>
      <c r="F42" s="12">
        <v>23630</v>
      </c>
      <c r="G42" s="4">
        <v>16738.77</v>
      </c>
      <c r="J42" t="s">
        <v>20</v>
      </c>
      <c r="K42">
        <v>695.01</v>
      </c>
      <c r="L42" s="4">
        <v>492.32</v>
      </c>
      <c r="M42" s="6">
        <v>0.70840000000000003</v>
      </c>
      <c r="O42">
        <v>34</v>
      </c>
    </row>
    <row r="43" spans="1:15" x14ac:dyDescent="0.25">
      <c r="A43" s="2">
        <v>41649</v>
      </c>
      <c r="B43" s="11">
        <v>1</v>
      </c>
      <c r="C43" s="11">
        <v>10</v>
      </c>
      <c r="D43" s="11">
        <v>2014</v>
      </c>
      <c r="E43" s="11">
        <v>744.28125</v>
      </c>
      <c r="F43" s="12">
        <v>23817</v>
      </c>
      <c r="G43" s="4">
        <v>17296.509999999998</v>
      </c>
      <c r="J43" t="s">
        <v>20</v>
      </c>
      <c r="K43">
        <v>744.28</v>
      </c>
      <c r="L43" s="4">
        <v>540.52</v>
      </c>
      <c r="M43" s="6">
        <v>0.72619999999999996</v>
      </c>
      <c r="O43">
        <v>32</v>
      </c>
    </row>
    <row r="44" spans="1:15" x14ac:dyDescent="0.25">
      <c r="A44" s="2">
        <v>41680</v>
      </c>
      <c r="B44" s="11">
        <v>2</v>
      </c>
      <c r="C44" s="11">
        <v>10</v>
      </c>
      <c r="D44" s="11">
        <v>2014</v>
      </c>
      <c r="E44" s="11">
        <v>801.83870967741939</v>
      </c>
      <c r="F44" s="12">
        <v>24857</v>
      </c>
      <c r="G44" s="4">
        <v>17898.830000000002</v>
      </c>
      <c r="J44" t="s">
        <v>20</v>
      </c>
      <c r="K44">
        <v>801.84</v>
      </c>
      <c r="L44" s="4">
        <v>577.38</v>
      </c>
      <c r="M44" s="6">
        <v>0.72009999999999996</v>
      </c>
      <c r="O44">
        <v>31</v>
      </c>
    </row>
    <row r="45" spans="1:15" x14ac:dyDescent="0.25">
      <c r="A45" s="2">
        <v>41709</v>
      </c>
      <c r="B45" s="11">
        <v>3</v>
      </c>
      <c r="C45" s="11">
        <v>11</v>
      </c>
      <c r="D45" s="11">
        <v>2014</v>
      </c>
      <c r="E45" s="11">
        <v>794.75862068965512</v>
      </c>
      <c r="F45" s="12">
        <v>23048</v>
      </c>
      <c r="G45" s="4">
        <v>16710.87</v>
      </c>
      <c r="J45" t="s">
        <v>20</v>
      </c>
      <c r="K45">
        <v>794.75</v>
      </c>
      <c r="L45" s="4">
        <v>576.24</v>
      </c>
      <c r="M45" s="6">
        <v>0.72509999999999997</v>
      </c>
      <c r="O45">
        <v>29</v>
      </c>
    </row>
    <row r="46" spans="1:15" x14ac:dyDescent="0.25">
      <c r="A46" s="2">
        <v>41738</v>
      </c>
      <c r="B46" s="11">
        <v>4</v>
      </c>
      <c r="C46" s="11">
        <v>9</v>
      </c>
      <c r="D46" s="11">
        <v>2014</v>
      </c>
      <c r="E46" s="11">
        <v>710.65517241379314</v>
      </c>
      <c r="F46" s="12">
        <v>20609</v>
      </c>
      <c r="G46" s="4">
        <v>14059.5</v>
      </c>
      <c r="J46" t="s">
        <v>20</v>
      </c>
      <c r="K46">
        <v>710.64</v>
      </c>
      <c r="L46" s="4">
        <v>484.81</v>
      </c>
      <c r="M46" s="6">
        <v>0.68220000000000003</v>
      </c>
      <c r="O46">
        <v>29</v>
      </c>
    </row>
    <row r="47" spans="1:15" x14ac:dyDescent="0.25">
      <c r="A47" s="2">
        <v>41767</v>
      </c>
      <c r="B47" s="11">
        <v>5</v>
      </c>
      <c r="C47" s="11">
        <v>8</v>
      </c>
      <c r="D47" s="11">
        <v>2014</v>
      </c>
      <c r="E47" s="11">
        <v>571.48275862068965</v>
      </c>
      <c r="F47" s="12">
        <v>16573</v>
      </c>
      <c r="G47" s="4">
        <v>11489.22</v>
      </c>
      <c r="J47" t="s">
        <v>20</v>
      </c>
      <c r="K47">
        <v>571.47</v>
      </c>
      <c r="L47" s="4">
        <v>396.18</v>
      </c>
      <c r="M47" s="6">
        <v>0.69330000000000003</v>
      </c>
      <c r="O47">
        <v>29</v>
      </c>
    </row>
    <row r="48" spans="1:15" x14ac:dyDescent="0.25">
      <c r="A48" s="2">
        <v>41799</v>
      </c>
      <c r="B48" s="11">
        <v>6</v>
      </c>
      <c r="C48" s="11">
        <v>9</v>
      </c>
      <c r="D48" s="11">
        <v>2014</v>
      </c>
      <c r="E48" s="11">
        <v>445.78125</v>
      </c>
      <c r="F48" s="12">
        <v>14265</v>
      </c>
      <c r="G48" s="4">
        <v>10302.68</v>
      </c>
      <c r="J48" t="s">
        <v>20</v>
      </c>
      <c r="K48">
        <v>445.78</v>
      </c>
      <c r="L48" s="4">
        <v>321.95999999999998</v>
      </c>
      <c r="M48" s="6">
        <v>0.72219999999999995</v>
      </c>
      <c r="O48">
        <v>32</v>
      </c>
    </row>
    <row r="49" spans="1:15" x14ac:dyDescent="0.25">
      <c r="A49" s="2">
        <v>41829</v>
      </c>
      <c r="B49" s="11">
        <v>7</v>
      </c>
      <c r="C49" s="11">
        <v>9</v>
      </c>
      <c r="D49" s="11">
        <v>2014</v>
      </c>
      <c r="E49" s="11">
        <v>345.7</v>
      </c>
      <c r="F49" s="12">
        <v>10371</v>
      </c>
      <c r="G49" s="4">
        <v>6938.72</v>
      </c>
      <c r="J49" t="s">
        <v>20</v>
      </c>
      <c r="K49">
        <v>345.69</v>
      </c>
      <c r="L49" s="4">
        <v>231.29</v>
      </c>
      <c r="M49" s="6">
        <v>0.66910000000000003</v>
      </c>
      <c r="O49">
        <v>30</v>
      </c>
    </row>
    <row r="50" spans="1:15" x14ac:dyDescent="0.25">
      <c r="A50" s="2">
        <v>41858</v>
      </c>
      <c r="B50" s="11">
        <v>8</v>
      </c>
      <c r="C50" s="11">
        <v>7</v>
      </c>
      <c r="D50" s="11">
        <v>2014</v>
      </c>
      <c r="E50" s="11">
        <v>259.51724137931035</v>
      </c>
      <c r="F50" s="12">
        <v>7526</v>
      </c>
      <c r="G50" s="4">
        <v>5495.18</v>
      </c>
      <c r="J50" t="s">
        <v>20</v>
      </c>
      <c r="K50">
        <v>259.5</v>
      </c>
      <c r="L50" s="4">
        <v>189.49</v>
      </c>
      <c r="M50" s="6">
        <v>0.73019999999999996</v>
      </c>
      <c r="O50">
        <v>29</v>
      </c>
    </row>
    <row r="51" spans="1:15" x14ac:dyDescent="0.25">
      <c r="A51" s="2">
        <v>41890</v>
      </c>
      <c r="B51" s="11">
        <v>9</v>
      </c>
      <c r="C51" s="11">
        <v>8</v>
      </c>
      <c r="D51" s="11">
        <v>2014</v>
      </c>
      <c r="E51" s="11">
        <v>227.78125</v>
      </c>
      <c r="F51" s="12">
        <v>7289</v>
      </c>
      <c r="G51" s="4">
        <v>4616.04</v>
      </c>
      <c r="J51" t="s">
        <v>20</v>
      </c>
      <c r="K51">
        <v>227.77</v>
      </c>
      <c r="L51" s="4">
        <v>144.25</v>
      </c>
      <c r="M51" s="6">
        <v>0.63329999999999997</v>
      </c>
      <c r="O51">
        <v>32</v>
      </c>
    </row>
    <row r="52" spans="1:15" x14ac:dyDescent="0.25">
      <c r="A52" s="2">
        <v>41919</v>
      </c>
      <c r="B52" s="11">
        <v>10</v>
      </c>
      <c r="C52" s="11">
        <v>7</v>
      </c>
      <c r="D52" s="11">
        <v>2014</v>
      </c>
      <c r="E52" s="11">
        <v>282.51724137931035</v>
      </c>
      <c r="F52" s="12">
        <v>8193</v>
      </c>
      <c r="G52" s="4">
        <v>6559.81</v>
      </c>
      <c r="J52" t="s">
        <v>20</v>
      </c>
      <c r="K52">
        <v>282.51</v>
      </c>
      <c r="L52" s="4">
        <v>226.2</v>
      </c>
      <c r="M52" s="6">
        <v>0.80069999999999997</v>
      </c>
      <c r="O52">
        <v>29</v>
      </c>
    </row>
    <row r="53" spans="1:15" x14ac:dyDescent="0.25">
      <c r="A53" s="2">
        <v>41948</v>
      </c>
      <c r="B53" s="11">
        <v>11</v>
      </c>
      <c r="C53" s="11">
        <v>5</v>
      </c>
      <c r="D53" s="11">
        <v>2014</v>
      </c>
      <c r="E53" s="11">
        <v>483.41379310344826</v>
      </c>
      <c r="F53" s="12">
        <v>14019</v>
      </c>
      <c r="G53" s="4">
        <v>10214.86</v>
      </c>
      <c r="J53" t="s">
        <v>20</v>
      </c>
      <c r="K53">
        <v>483.42</v>
      </c>
      <c r="L53" s="4">
        <v>352.24</v>
      </c>
      <c r="M53" s="6">
        <v>0.72860000000000003</v>
      </c>
      <c r="O53">
        <v>29</v>
      </c>
    </row>
    <row r="54" spans="1:15" x14ac:dyDescent="0.25">
      <c r="A54" s="2">
        <v>41982</v>
      </c>
      <c r="B54" s="11">
        <v>12</v>
      </c>
      <c r="C54" s="11">
        <v>9</v>
      </c>
      <c r="D54" s="11">
        <v>2014</v>
      </c>
      <c r="E54" s="11">
        <v>322.55882352941177</v>
      </c>
      <c r="F54" s="12">
        <v>10967</v>
      </c>
      <c r="G54" s="4">
        <v>7956.67</v>
      </c>
      <c r="J54" t="s">
        <v>20</v>
      </c>
      <c r="K54">
        <v>322.56</v>
      </c>
      <c r="L54" s="4">
        <v>234.02</v>
      </c>
      <c r="M54" s="6">
        <v>0.72550000000000003</v>
      </c>
      <c r="O54">
        <v>34</v>
      </c>
    </row>
    <row r="55" spans="1:15" x14ac:dyDescent="0.25">
      <c r="A55" s="2">
        <v>42016</v>
      </c>
      <c r="B55" s="11">
        <v>1</v>
      </c>
      <c r="C55" s="11">
        <v>12</v>
      </c>
      <c r="D55" s="11">
        <v>2015</v>
      </c>
      <c r="E55" s="11">
        <v>319.38235294117646</v>
      </c>
      <c r="F55" s="12">
        <v>10859</v>
      </c>
      <c r="G55" s="4">
        <v>7872.24</v>
      </c>
      <c r="J55" t="s">
        <v>20</v>
      </c>
      <c r="K55">
        <v>319.37</v>
      </c>
      <c r="L55" s="4">
        <v>231.54</v>
      </c>
      <c r="M55" s="6">
        <v>0.72499999999999998</v>
      </c>
      <c r="O55">
        <v>34</v>
      </c>
    </row>
    <row r="56" spans="1:15" x14ac:dyDescent="0.25">
      <c r="A56" s="2">
        <v>42044</v>
      </c>
      <c r="B56" s="11">
        <v>2</v>
      </c>
      <c r="C56" s="11">
        <v>9</v>
      </c>
      <c r="D56" s="11">
        <v>2015</v>
      </c>
      <c r="E56" s="11">
        <v>216.17857142857142</v>
      </c>
      <c r="F56" s="12">
        <v>6053</v>
      </c>
      <c r="G56" s="4">
        <v>4364.8500000000004</v>
      </c>
      <c r="J56" t="s">
        <v>20</v>
      </c>
      <c r="K56">
        <v>216.19</v>
      </c>
      <c r="L56" s="4">
        <v>155.88999999999999</v>
      </c>
      <c r="M56" s="6">
        <v>0.72109999999999996</v>
      </c>
      <c r="O56">
        <v>28</v>
      </c>
    </row>
    <row r="57" spans="1:15" x14ac:dyDescent="0.25">
      <c r="A57" s="2">
        <v>42075</v>
      </c>
      <c r="B57" s="11">
        <v>3</v>
      </c>
      <c r="C57" s="11">
        <v>12</v>
      </c>
      <c r="D57" s="11">
        <v>2015</v>
      </c>
      <c r="E57" s="11">
        <v>739.35483870967744</v>
      </c>
      <c r="F57" s="12">
        <v>22920</v>
      </c>
      <c r="G57" s="4">
        <v>16437.689999999999</v>
      </c>
      <c r="J57" t="s">
        <v>20</v>
      </c>
      <c r="K57">
        <v>739.35</v>
      </c>
      <c r="L57" s="4">
        <v>530.25</v>
      </c>
      <c r="M57" s="6">
        <v>0.71719999999999995</v>
      </c>
      <c r="O57">
        <v>31</v>
      </c>
    </row>
    <row r="58" spans="1:15" x14ac:dyDescent="0.25">
      <c r="A58" s="2">
        <v>42103</v>
      </c>
      <c r="B58" s="11">
        <v>4</v>
      </c>
      <c r="C58" s="11">
        <v>9</v>
      </c>
      <c r="D58" s="11">
        <v>2015</v>
      </c>
      <c r="E58" s="11">
        <v>611.39285714285711</v>
      </c>
      <c r="F58" s="12">
        <v>17119</v>
      </c>
      <c r="G58" s="4">
        <v>11698.69</v>
      </c>
      <c r="J58" t="s">
        <v>20</v>
      </c>
      <c r="K58">
        <v>611.38</v>
      </c>
      <c r="L58" s="4">
        <v>417.81</v>
      </c>
      <c r="M58" s="6">
        <v>0.68340000000000001</v>
      </c>
      <c r="O58">
        <v>28</v>
      </c>
    </row>
    <row r="59" spans="1:15" x14ac:dyDescent="0.25">
      <c r="A59" s="2">
        <v>42132</v>
      </c>
      <c r="B59" s="11">
        <v>5</v>
      </c>
      <c r="C59" s="11">
        <v>8</v>
      </c>
      <c r="D59" s="11">
        <v>2015</v>
      </c>
      <c r="E59" s="11">
        <v>460.31034482758622</v>
      </c>
      <c r="F59" s="12">
        <v>13349</v>
      </c>
      <c r="G59" s="4">
        <v>9037.81</v>
      </c>
      <c r="J59" t="s">
        <v>20</v>
      </c>
      <c r="K59">
        <v>460.3</v>
      </c>
      <c r="L59" s="4">
        <v>311.64999999999998</v>
      </c>
      <c r="M59" s="6">
        <v>0.67710000000000004</v>
      </c>
      <c r="O59">
        <v>29</v>
      </c>
    </row>
    <row r="60" spans="1:15" x14ac:dyDescent="0.25">
      <c r="A60" s="2">
        <v>42164</v>
      </c>
      <c r="B60" s="11">
        <v>6</v>
      </c>
      <c r="C60" s="11">
        <v>9</v>
      </c>
      <c r="D60" s="11">
        <v>2015</v>
      </c>
      <c r="E60" s="11">
        <v>308.90625</v>
      </c>
      <c r="F60" s="12">
        <v>9885</v>
      </c>
      <c r="G60" s="4">
        <v>6873.59</v>
      </c>
      <c r="J60" t="s">
        <v>20</v>
      </c>
      <c r="K60">
        <v>308.89</v>
      </c>
      <c r="L60" s="4">
        <v>214.8</v>
      </c>
      <c r="M60" s="6">
        <v>0.69540000000000002</v>
      </c>
      <c r="O60">
        <v>32</v>
      </c>
    </row>
    <row r="61" spans="1:15" x14ac:dyDescent="0.25">
      <c r="A61" s="2">
        <v>42194</v>
      </c>
      <c r="B61" s="11">
        <v>7</v>
      </c>
      <c r="C61" s="11">
        <v>9</v>
      </c>
      <c r="D61" s="11">
        <v>2015</v>
      </c>
      <c r="E61" s="11">
        <v>333.33333333333331</v>
      </c>
      <c r="F61" s="12">
        <v>10000</v>
      </c>
      <c r="G61">
        <v>6954</v>
      </c>
      <c r="K61">
        <v>333.33333333333331</v>
      </c>
      <c r="L61">
        <v>231.8</v>
      </c>
      <c r="M61" s="6">
        <v>0.69540000000000002</v>
      </c>
      <c r="O61">
        <v>30</v>
      </c>
    </row>
  </sheetData>
  <sortState ref="A1:M60">
    <sortCondition ref="A1: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Elec</vt:lpstr>
      <vt:lpstr>NG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2015-07-23T15:29:45Z</dcterms:created>
  <dcterms:modified xsi:type="dcterms:W3CDTF">2015-07-23T20:03:27Z</dcterms:modified>
</cp:coreProperties>
</file>