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9555" windowHeight="2640" activeTab="1"/>
  </bookViews>
  <sheets>
    <sheet name="Summary" sheetId="3" r:id="rId1"/>
    <sheet name="Data" sheetId="1" r:id="rId2"/>
  </sheets>
  <calcPr calcId="145621"/>
  <pivotCaches>
    <pivotCache cacheId="5" r:id="rId3"/>
  </pivotCaches>
</workbook>
</file>

<file path=xl/calcChain.xml><?xml version="1.0" encoding="utf-8"?>
<calcChain xmlns="http://schemas.openxmlformats.org/spreadsheetml/2006/main">
  <c r="J133" i="1" l="1"/>
  <c r="J142" i="1"/>
  <c r="K63" i="1" l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43" i="1" s="1"/>
  <c r="K155" i="1" s="1"/>
  <c r="K167" i="1" s="1"/>
  <c r="K179" i="1" s="1"/>
  <c r="K191" i="1" s="1"/>
  <c r="K132" i="1"/>
  <c r="K133" i="1"/>
  <c r="K134" i="1"/>
  <c r="K146" i="1" s="1"/>
  <c r="K135" i="1"/>
  <c r="K147" i="1" s="1"/>
  <c r="K159" i="1" s="1"/>
  <c r="K171" i="1" s="1"/>
  <c r="K183" i="1" s="1"/>
  <c r="K136" i="1"/>
  <c r="K148" i="1" s="1"/>
  <c r="K160" i="1" s="1"/>
  <c r="K172" i="1" s="1"/>
  <c r="K184" i="1" s="1"/>
  <c r="K137" i="1"/>
  <c r="K149" i="1" s="1"/>
  <c r="K161" i="1" s="1"/>
  <c r="K173" i="1" s="1"/>
  <c r="K185" i="1" s="1"/>
  <c r="K138" i="1"/>
  <c r="K150" i="1" s="1"/>
  <c r="K162" i="1" s="1"/>
  <c r="K174" i="1" s="1"/>
  <c r="K186" i="1" s="1"/>
  <c r="K139" i="1"/>
  <c r="K151" i="1" s="1"/>
  <c r="K163" i="1" s="1"/>
  <c r="K175" i="1" s="1"/>
  <c r="K187" i="1" s="1"/>
  <c r="K140" i="1"/>
  <c r="K152" i="1" s="1"/>
  <c r="K164" i="1" s="1"/>
  <c r="K176" i="1" s="1"/>
  <c r="K188" i="1" s="1"/>
  <c r="K141" i="1"/>
  <c r="K153" i="1" s="1"/>
  <c r="K165" i="1" s="1"/>
  <c r="K177" i="1" s="1"/>
  <c r="K189" i="1" s="1"/>
  <c r="K142" i="1"/>
  <c r="K154" i="1" s="1"/>
  <c r="K166" i="1" s="1"/>
  <c r="K178" i="1" s="1"/>
  <c r="K190" i="1" s="1"/>
  <c r="K62" i="1"/>
  <c r="J154" i="1"/>
  <c r="J166" i="1" s="1"/>
  <c r="J178" i="1" s="1"/>
  <c r="J190" i="1" s="1"/>
  <c r="J141" i="1"/>
  <c r="J153" i="1" s="1"/>
  <c r="J165" i="1" s="1"/>
  <c r="J177" i="1" s="1"/>
  <c r="J189" i="1" s="1"/>
  <c r="J140" i="1"/>
  <c r="J152" i="1" s="1"/>
  <c r="J164" i="1" s="1"/>
  <c r="J176" i="1" s="1"/>
  <c r="J188" i="1" s="1"/>
  <c r="J139" i="1"/>
  <c r="J151" i="1" s="1"/>
  <c r="J163" i="1" s="1"/>
  <c r="J175" i="1" s="1"/>
  <c r="J187" i="1" s="1"/>
  <c r="J138" i="1"/>
  <c r="J150" i="1" s="1"/>
  <c r="J162" i="1" s="1"/>
  <c r="J174" i="1" s="1"/>
  <c r="J186" i="1" s="1"/>
  <c r="J137" i="1"/>
  <c r="J149" i="1" s="1"/>
  <c r="J161" i="1" s="1"/>
  <c r="J173" i="1" s="1"/>
  <c r="J185" i="1" s="1"/>
  <c r="J136" i="1"/>
  <c r="J135" i="1"/>
  <c r="J147" i="1" s="1"/>
  <c r="J159" i="1" s="1"/>
  <c r="J171" i="1" s="1"/>
  <c r="J183" i="1" s="1"/>
  <c r="J134" i="1"/>
  <c r="J146" i="1" s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" i="1"/>
  <c r="G12" i="1"/>
  <c r="G11" i="1"/>
  <c r="G10" i="1"/>
  <c r="G9" i="1"/>
  <c r="G8" i="1"/>
  <c r="G7" i="1"/>
  <c r="G6" i="1"/>
  <c r="G5" i="1"/>
  <c r="G4" i="1"/>
  <c r="G3" i="1"/>
  <c r="G13" i="1"/>
  <c r="G1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5" i="1"/>
  <c r="I16" i="1"/>
  <c r="K158" i="1" l="1"/>
  <c r="K170" i="1" s="1"/>
  <c r="K182" i="1" s="1"/>
  <c r="K145" i="1"/>
  <c r="K157" i="1" s="1"/>
  <c r="K169" i="1" s="1"/>
  <c r="K181" i="1" s="1"/>
  <c r="K193" i="1" s="1"/>
  <c r="K144" i="1"/>
  <c r="K156" i="1" s="1"/>
  <c r="K168" i="1" s="1"/>
  <c r="K180" i="1" s="1"/>
  <c r="K192" i="1" s="1"/>
  <c r="J148" i="1"/>
  <c r="J160" i="1" s="1"/>
  <c r="J172" i="1" s="1"/>
  <c r="J184" i="1" s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J143" i="1" s="1"/>
  <c r="J155" i="1" s="1"/>
  <c r="J167" i="1" s="1"/>
  <c r="J179" i="1" s="1"/>
  <c r="J191" i="1" s="1"/>
  <c r="G132" i="1"/>
  <c r="J144" i="1" s="1"/>
  <c r="J156" i="1" s="1"/>
  <c r="J168" i="1" s="1"/>
  <c r="J180" i="1" s="1"/>
  <c r="J192" i="1" s="1"/>
  <c r="G133" i="1"/>
  <c r="J145" i="1" s="1"/>
  <c r="J157" i="1" s="1"/>
  <c r="J169" i="1" s="1"/>
  <c r="J181" i="1" s="1"/>
  <c r="J193" i="1" s="1"/>
  <c r="G134" i="1"/>
  <c r="J158" i="1" s="1"/>
  <c r="J170" i="1" s="1"/>
  <c r="J182" i="1" s="1"/>
  <c r="G135" i="1"/>
  <c r="G136" i="1"/>
  <c r="G137" i="1"/>
  <c r="G138" i="1"/>
  <c r="G139" i="1"/>
  <c r="G140" i="1"/>
  <c r="G141" i="1"/>
  <c r="G142" i="1"/>
  <c r="G143" i="1"/>
  <c r="G144" i="1"/>
  <c r="G145" i="1"/>
</calcChain>
</file>

<file path=xl/sharedStrings.xml><?xml version="1.0" encoding="utf-8"?>
<sst xmlns="http://schemas.openxmlformats.org/spreadsheetml/2006/main" count="208" uniqueCount="28">
  <si>
    <t>Month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</si>
  <si>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</si>
  <si>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</si>
  <si>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</si>
  <si>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</si>
  <si>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</si>
  <si>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</si>
  <si>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</si>
  <si>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</si>
  <si>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</si>
  <si>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</si>
  <si>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</si>
  <si>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</si>
  <si>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Calendar Year</t>
  </si>
  <si>
    <t>Fiscal Year</t>
  </si>
  <si>
    <t>HDD</t>
  </si>
  <si>
    <t>MonthNo</t>
  </si>
  <si>
    <t>Row Labels</t>
  </si>
  <si>
    <t>Sum of HDD</t>
  </si>
  <si>
    <t>Sum of CDD</t>
  </si>
  <si>
    <t>CDD</t>
  </si>
  <si>
    <t>CumHDDbyFY</t>
  </si>
  <si>
    <t>CumCDDbyFY</t>
  </si>
  <si>
    <t>HDD_Forcast_5YRAVG</t>
  </si>
  <si>
    <t>CDD_Forcast_5YRAVG</t>
  </si>
  <si>
    <t>Days</t>
  </si>
  <si>
    <t>Sum of HDD_Forcast_5YRAVG</t>
  </si>
  <si>
    <t>Sum of CDD_Forcast_5YRAVG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</si>
</sst>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Eger" refreshedDate="42206.758383449072" createdVersion="4" refreshedVersion="4" minRefreshableVersion="3" recordCount="192">
  <cacheSource type="worksheet">
    <worksheetSource ref="A1:K193" sheet="Data"/>
  </cacheSource>
  <cacheFields count="11">
    <cacheField name="MonthNo" numFmtId="0">
      <sharedItems containsSemiMixedTypes="0" containsString="0" containsNumber="1" containsInteger="1" minValue="1" maxValue="12"/>
    </cacheField>
    <cacheField name="Month" numFmtId="0">
      <sharedItems/>
    </cacheField>
    <cacheField name="Calendar Year" numFmtId="0">
      <sharedItems containsSemiMixedTypes="0" containsString="0" containsNumber="1" containsInteger="1" minValue="2004" maxValue="2020"/>
    </cacheField>
    <cacheField name="Fiscal Year" numFmtId="0">
      <sharedItems containsSemiMixedTypes="0" containsString="0" containsNumber="1" containsInteger="1" minValue="2005" maxValue="2020" count="16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Days" numFmtId="0">
      <sharedItems containsSemiMixedTypes="0" containsString="0" containsNumber="1" containsInteger="1" minValue="28" maxValue="31"/>
    </cacheField>
    <cacheField name="CumHDDbyFY" numFmtId="0">
      <sharedItems containsSemiMixedTypes="0" containsString="0" containsNumber="1" containsInteger="1" minValue="0" maxValue="4210"/>
    </cacheField>
    <cacheField name="HDD" numFmtId="1">
      <sharedItems containsSemiMixedTypes="0" containsString="0" containsNumber="1" containsInteger="1" minValue="0" maxValue="1028"/>
    </cacheField>
    <cacheField name="CumCDDbyFY" numFmtId="0">
      <sharedItems containsSemiMixedTypes="0" containsString="0" containsNumber="1" containsInteger="1" minValue="0" maxValue="2031"/>
    </cacheField>
    <cacheField name="CDD" numFmtId="1">
      <sharedItems containsSemiMixedTypes="0" containsString="0" containsNumber="1" containsInteger="1" minValue="0" maxValue="613"/>
    </cacheField>
    <cacheField name="HDD_Forcast_5YRAVG" numFmtId="0">
      <sharedItems containsString="0" containsBlank="1" containsNumber="1" minValue="0" maxValue="887.2"/>
    </cacheField>
    <cacheField name="CDD_Forcast_5YRAVG" numFmtId="0">
      <sharedItems containsString="0" containsBlank="1" containsNumber="1" minValue="0" maxValue="542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n v="7"/>
    <s v="Jul"/>
    <n v="2004"/>
    <x v="0"/>
    <n v="31"/>
    <n v="0"/>
    <n v="0"/>
    <n v="426"/>
    <n v="426"/>
    <m/>
    <m/>
  </r>
  <r>
    <n v="8"/>
    <s v="Aug"/>
    <n v="2004"/>
    <x v="0"/>
    <n v="31"/>
    <n v="0"/>
    <n v="0"/>
    <n v="771"/>
    <n v="345"/>
    <m/>
    <m/>
  </r>
  <r>
    <n v="9"/>
    <s v="Sep"/>
    <n v="2004"/>
    <x v="0"/>
    <n v="30"/>
    <n v="7"/>
    <n v="7"/>
    <n v="984"/>
    <n v="213"/>
    <m/>
    <m/>
  </r>
  <r>
    <n v="10"/>
    <s v="Oct"/>
    <n v="2004"/>
    <x v="0"/>
    <n v="31"/>
    <n v="216"/>
    <n v="209"/>
    <n v="992"/>
    <n v="8"/>
    <m/>
    <m/>
  </r>
  <r>
    <n v="11"/>
    <s v="Nov"/>
    <n v="2004"/>
    <x v="0"/>
    <n v="30"/>
    <n v="630"/>
    <n v="414"/>
    <n v="992"/>
    <n v="0"/>
    <m/>
    <m/>
  </r>
  <r>
    <n v="12"/>
    <s v="Dec"/>
    <n v="2004"/>
    <x v="0"/>
    <n v="31"/>
    <n v="1396"/>
    <n v="766"/>
    <n v="992"/>
    <n v="0"/>
    <m/>
    <m/>
  </r>
  <r>
    <n v="1"/>
    <s v="Jan"/>
    <n v="2005"/>
    <x v="0"/>
    <n v="31"/>
    <n v="2281"/>
    <n v="885"/>
    <n v="992"/>
    <n v="0"/>
    <m/>
    <m/>
  </r>
  <r>
    <n v="2"/>
    <s v="Feb"/>
    <n v="2005"/>
    <x v="0"/>
    <n v="28"/>
    <n v="2983"/>
    <n v="702"/>
    <n v="992"/>
    <n v="0"/>
    <m/>
    <m/>
  </r>
  <r>
    <n v="3"/>
    <s v="Mar"/>
    <n v="2005"/>
    <x v="0"/>
    <n v="31"/>
    <n v="3658"/>
    <n v="675"/>
    <n v="992"/>
    <n v="0"/>
    <m/>
    <m/>
  </r>
  <r>
    <n v="4"/>
    <s v="Apr"/>
    <n v="2005"/>
    <x v="0"/>
    <n v="30"/>
    <n v="3898"/>
    <n v="240"/>
    <n v="1008"/>
    <n v="16"/>
    <m/>
    <m/>
  </r>
  <r>
    <n v="5"/>
    <s v="May"/>
    <n v="2005"/>
    <x v="0"/>
    <n v="31"/>
    <n v="4019"/>
    <n v="121"/>
    <n v="1040"/>
    <n v="32"/>
    <m/>
    <m/>
  </r>
  <r>
    <n v="6"/>
    <s v="Jun"/>
    <n v="2005"/>
    <x v="0"/>
    <n v="30"/>
    <n v="4023"/>
    <n v="4"/>
    <n v="1371"/>
    <n v="331"/>
    <m/>
    <m/>
  </r>
  <r>
    <n v="7"/>
    <s v="Jul"/>
    <n v="2005"/>
    <x v="1"/>
    <n v="31"/>
    <n v="0"/>
    <n v="0"/>
    <n v="490"/>
    <n v="490"/>
    <m/>
    <m/>
  </r>
  <r>
    <n v="8"/>
    <s v="Aug"/>
    <n v="2005"/>
    <x v="1"/>
    <n v="31"/>
    <n v="0"/>
    <n v="0"/>
    <n v="964"/>
    <n v="474"/>
    <m/>
    <m/>
  </r>
  <r>
    <n v="9"/>
    <s v="Sep"/>
    <n v="2005"/>
    <x v="1"/>
    <n v="30"/>
    <n v="5"/>
    <n v="5"/>
    <n v="1279"/>
    <n v="315"/>
    <m/>
    <m/>
  </r>
  <r>
    <n v="10"/>
    <s v="Oct"/>
    <n v="2005"/>
    <x v="1"/>
    <n v="31"/>
    <n v="184"/>
    <n v="179"/>
    <n v="1325"/>
    <n v="46"/>
    <m/>
    <m/>
  </r>
  <r>
    <n v="11"/>
    <s v="Nov"/>
    <n v="2005"/>
    <x v="1"/>
    <n v="30"/>
    <n v="623"/>
    <n v="439"/>
    <n v="1326"/>
    <n v="1"/>
    <m/>
    <m/>
  </r>
  <r>
    <n v="12"/>
    <s v="Dec"/>
    <n v="2005"/>
    <x v="1"/>
    <n v="31"/>
    <n v="1504"/>
    <n v="881"/>
    <n v="1326"/>
    <n v="0"/>
    <m/>
    <m/>
  </r>
  <r>
    <n v="1"/>
    <s v="Jan"/>
    <n v="2006"/>
    <x v="1"/>
    <n v="31"/>
    <n v="2176"/>
    <n v="672"/>
    <n v="1326"/>
    <n v="0"/>
    <m/>
    <m/>
  </r>
  <r>
    <n v="2"/>
    <s v="Feb"/>
    <n v="2006"/>
    <x v="1"/>
    <n v="28"/>
    <n v="2909"/>
    <n v="733"/>
    <n v="1326"/>
    <n v="0"/>
    <m/>
    <m/>
  </r>
  <r>
    <n v="3"/>
    <s v="Mar"/>
    <n v="2006"/>
    <x v="1"/>
    <n v="31"/>
    <n v="3438"/>
    <n v="529"/>
    <n v="1332"/>
    <n v="6"/>
    <m/>
    <m/>
  </r>
  <r>
    <n v="4"/>
    <s v="Apr"/>
    <n v="2006"/>
    <x v="1"/>
    <n v="30"/>
    <n v="3612"/>
    <n v="174"/>
    <n v="1348"/>
    <n v="16"/>
    <m/>
    <m/>
  </r>
  <r>
    <n v="5"/>
    <s v="May"/>
    <n v="2006"/>
    <x v="1"/>
    <n v="31"/>
    <n v="3693"/>
    <n v="81"/>
    <n v="1438"/>
    <n v="90"/>
    <m/>
    <m/>
  </r>
  <r>
    <n v="6"/>
    <s v="Jun"/>
    <n v="2006"/>
    <x v="1"/>
    <n v="30"/>
    <n v="3693"/>
    <n v="0"/>
    <n v="1729"/>
    <n v="291"/>
    <m/>
    <m/>
  </r>
  <r>
    <n v="7"/>
    <s v="Jul"/>
    <n v="2006"/>
    <x v="2"/>
    <n v="31"/>
    <n v="0"/>
    <n v="0"/>
    <n v="487"/>
    <n v="487"/>
    <m/>
    <m/>
  </r>
  <r>
    <n v="8"/>
    <s v="Aug"/>
    <n v="2006"/>
    <x v="2"/>
    <n v="31"/>
    <n v="0"/>
    <n v="0"/>
    <n v="977"/>
    <n v="490"/>
    <m/>
    <m/>
  </r>
  <r>
    <n v="9"/>
    <s v="Sep"/>
    <n v="2006"/>
    <x v="2"/>
    <n v="30"/>
    <n v="22"/>
    <n v="22"/>
    <n v="1095"/>
    <n v="118"/>
    <m/>
    <m/>
  </r>
  <r>
    <n v="10"/>
    <s v="Oct"/>
    <n v="2006"/>
    <x v="2"/>
    <n v="31"/>
    <n v="272"/>
    <n v="250"/>
    <n v="1115"/>
    <n v="20"/>
    <m/>
    <m/>
  </r>
  <r>
    <n v="11"/>
    <s v="Nov"/>
    <n v="2006"/>
    <x v="2"/>
    <n v="30"/>
    <n v="691"/>
    <n v="419"/>
    <n v="1115"/>
    <n v="0"/>
    <m/>
    <m/>
  </r>
  <r>
    <n v="12"/>
    <s v="Dec"/>
    <n v="2006"/>
    <x v="2"/>
    <n v="31"/>
    <n v="1330"/>
    <n v="639"/>
    <n v="1115"/>
    <n v="0"/>
    <m/>
    <m/>
  </r>
  <r>
    <n v="1"/>
    <s v="Jan"/>
    <n v="2007"/>
    <x v="2"/>
    <n v="31"/>
    <n v="2076"/>
    <n v="746"/>
    <n v="1115"/>
    <n v="0"/>
    <m/>
    <m/>
  </r>
  <r>
    <n v="2"/>
    <s v="Feb"/>
    <n v="2007"/>
    <x v="2"/>
    <n v="28"/>
    <n v="3026"/>
    <n v="950"/>
    <n v="1115"/>
    <n v="0"/>
    <m/>
    <m/>
  </r>
  <r>
    <n v="3"/>
    <s v="Mar"/>
    <n v="2007"/>
    <x v="2"/>
    <n v="31"/>
    <n v="3560"/>
    <n v="534"/>
    <n v="1120"/>
    <n v="5"/>
    <m/>
    <m/>
  </r>
  <r>
    <n v="4"/>
    <s v="Apr"/>
    <n v="2007"/>
    <x v="2"/>
    <n v="30"/>
    <n v="3913"/>
    <n v="353"/>
    <n v="1139"/>
    <n v="19"/>
    <m/>
    <m/>
  </r>
  <r>
    <n v="5"/>
    <s v="May"/>
    <n v="2007"/>
    <x v="2"/>
    <n v="31"/>
    <n v="3966"/>
    <n v="53"/>
    <n v="1289"/>
    <n v="150"/>
    <m/>
    <m/>
  </r>
  <r>
    <n v="6"/>
    <s v="Jun"/>
    <n v="2007"/>
    <x v="2"/>
    <n v="30"/>
    <n v="3966"/>
    <n v="0"/>
    <n v="1630"/>
    <n v="341"/>
    <m/>
    <m/>
  </r>
  <r>
    <n v="7"/>
    <s v="Jul"/>
    <n v="2007"/>
    <x v="3"/>
    <n v="31"/>
    <n v="0"/>
    <n v="0"/>
    <n v="451"/>
    <n v="451"/>
    <m/>
    <m/>
  </r>
  <r>
    <n v="8"/>
    <s v="Aug"/>
    <n v="2007"/>
    <x v="3"/>
    <n v="31"/>
    <n v="0"/>
    <n v="0"/>
    <n v="913"/>
    <n v="462"/>
    <m/>
    <m/>
  </r>
  <r>
    <n v="9"/>
    <s v="Sep"/>
    <n v="2007"/>
    <x v="3"/>
    <n v="30"/>
    <n v="10"/>
    <n v="10"/>
    <n v="1167"/>
    <n v="254"/>
    <m/>
    <m/>
  </r>
  <r>
    <n v="10"/>
    <s v="Oct"/>
    <n v="2007"/>
    <x v="3"/>
    <n v="31"/>
    <n v="84"/>
    <n v="74"/>
    <n v="1313"/>
    <n v="146"/>
    <m/>
    <m/>
  </r>
  <r>
    <n v="11"/>
    <s v="Nov"/>
    <n v="2007"/>
    <x v="3"/>
    <n v="30"/>
    <n v="535"/>
    <n v="451"/>
    <n v="1313"/>
    <n v="0"/>
    <m/>
    <m/>
  </r>
  <r>
    <n v="12"/>
    <s v="Dec"/>
    <n v="2007"/>
    <x v="3"/>
    <n v="31"/>
    <n v="1248"/>
    <n v="713"/>
    <n v="1313"/>
    <n v="0"/>
    <m/>
    <m/>
  </r>
  <r>
    <n v="1"/>
    <s v="Jan"/>
    <n v="2008"/>
    <x v="3"/>
    <n v="31"/>
    <n v="2018"/>
    <n v="770"/>
    <n v="1313"/>
    <n v="0"/>
    <m/>
    <m/>
  </r>
  <r>
    <n v="2"/>
    <s v="Feb"/>
    <n v="2008"/>
    <x v="3"/>
    <n v="29"/>
    <n v="2706"/>
    <n v="688"/>
    <n v="1313"/>
    <n v="0"/>
    <m/>
    <m/>
  </r>
  <r>
    <n v="3"/>
    <s v="Mar"/>
    <n v="2008"/>
    <x v="3"/>
    <n v="31"/>
    <n v="3193"/>
    <n v="487"/>
    <n v="1313"/>
    <n v="0"/>
    <m/>
    <m/>
  </r>
  <r>
    <n v="4"/>
    <s v="Apr"/>
    <n v="2008"/>
    <x v="3"/>
    <n v="30"/>
    <n v="3397"/>
    <n v="204"/>
    <n v="1342"/>
    <n v="29"/>
    <m/>
    <m/>
  </r>
  <r>
    <n v="5"/>
    <s v="May"/>
    <n v="2008"/>
    <x v="3"/>
    <n v="31"/>
    <n v="3462"/>
    <n v="65"/>
    <n v="1407"/>
    <n v="65"/>
    <m/>
    <m/>
  </r>
  <r>
    <n v="6"/>
    <s v="Jun"/>
    <n v="2008"/>
    <x v="3"/>
    <n v="30"/>
    <n v="3462"/>
    <n v="0"/>
    <n v="1801"/>
    <n v="394"/>
    <m/>
    <m/>
  </r>
  <r>
    <n v="7"/>
    <s v="Jul"/>
    <n v="2008"/>
    <x v="4"/>
    <n v="31"/>
    <n v="0"/>
    <n v="0"/>
    <n v="495"/>
    <n v="495"/>
    <m/>
    <m/>
  </r>
  <r>
    <n v="8"/>
    <s v="Aug"/>
    <n v="2008"/>
    <x v="4"/>
    <n v="31"/>
    <n v="0"/>
    <n v="0"/>
    <n v="901"/>
    <n v="406"/>
    <m/>
    <m/>
  </r>
  <r>
    <n v="9"/>
    <s v="Sep"/>
    <n v="2008"/>
    <x v="4"/>
    <n v="30"/>
    <n v="2"/>
    <n v="2"/>
    <n v="1181"/>
    <n v="280"/>
    <m/>
    <m/>
  </r>
  <r>
    <n v="10"/>
    <s v="Oct"/>
    <n v="2008"/>
    <x v="4"/>
    <n v="31"/>
    <n v="227"/>
    <n v="225"/>
    <n v="1225"/>
    <n v="44"/>
    <m/>
    <m/>
  </r>
  <r>
    <n v="11"/>
    <s v="Nov"/>
    <n v="2008"/>
    <x v="4"/>
    <n v="30"/>
    <n v="770"/>
    <n v="543"/>
    <n v="1225"/>
    <n v="0"/>
    <m/>
    <m/>
  </r>
  <r>
    <n v="12"/>
    <s v="Dec"/>
    <n v="2008"/>
    <x v="4"/>
    <n v="31"/>
    <n v="1529"/>
    <n v="759"/>
    <n v="1225"/>
    <n v="0"/>
    <m/>
    <m/>
  </r>
  <r>
    <n v="1"/>
    <s v="Jan"/>
    <n v="2009"/>
    <x v="4"/>
    <n v="31"/>
    <n v="2557"/>
    <n v="1028"/>
    <n v="1225"/>
    <n v="0"/>
    <m/>
    <m/>
  </r>
  <r>
    <n v="2"/>
    <s v="Feb"/>
    <n v="2009"/>
    <x v="4"/>
    <n v="28"/>
    <n v="3255"/>
    <n v="698"/>
    <n v="1225"/>
    <n v="0"/>
    <m/>
    <m/>
  </r>
  <r>
    <n v="3"/>
    <s v="Mar"/>
    <n v="2009"/>
    <x v="4"/>
    <n v="31"/>
    <n v="3862"/>
    <n v="607"/>
    <n v="1225"/>
    <n v="0"/>
    <m/>
    <m/>
  </r>
  <r>
    <n v="4"/>
    <s v="Apr"/>
    <n v="2009"/>
    <x v="4"/>
    <n v="30"/>
    <n v="4132"/>
    <n v="270"/>
    <n v="1262"/>
    <n v="37"/>
    <m/>
    <m/>
  </r>
  <r>
    <n v="5"/>
    <s v="May"/>
    <n v="2009"/>
    <x v="4"/>
    <n v="31"/>
    <n v="4205"/>
    <n v="73"/>
    <n v="1355"/>
    <n v="93"/>
    <m/>
    <m/>
  </r>
  <r>
    <n v="6"/>
    <s v="Jun"/>
    <n v="2009"/>
    <x v="4"/>
    <n v="30"/>
    <n v="4210"/>
    <n v="5"/>
    <n v="1625"/>
    <n v="270"/>
    <m/>
    <m/>
  </r>
  <r>
    <n v="7"/>
    <s v="Jul"/>
    <n v="2009"/>
    <x v="5"/>
    <n v="31"/>
    <n v="0"/>
    <n v="0"/>
    <n v="378"/>
    <n v="378"/>
    <n v="0"/>
    <n v="469.8"/>
  </r>
  <r>
    <n v="8"/>
    <s v="Aug"/>
    <n v="2009"/>
    <x v="5"/>
    <n v="31"/>
    <n v="0"/>
    <n v="0"/>
    <n v="845"/>
    <n v="467"/>
    <n v="0"/>
    <n v="435.4"/>
  </r>
  <r>
    <n v="9"/>
    <s v="Sep"/>
    <n v="2009"/>
    <x v="5"/>
    <n v="30"/>
    <n v="8"/>
    <n v="8"/>
    <n v="1017"/>
    <n v="172"/>
    <n v="9.1999999999999993"/>
    <n v="236"/>
  </r>
  <r>
    <n v="10"/>
    <s v="Oct"/>
    <n v="2009"/>
    <x v="5"/>
    <n v="31"/>
    <n v="216"/>
    <n v="208"/>
    <n v="1031"/>
    <n v="14"/>
    <n v="187.4"/>
    <n v="52.8"/>
  </r>
  <r>
    <n v="11"/>
    <s v="Nov"/>
    <n v="2009"/>
    <x v="5"/>
    <n v="30"/>
    <n v="592"/>
    <n v="376"/>
    <n v="1031"/>
    <n v="0"/>
    <n v="453.2"/>
    <n v="0.2"/>
  </r>
  <r>
    <n v="12"/>
    <s v="Dec"/>
    <n v="2009"/>
    <x v="5"/>
    <n v="31"/>
    <n v="1427"/>
    <n v="835"/>
    <n v="1031"/>
    <n v="0"/>
    <n v="751.6"/>
    <n v="0"/>
  </r>
  <r>
    <n v="1"/>
    <s v="Jan"/>
    <n v="2010"/>
    <x v="5"/>
    <n v="31"/>
    <n v="2341"/>
    <n v="914"/>
    <n v="1031"/>
    <n v="0"/>
    <n v="820.2"/>
    <n v="0"/>
  </r>
  <r>
    <n v="2"/>
    <s v="Feb"/>
    <n v="2010"/>
    <x v="5"/>
    <n v="28"/>
    <n v="3198"/>
    <n v="857"/>
    <n v="1031"/>
    <n v="0"/>
    <n v="754.2"/>
    <n v="0"/>
  </r>
  <r>
    <n v="3"/>
    <s v="Mar"/>
    <n v="2010"/>
    <x v="5"/>
    <n v="31"/>
    <n v="3617"/>
    <n v="419"/>
    <n v="1031"/>
    <n v="0"/>
    <n v="566.4"/>
    <n v="2.2000000000000002"/>
  </r>
  <r>
    <n v="4"/>
    <s v="Apr"/>
    <n v="2010"/>
    <x v="5"/>
    <n v="30"/>
    <n v="3776"/>
    <n v="159"/>
    <n v="1071"/>
    <n v="40"/>
    <n v="248.2"/>
    <n v="23.4"/>
  </r>
  <r>
    <n v="5"/>
    <s v="May"/>
    <n v="2010"/>
    <x v="5"/>
    <n v="31"/>
    <n v="3834"/>
    <n v="58"/>
    <n v="1272"/>
    <n v="201"/>
    <n v="78.599999999999994"/>
    <n v="86"/>
  </r>
  <r>
    <n v="6"/>
    <s v="Jun"/>
    <n v="2010"/>
    <x v="5"/>
    <n v="30"/>
    <n v="3834"/>
    <n v="0"/>
    <n v="1744"/>
    <n v="472"/>
    <n v="1.8"/>
    <n v="325.39999999999998"/>
  </r>
  <r>
    <n v="7"/>
    <s v="Jul"/>
    <n v="2010"/>
    <x v="6"/>
    <n v="31"/>
    <n v="0"/>
    <n v="0"/>
    <n v="566"/>
    <n v="566"/>
    <n v="0"/>
    <n v="460.2"/>
  </r>
  <r>
    <n v="8"/>
    <s v="Aug"/>
    <n v="2010"/>
    <x v="6"/>
    <n v="31"/>
    <n v="0"/>
    <n v="0"/>
    <n v="1045"/>
    <n v="479"/>
    <n v="0"/>
    <n v="459.8"/>
  </r>
  <r>
    <n v="9"/>
    <s v="Sep"/>
    <n v="2010"/>
    <x v="6"/>
    <n v="30"/>
    <n v="2"/>
    <n v="2"/>
    <n v="1368"/>
    <n v="323"/>
    <n v="9.4"/>
    <n v="227.8"/>
  </r>
  <r>
    <n v="10"/>
    <s v="Oct"/>
    <n v="2010"/>
    <x v="6"/>
    <n v="31"/>
    <n v="146"/>
    <n v="144"/>
    <n v="1410"/>
    <n v="42"/>
    <n v="187.2"/>
    <n v="54"/>
  </r>
  <r>
    <n v="11"/>
    <s v="Nov"/>
    <n v="2010"/>
    <x v="6"/>
    <n v="30"/>
    <n v="574"/>
    <n v="428"/>
    <n v="1410"/>
    <n v="0"/>
    <n v="445.6"/>
    <n v="0.2"/>
  </r>
  <r>
    <n v="12"/>
    <s v="Dec"/>
    <n v="2010"/>
    <x v="6"/>
    <n v="31"/>
    <n v="1507"/>
    <n v="933"/>
    <n v="1410"/>
    <n v="0"/>
    <n v="765.4"/>
    <n v="0"/>
  </r>
  <r>
    <n v="1"/>
    <s v="Jan"/>
    <n v="2011"/>
    <x v="6"/>
    <n v="31"/>
    <n v="2472"/>
    <n v="965"/>
    <n v="1410"/>
    <n v="0"/>
    <n v="826"/>
    <n v="0"/>
  </r>
  <r>
    <n v="2"/>
    <s v="Feb"/>
    <n v="2011"/>
    <x v="6"/>
    <n v="28"/>
    <n v="3121"/>
    <n v="649"/>
    <n v="1410"/>
    <n v="0"/>
    <n v="785.2"/>
    <n v="0"/>
  </r>
  <r>
    <n v="3"/>
    <s v="Mar"/>
    <n v="2011"/>
    <x v="6"/>
    <n v="31"/>
    <n v="3715"/>
    <n v="594"/>
    <n v="1410"/>
    <n v="0"/>
    <n v="515.20000000000005"/>
    <n v="2.2000000000000002"/>
  </r>
  <r>
    <n v="4"/>
    <s v="Apr"/>
    <n v="2011"/>
    <x v="6"/>
    <n v="30"/>
    <n v="3940"/>
    <n v="225"/>
    <n v="1454"/>
    <n v="44"/>
    <n v="232"/>
    <n v="28.2"/>
  </r>
  <r>
    <n v="5"/>
    <s v="May"/>
    <n v="2011"/>
    <x v="6"/>
    <n v="31"/>
    <n v="3988"/>
    <n v="48"/>
    <n v="1610"/>
    <n v="156"/>
    <n v="66"/>
    <n v="119.8"/>
  </r>
  <r>
    <n v="6"/>
    <s v="Jun"/>
    <n v="2011"/>
    <x v="6"/>
    <n v="30"/>
    <n v="3988"/>
    <n v="0"/>
    <n v="2031"/>
    <n v="421"/>
    <n v="1"/>
    <n v="353.6"/>
  </r>
  <r>
    <n v="7"/>
    <s v="Jul"/>
    <n v="2011"/>
    <x v="7"/>
    <n v="31"/>
    <n v="0"/>
    <n v="0"/>
    <n v="613"/>
    <n v="613"/>
    <n v="0"/>
    <n v="475.4"/>
  </r>
  <r>
    <n v="8"/>
    <s v="Aug"/>
    <n v="2011"/>
    <x v="7"/>
    <n v="31"/>
    <n v="0"/>
    <n v="0"/>
    <n v="1052"/>
    <n v="439"/>
    <n v="0"/>
    <n v="460.8"/>
  </r>
  <r>
    <n v="9"/>
    <s v="Sep"/>
    <n v="2011"/>
    <x v="7"/>
    <n v="30"/>
    <n v="16"/>
    <n v="16"/>
    <n v="1250"/>
    <n v="198"/>
    <n v="8.8000000000000007"/>
    <n v="229.4"/>
  </r>
  <r>
    <n v="10"/>
    <s v="Oct"/>
    <n v="2011"/>
    <x v="7"/>
    <n v="31"/>
    <n v="238"/>
    <n v="222"/>
    <n v="1259"/>
    <n v="9"/>
    <n v="180.2"/>
    <n v="53.2"/>
  </r>
  <r>
    <n v="11"/>
    <s v="Nov"/>
    <n v="2011"/>
    <x v="7"/>
    <n v="30"/>
    <n v="630"/>
    <n v="392"/>
    <n v="1259"/>
    <n v="0"/>
    <n v="443.4"/>
    <n v="0"/>
  </r>
  <r>
    <n v="12"/>
    <s v="Dec"/>
    <n v="2011"/>
    <x v="7"/>
    <n v="31"/>
    <n v="1247"/>
    <n v="617"/>
    <n v="1259"/>
    <n v="0"/>
    <n v="775.8"/>
    <n v="0"/>
  </r>
  <r>
    <n v="1"/>
    <s v="Jan"/>
    <n v="2012"/>
    <x v="7"/>
    <n v="31"/>
    <n v="2006"/>
    <n v="759"/>
    <n v="1259"/>
    <n v="0"/>
    <n v="884.6"/>
    <n v="0"/>
  </r>
  <r>
    <n v="2"/>
    <s v="Feb"/>
    <n v="2012"/>
    <x v="7"/>
    <n v="29"/>
    <n v="2609"/>
    <n v="603"/>
    <n v="1259"/>
    <n v="0"/>
    <n v="768.4"/>
    <n v="0"/>
  </r>
  <r>
    <n v="3"/>
    <s v="Mar"/>
    <n v="2012"/>
    <x v="7"/>
    <n v="31"/>
    <n v="2893"/>
    <n v="284"/>
    <n v="1271"/>
    <n v="12"/>
    <n v="528.20000000000005"/>
    <n v="1"/>
  </r>
  <r>
    <n v="4"/>
    <s v="Apr"/>
    <n v="2012"/>
    <x v="7"/>
    <n v="30"/>
    <n v="3123"/>
    <n v="230"/>
    <n v="1294"/>
    <n v="23"/>
    <n v="242.2"/>
    <n v="33.799999999999997"/>
  </r>
  <r>
    <n v="5"/>
    <s v="May"/>
    <n v="2012"/>
    <x v="7"/>
    <n v="31"/>
    <n v="3129"/>
    <n v="6"/>
    <n v="1486"/>
    <n v="192"/>
    <n v="59.4"/>
    <n v="133"/>
  </r>
  <r>
    <n v="6"/>
    <s v="Jun"/>
    <n v="2012"/>
    <x v="7"/>
    <n v="30"/>
    <n v="3130"/>
    <n v="1"/>
    <n v="1833"/>
    <n v="347"/>
    <n v="1"/>
    <n v="379.6"/>
  </r>
  <r>
    <n v="7"/>
    <s v="Jul"/>
    <n v="2012"/>
    <x v="8"/>
    <n v="31"/>
    <n v="0"/>
    <n v="0"/>
    <n v="570"/>
    <n v="570"/>
    <n v="0"/>
    <n v="500.6"/>
  </r>
  <r>
    <n v="8"/>
    <s v="Aug"/>
    <n v="2012"/>
    <x v="8"/>
    <n v="31"/>
    <n v="0"/>
    <n v="0"/>
    <n v="1052"/>
    <n v="482"/>
    <n v="0"/>
    <n v="450.6"/>
  </r>
  <r>
    <n v="9"/>
    <s v="Sep"/>
    <n v="2012"/>
    <x v="8"/>
    <n v="30"/>
    <n v="5"/>
    <n v="5"/>
    <n v="1281"/>
    <n v="229"/>
    <n v="7.6"/>
    <n v="245.4"/>
  </r>
  <r>
    <n v="10"/>
    <s v="Oct"/>
    <n v="2012"/>
    <x v="8"/>
    <n v="31"/>
    <n v="168"/>
    <n v="163"/>
    <n v="1326"/>
    <n v="45"/>
    <n v="174.6"/>
    <n v="51"/>
  </r>
  <r>
    <n v="11"/>
    <s v="Nov"/>
    <n v="2012"/>
    <x v="8"/>
    <n v="30"/>
    <n v="710"/>
    <n v="542"/>
    <n v="1326"/>
    <n v="0"/>
    <n v="438"/>
    <n v="0"/>
  </r>
  <r>
    <n v="12"/>
    <s v="Dec"/>
    <n v="2012"/>
    <x v="8"/>
    <n v="31"/>
    <n v="1313"/>
    <n v="603"/>
    <n v="1326"/>
    <n v="0"/>
    <n v="771.4"/>
    <n v="0"/>
  </r>
  <r>
    <n v="1"/>
    <s v="Jan"/>
    <n v="2013"/>
    <x v="8"/>
    <n v="31"/>
    <n v="2072"/>
    <n v="759"/>
    <n v="1326"/>
    <n v="0"/>
    <n v="887.2"/>
    <n v="0"/>
  </r>
  <r>
    <n v="2"/>
    <s v="Feb"/>
    <n v="2013"/>
    <x v="8"/>
    <n v="28"/>
    <n v="2813"/>
    <n v="741"/>
    <n v="1326"/>
    <n v="0"/>
    <n v="699"/>
    <n v="0"/>
  </r>
  <r>
    <n v="3"/>
    <s v="Mar"/>
    <n v="2013"/>
    <x v="8"/>
    <n v="31"/>
    <n v="3464"/>
    <n v="651"/>
    <n v="1326"/>
    <n v="0"/>
    <n v="478.2"/>
    <n v="2.4"/>
  </r>
  <r>
    <n v="4"/>
    <s v="Apr"/>
    <n v="2013"/>
    <x v="8"/>
    <n v="30"/>
    <n v="3681"/>
    <n v="217"/>
    <n v="1367"/>
    <n v="41"/>
    <n v="217.6"/>
    <n v="34.6"/>
  </r>
  <r>
    <n v="5"/>
    <s v="May"/>
    <n v="2013"/>
    <x v="8"/>
    <n v="31"/>
    <n v="3764"/>
    <n v="83"/>
    <n v="1511"/>
    <n v="144"/>
    <n v="50"/>
    <n v="141.4"/>
  </r>
  <r>
    <n v="6"/>
    <s v="Jun"/>
    <n v="2013"/>
    <x v="8"/>
    <n v="30"/>
    <n v="3764"/>
    <n v="0"/>
    <n v="1862"/>
    <n v="351"/>
    <n v="1.2"/>
    <n v="380.8"/>
  </r>
  <r>
    <n v="7"/>
    <s v="Jul"/>
    <n v="2013"/>
    <x v="9"/>
    <n v="31"/>
    <n v="0"/>
    <n v="0"/>
    <n v="511"/>
    <n v="511"/>
    <n v="0"/>
    <n v="524.4"/>
  </r>
  <r>
    <n v="8"/>
    <s v="Aug"/>
    <n v="2013"/>
    <x v="9"/>
    <n v="31"/>
    <n v="0"/>
    <n v="0"/>
    <n v="894"/>
    <n v="383"/>
    <n v="0"/>
    <n v="454.6"/>
  </r>
  <r>
    <n v="9"/>
    <s v="Sep"/>
    <n v="2013"/>
    <x v="9"/>
    <n v="30"/>
    <n v="9"/>
    <n v="9"/>
    <n v="1098"/>
    <n v="204"/>
    <n v="6.6"/>
    <n v="240.4"/>
  </r>
  <r>
    <n v="10"/>
    <s v="Oct"/>
    <n v="2013"/>
    <x v="9"/>
    <n v="31"/>
    <n v="165"/>
    <n v="156"/>
    <n v="1181"/>
    <n v="83"/>
    <n v="192.4"/>
    <n v="30.8"/>
  </r>
  <r>
    <n v="11"/>
    <s v="Nov"/>
    <n v="2013"/>
    <x v="9"/>
    <n v="30"/>
    <n v="708"/>
    <n v="543"/>
    <n v="1183"/>
    <n v="2"/>
    <n v="456.2"/>
    <n v="0"/>
  </r>
  <r>
    <n v="12"/>
    <s v="Dec"/>
    <n v="2013"/>
    <x v="9"/>
    <n v="31"/>
    <n v="1404"/>
    <n v="696"/>
    <n v="1183"/>
    <n v="0"/>
    <n v="749.4"/>
    <n v="0"/>
  </r>
  <r>
    <n v="1"/>
    <s v="Jan"/>
    <n v="2014"/>
    <x v="9"/>
    <n v="31"/>
    <n v="2411"/>
    <n v="1007"/>
    <n v="1183"/>
    <n v="0"/>
    <n v="885"/>
    <n v="0"/>
  </r>
  <r>
    <n v="2"/>
    <s v="Feb"/>
    <n v="2014"/>
    <x v="9"/>
    <n v="28"/>
    <n v="2993"/>
    <n v="582"/>
    <n v="1183"/>
    <n v="0"/>
    <n v="709.6"/>
    <n v="0"/>
  </r>
  <r>
    <n v="3"/>
    <s v="Mar"/>
    <n v="2014"/>
    <x v="9"/>
    <n v="31"/>
    <n v="3843"/>
    <n v="850"/>
    <n v="1183"/>
    <n v="0"/>
    <n v="511"/>
    <n v="2.4"/>
  </r>
  <r>
    <n v="4"/>
    <s v="Apr"/>
    <n v="2014"/>
    <x v="9"/>
    <n v="30"/>
    <n v="4088"/>
    <n v="245"/>
    <n v="1204"/>
    <n v="21"/>
    <n v="220.2"/>
    <n v="37"/>
  </r>
  <r>
    <n v="5"/>
    <s v="May"/>
    <n v="2014"/>
    <x v="9"/>
    <n v="31"/>
    <n v="4120"/>
    <n v="32"/>
    <n v="1352"/>
    <n v="148"/>
    <n v="53.6"/>
    <n v="157.19999999999999"/>
  </r>
  <r>
    <n v="6"/>
    <s v="Jun"/>
    <n v="2014"/>
    <x v="9"/>
    <n v="30"/>
    <n v="4120"/>
    <n v="0"/>
    <n v="1724"/>
    <n v="372"/>
    <n v="1.2"/>
    <n v="372.2"/>
  </r>
  <r>
    <n v="7"/>
    <s v="Jul"/>
    <n v="2014"/>
    <x v="10"/>
    <n v="31"/>
    <n v="0"/>
    <n v="0"/>
    <n v="453"/>
    <n v="453"/>
    <n v="0"/>
    <n v="527.6"/>
  </r>
  <r>
    <n v="8"/>
    <s v="Aug"/>
    <n v="2014"/>
    <x v="10"/>
    <n v="31"/>
    <n v="0"/>
    <n v="0"/>
    <n v="852"/>
    <n v="399"/>
    <n v="0"/>
    <n v="450"/>
  </r>
  <r>
    <n v="9"/>
    <s v="Sep"/>
    <n v="2014"/>
    <x v="10"/>
    <n v="30"/>
    <n v="0"/>
    <n v="0"/>
    <n v="1126"/>
    <n v="274"/>
    <n v="8"/>
    <n v="225.2"/>
  </r>
  <r>
    <n v="10"/>
    <s v="Oct"/>
    <n v="2014"/>
    <x v="10"/>
    <n v="31"/>
    <n v="102"/>
    <n v="102"/>
    <n v="1172"/>
    <n v="46"/>
    <n v="178.6"/>
    <n v="38.6"/>
  </r>
  <r>
    <n v="11"/>
    <s v="Nov"/>
    <n v="2014"/>
    <x v="10"/>
    <n v="30"/>
    <n v="607"/>
    <n v="505"/>
    <n v="1172"/>
    <n v="0"/>
    <n v="456.2"/>
    <n v="0.4"/>
  </r>
  <r>
    <n v="12"/>
    <s v="Dec"/>
    <n v="2014"/>
    <x v="10"/>
    <n v="31"/>
    <n v="1256"/>
    <n v="649"/>
    <n v="1172"/>
    <n v="0"/>
    <n v="736.8"/>
    <n v="0"/>
  </r>
  <r>
    <n v="1"/>
    <s v="Jan"/>
    <n v="2015"/>
    <x v="10"/>
    <n v="31"/>
    <n v="2160"/>
    <n v="904"/>
    <n v="1172"/>
    <n v="0"/>
    <n v="880.8"/>
    <n v="0"/>
  </r>
  <r>
    <n v="2"/>
    <s v="Feb"/>
    <n v="2015"/>
    <x v="10"/>
    <n v="28"/>
    <n v="3131"/>
    <n v="971"/>
    <n v="1172"/>
    <n v="0"/>
    <n v="686.4"/>
    <n v="0"/>
  </r>
  <r>
    <n v="3"/>
    <s v="Mar"/>
    <n v="2015"/>
    <x v="10"/>
    <n v="31"/>
    <n v="3734"/>
    <n v="603"/>
    <n v="1172"/>
    <n v="0"/>
    <n v="559.6"/>
    <n v="2.4"/>
  </r>
  <r>
    <n v="4"/>
    <s v="Apr"/>
    <n v="2015"/>
    <x v="10"/>
    <n v="30"/>
    <n v="3914"/>
    <n v="180"/>
    <n v="1192"/>
    <n v="20"/>
    <n v="215.2"/>
    <n v="33.799999999999997"/>
  </r>
  <r>
    <n v="5"/>
    <s v="May"/>
    <n v="2015"/>
    <x v="10"/>
    <n v="31"/>
    <n v="3930"/>
    <n v="16"/>
    <n v="1470"/>
    <n v="278"/>
    <n v="45.4"/>
    <n v="168.2"/>
  </r>
  <r>
    <n v="6"/>
    <s v="Jun"/>
    <n v="2015"/>
    <x v="10"/>
    <n v="30"/>
    <n v="3936"/>
    <n v="6"/>
    <n v="1878"/>
    <n v="408"/>
    <n v="0.2"/>
    <n v="392.6"/>
  </r>
  <r>
    <n v="7"/>
    <s v="Jul"/>
    <n v="2015"/>
    <x v="11"/>
    <n v="31"/>
    <n v="0"/>
    <n v="0"/>
    <n v="0"/>
    <n v="0"/>
    <n v="0"/>
    <n v="542.6"/>
  </r>
  <r>
    <n v="8"/>
    <s v="Aug"/>
    <n v="2015"/>
    <x v="11"/>
    <n v="31"/>
    <n v="0"/>
    <n v="0"/>
    <n v="0"/>
    <n v="0"/>
    <n v="0"/>
    <n v="436.4"/>
  </r>
  <r>
    <n v="9"/>
    <s v="Sep"/>
    <n v="2015"/>
    <x v="11"/>
    <n v="30"/>
    <n v="0"/>
    <n v="0"/>
    <n v="0"/>
    <n v="0"/>
    <n v="6.4"/>
    <n v="245.6"/>
  </r>
  <r>
    <n v="10"/>
    <s v="Oct"/>
    <n v="2015"/>
    <x v="11"/>
    <n v="31"/>
    <n v="0"/>
    <n v="0"/>
    <n v="0"/>
    <n v="0"/>
    <n v="157.4"/>
    <n v="45"/>
  </r>
  <r>
    <n v="11"/>
    <s v="Nov"/>
    <n v="2015"/>
    <x v="11"/>
    <n v="30"/>
    <n v="0"/>
    <n v="0"/>
    <n v="0"/>
    <n v="0"/>
    <n v="482"/>
    <n v="0.4"/>
  </r>
  <r>
    <n v="12"/>
    <s v="Dec"/>
    <n v="2015"/>
    <x v="11"/>
    <n v="31"/>
    <n v="0"/>
    <n v="0"/>
    <n v="0"/>
    <n v="0"/>
    <n v="699.6"/>
    <n v="0"/>
  </r>
  <r>
    <n v="1"/>
    <s v="Jan"/>
    <n v="2016"/>
    <x v="11"/>
    <n v="31"/>
    <n v="0"/>
    <n v="0"/>
    <n v="0"/>
    <n v="0"/>
    <n v="878.8"/>
    <n v="0"/>
  </r>
  <r>
    <n v="2"/>
    <s v="Feb"/>
    <n v="2016"/>
    <x v="11"/>
    <n v="29"/>
    <n v="0"/>
    <n v="0"/>
    <n v="0"/>
    <n v="0"/>
    <n v="709.2"/>
    <n v="0"/>
  </r>
  <r>
    <n v="3"/>
    <s v="Mar"/>
    <n v="2016"/>
    <x v="11"/>
    <n v="31"/>
    <n v="0"/>
    <n v="0"/>
    <n v="0"/>
    <n v="0"/>
    <n v="596.4"/>
    <n v="2.4"/>
  </r>
  <r>
    <n v="4"/>
    <s v="Apr"/>
    <n v="2016"/>
    <x v="11"/>
    <n v="30"/>
    <n v="0"/>
    <n v="0"/>
    <n v="0"/>
    <n v="0"/>
    <n v="219.4"/>
    <n v="29.8"/>
  </r>
  <r>
    <n v="5"/>
    <s v="May"/>
    <n v="2016"/>
    <x v="11"/>
    <n v="31"/>
    <n v="0"/>
    <n v="0"/>
    <n v="0"/>
    <n v="0"/>
    <n v="37"/>
    <n v="183.6"/>
  </r>
  <r>
    <n v="6"/>
    <s v="Jun"/>
    <n v="2016"/>
    <x v="11"/>
    <n v="30"/>
    <n v="0"/>
    <n v="0"/>
    <n v="0"/>
    <n v="0"/>
    <n v="1.4"/>
    <n v="379.8"/>
  </r>
  <r>
    <n v="7"/>
    <s v="Jul"/>
    <n v="2016"/>
    <x v="12"/>
    <n v="31"/>
    <n v="0"/>
    <n v="0"/>
    <n v="0"/>
    <n v="0"/>
    <n v="0"/>
    <n v="537.91999999999996"/>
  </r>
  <r>
    <n v="8"/>
    <s v="Aug"/>
    <n v="2016"/>
    <x v="12"/>
    <n v="31"/>
    <n v="0"/>
    <n v="0"/>
    <n v="0"/>
    <n v="0"/>
    <n v="0"/>
    <n v="427.88"/>
  </r>
  <r>
    <n v="9"/>
    <s v="Sep"/>
    <n v="2016"/>
    <x v="12"/>
    <n v="30"/>
    <n v="0"/>
    <n v="0"/>
    <n v="0"/>
    <n v="0"/>
    <n v="7.2799999999999994"/>
    <n v="230.11999999999998"/>
  </r>
  <r>
    <n v="10"/>
    <s v="Oct"/>
    <n v="2016"/>
    <x v="12"/>
    <n v="31"/>
    <n v="0"/>
    <n v="0"/>
    <n v="0"/>
    <n v="0"/>
    <n v="160.07999999999998"/>
    <n v="45.6"/>
  </r>
  <r>
    <n v="11"/>
    <s v="Nov"/>
    <n v="2016"/>
    <x v="12"/>
    <n v="30"/>
    <n v="0"/>
    <n v="0"/>
    <n v="0"/>
    <n v="0"/>
    <n v="492.8"/>
    <n v="0.48"/>
  </r>
  <r>
    <n v="12"/>
    <s v="Dec"/>
    <n v="2016"/>
    <x v="12"/>
    <n v="31"/>
    <n v="0"/>
    <n v="0"/>
    <n v="0"/>
    <n v="0"/>
    <n v="652.91999999999996"/>
    <n v="0"/>
  </r>
  <r>
    <n v="1"/>
    <s v="Jan"/>
    <n v="2017"/>
    <x v="12"/>
    <n v="31"/>
    <n v="0"/>
    <n v="0"/>
    <n v="0"/>
    <n v="0"/>
    <n v="861.56000000000006"/>
    <n v="0"/>
  </r>
  <r>
    <n v="2"/>
    <s v="Feb"/>
    <n v="2017"/>
    <x v="12"/>
    <n v="28"/>
    <n v="0"/>
    <n v="0"/>
    <n v="0"/>
    <n v="0"/>
    <n v="721.24"/>
    <n v="0"/>
  </r>
  <r>
    <n v="3"/>
    <s v="Mar"/>
    <n v="2017"/>
    <x v="12"/>
    <n v="31"/>
    <n v="0"/>
    <n v="0"/>
    <n v="0"/>
    <n v="0"/>
    <n v="596.88"/>
    <n v="2.88"/>
  </r>
  <r>
    <n v="4"/>
    <s v="Apr"/>
    <n v="2017"/>
    <x v="12"/>
    <n v="30"/>
    <n v="0"/>
    <n v="0"/>
    <n v="0"/>
    <n v="0"/>
    <n v="218.28000000000003"/>
    <n v="26.96"/>
  </r>
  <r>
    <n v="5"/>
    <s v="May"/>
    <n v="2017"/>
    <x v="12"/>
    <n v="31"/>
    <n v="0"/>
    <n v="0"/>
    <n v="0"/>
    <n v="0"/>
    <n v="34.799999999999997"/>
    <n v="189.12"/>
  </r>
  <r>
    <n v="6"/>
    <s v="Jun"/>
    <n v="2017"/>
    <x v="12"/>
    <n v="30"/>
    <n v="0"/>
    <n v="0"/>
    <n v="0"/>
    <n v="0"/>
    <n v="1.6800000000000002"/>
    <n v="371.56"/>
  </r>
  <r>
    <n v="7"/>
    <s v="Jul"/>
    <n v="2017"/>
    <x v="13"/>
    <n v="31"/>
    <n v="0"/>
    <n v="0"/>
    <n v="0"/>
    <n v="0"/>
    <n v="0"/>
    <n v="414.38400000000001"/>
  </r>
  <r>
    <n v="8"/>
    <s v="Aug"/>
    <n v="2017"/>
    <x v="13"/>
    <n v="31"/>
    <n v="0"/>
    <n v="0"/>
    <n v="0"/>
    <n v="0"/>
    <n v="0"/>
    <n v="338.37600000000003"/>
  </r>
  <r>
    <n v="9"/>
    <s v="Sep"/>
    <n v="2017"/>
    <x v="13"/>
    <n v="30"/>
    <n v="0"/>
    <n v="0"/>
    <n v="0"/>
    <n v="0"/>
    <n v="4.2560000000000002"/>
    <n v="187.42400000000001"/>
  </r>
  <r>
    <n v="10"/>
    <s v="Oct"/>
    <n v="2017"/>
    <x v="13"/>
    <n v="31"/>
    <n v="0"/>
    <n v="0"/>
    <n v="0"/>
    <n v="0"/>
    <n v="116.21599999999998"/>
    <n v="43.92"/>
  </r>
  <r>
    <n v="11"/>
    <s v="Nov"/>
    <n v="2017"/>
    <x v="13"/>
    <n v="30"/>
    <n v="0"/>
    <n v="0"/>
    <n v="0"/>
    <n v="0"/>
    <n v="416.56000000000006"/>
    <n v="0.496"/>
  </r>
  <r>
    <n v="12"/>
    <s v="Dec"/>
    <n v="2017"/>
    <x v="13"/>
    <n v="31"/>
    <n v="0"/>
    <n v="0"/>
    <n v="0"/>
    <n v="0"/>
    <n v="520.18399999999997"/>
    <n v="0"/>
  </r>
  <r>
    <n v="1"/>
    <s v="Jan"/>
    <n v="2018"/>
    <x v="13"/>
    <n v="31"/>
    <n v="0"/>
    <n v="0"/>
    <n v="0"/>
    <n v="0"/>
    <n v="706.31200000000001"/>
    <n v="0"/>
  </r>
  <r>
    <n v="2"/>
    <s v="Feb"/>
    <n v="2018"/>
    <x v="13"/>
    <n v="28"/>
    <n v="0"/>
    <n v="0"/>
    <n v="0"/>
    <n v="0"/>
    <n v="603.048"/>
    <n v="0"/>
  </r>
  <r>
    <n v="3"/>
    <s v="Mar"/>
    <n v="2018"/>
    <x v="13"/>
    <n v="31"/>
    <n v="0"/>
    <n v="0"/>
    <n v="0"/>
    <n v="0"/>
    <n v="540.17600000000004"/>
    <n v="0.57599999999999996"/>
  </r>
  <r>
    <n v="4"/>
    <s v="Apr"/>
    <n v="2018"/>
    <x v="13"/>
    <n v="30"/>
    <n v="0"/>
    <n v="0"/>
    <n v="0"/>
    <n v="0"/>
    <n v="172.05599999999998"/>
    <n v="21.792000000000002"/>
  </r>
  <r>
    <n v="5"/>
    <s v="May"/>
    <n v="2018"/>
    <x v="13"/>
    <n v="31"/>
    <n v="0"/>
    <n v="0"/>
    <n v="0"/>
    <n v="0"/>
    <n v="33.160000000000004"/>
    <n v="151.82400000000001"/>
  </r>
  <r>
    <n v="6"/>
    <s v="Jun"/>
    <n v="2018"/>
    <x v="13"/>
    <n v="30"/>
    <n v="0"/>
    <n v="0"/>
    <n v="0"/>
    <n v="0"/>
    <n v="1.536"/>
    <n v="300.512"/>
  </r>
  <r>
    <n v="7"/>
    <s v="Jul"/>
    <n v="2018"/>
    <x v="14"/>
    <n v="31"/>
    <n v="0"/>
    <n v="0"/>
    <n v="0"/>
    <n v="0"/>
    <n v="0"/>
    <n v="275.67680000000001"/>
  </r>
  <r>
    <n v="8"/>
    <s v="Aug"/>
    <n v="2018"/>
    <x v="14"/>
    <n v="31"/>
    <n v="0"/>
    <n v="0"/>
    <n v="0"/>
    <n v="0"/>
    <n v="0"/>
    <n v="224.0752"/>
  </r>
  <r>
    <n v="9"/>
    <s v="Sep"/>
    <n v="2018"/>
    <x v="14"/>
    <n v="30"/>
    <n v="0"/>
    <n v="0"/>
    <n v="0"/>
    <n v="0"/>
    <n v="2.6512000000000002"/>
    <n v="133.0848"/>
  </r>
  <r>
    <n v="10"/>
    <s v="Oct"/>
    <n v="2018"/>
    <x v="14"/>
    <n v="31"/>
    <n v="0"/>
    <n v="0"/>
    <n v="0"/>
    <n v="0"/>
    <n v="74.843199999999996"/>
    <n v="34.584000000000003"/>
  </r>
  <r>
    <n v="11"/>
    <s v="Nov"/>
    <n v="2018"/>
    <x v="14"/>
    <n v="30"/>
    <n v="0"/>
    <n v="0"/>
    <n v="0"/>
    <n v="0"/>
    <n v="292.91199999999998"/>
    <n v="0.49919999999999998"/>
  </r>
  <r>
    <n v="12"/>
    <s v="Dec"/>
    <n v="2018"/>
    <x v="14"/>
    <n v="31"/>
    <n v="0"/>
    <n v="0"/>
    <n v="0"/>
    <n v="0"/>
    <n v="373.03679999999997"/>
    <n v="0"/>
  </r>
  <r>
    <n v="1"/>
    <s v="Jan"/>
    <n v="2019"/>
    <x v="14"/>
    <n v="31"/>
    <n v="0"/>
    <n v="0"/>
    <n v="0"/>
    <n v="0"/>
    <n v="523.4624"/>
    <n v="0"/>
  </r>
  <r>
    <n v="2"/>
    <s v="Feb"/>
    <n v="2019"/>
    <x v="14"/>
    <n v="28"/>
    <n v="0"/>
    <n v="0"/>
    <n v="0"/>
    <n v="0"/>
    <n v="431.20959999999997"/>
    <n v="0"/>
  </r>
  <r>
    <n v="3"/>
    <s v="Mar"/>
    <n v="2019"/>
    <x v="14"/>
    <n v="31"/>
    <n v="0"/>
    <n v="0"/>
    <n v="0"/>
    <n v="0"/>
    <n v="398.6352"/>
    <n v="0.1152"/>
  </r>
  <r>
    <n v="4"/>
    <s v="Apr"/>
    <n v="2019"/>
    <x v="14"/>
    <n v="30"/>
    <n v="0"/>
    <n v="0"/>
    <n v="0"/>
    <n v="0"/>
    <n v="119.41120000000001"/>
    <n v="12.558400000000001"/>
  </r>
  <r>
    <n v="5"/>
    <s v="May"/>
    <n v="2019"/>
    <x v="14"/>
    <n v="31"/>
    <n v="0"/>
    <n v="0"/>
    <n v="0"/>
    <n v="0"/>
    <n v="16.231999999999999"/>
    <n v="115.56480000000002"/>
  </r>
  <r>
    <n v="6"/>
    <s v="Jun"/>
    <n v="2019"/>
    <x v="14"/>
    <n v="30"/>
    <n v="0"/>
    <n v="0"/>
    <n v="0"/>
    <n v="0"/>
    <n v="1.5071999999999999"/>
    <n v="216.10239999999999"/>
  </r>
  <r>
    <n v="7"/>
    <s v="Jul"/>
    <n v="2019"/>
    <x v="15"/>
    <n v="31"/>
    <n v="0"/>
    <n v="0"/>
    <n v="0"/>
    <n v="0"/>
    <n v="0"/>
    <n v="145.73535999999999"/>
  </r>
  <r>
    <n v="8"/>
    <s v="Aug"/>
    <n v="2019"/>
    <x v="15"/>
    <n v="31"/>
    <n v="0"/>
    <n v="0"/>
    <n v="0"/>
    <n v="0"/>
    <n v="0"/>
    <n v="124.61503999999999"/>
  </r>
  <r>
    <n v="9"/>
    <s v="Sep"/>
    <n v="2019"/>
    <x v="15"/>
    <n v="30"/>
    <n v="0"/>
    <n v="0"/>
    <n v="0"/>
    <n v="0"/>
    <n v="0.53024000000000004"/>
    <n v="81.416959999999989"/>
  </r>
  <r>
    <n v="10"/>
    <s v="Oct"/>
    <n v="2019"/>
    <x v="15"/>
    <n v="31"/>
    <n v="0"/>
    <n v="0"/>
    <n v="0"/>
    <n v="0"/>
    <n v="35.368639999999999"/>
    <n v="16.116800000000001"/>
  </r>
  <r>
    <n v="11"/>
    <s v="Nov"/>
    <n v="2019"/>
    <x v="15"/>
    <n v="30"/>
    <n v="0"/>
    <n v="0"/>
    <n v="0"/>
    <n v="0"/>
    <n v="159.58240000000001"/>
    <n v="9.9839999999999998E-2"/>
  </r>
  <r>
    <n v="12"/>
    <s v="Dec"/>
    <n v="2019"/>
    <x v="15"/>
    <n v="31"/>
    <n v="0"/>
    <n v="0"/>
    <n v="0"/>
    <n v="0"/>
    <n v="204.40735999999998"/>
    <n v="0"/>
  </r>
  <r>
    <n v="1"/>
    <s v="Jan"/>
    <n v="2020"/>
    <x v="15"/>
    <n v="31"/>
    <n v="0"/>
    <n v="0"/>
    <n v="0"/>
    <n v="0"/>
    <n v="285.49248"/>
    <n v="0"/>
  </r>
  <r>
    <n v="2"/>
    <s v="Feb"/>
    <n v="2020"/>
    <x v="15"/>
    <n v="29"/>
    <n v="0"/>
    <n v="0"/>
    <n v="0"/>
    <n v="0"/>
    <n v="280.44191999999998"/>
    <n v="0"/>
  </r>
  <r>
    <n v="3"/>
    <s v="Mar"/>
    <n v="2020"/>
    <x v="15"/>
    <n v="31"/>
    <n v="0"/>
    <n v="0"/>
    <n v="0"/>
    <n v="0"/>
    <n v="200.32703999999998"/>
    <n v="2.3039999999999998E-2"/>
  </r>
  <r>
    <n v="4"/>
    <s v="Apr"/>
    <n v="2020"/>
    <x v="15"/>
    <n v="30"/>
    <n v="0"/>
    <n v="0"/>
    <n v="0"/>
    <n v="0"/>
    <n v="59.882240000000003"/>
    <n v="6.5116800000000001"/>
  </r>
  <r>
    <n v="5"/>
    <s v="May"/>
    <n v="2020"/>
    <x v="15"/>
    <n v="31"/>
    <n v="0"/>
    <n v="0"/>
    <n v="0"/>
    <n v="0"/>
    <n v="6.4463999999999997"/>
    <n v="78.712959999999995"/>
  </r>
  <r>
    <n v="6"/>
    <s v="Jun"/>
    <n v="2020"/>
    <x v="15"/>
    <n v="30"/>
    <n v="0"/>
    <n v="0"/>
    <n v="0"/>
    <n v="0"/>
    <n v="1.5014400000000001"/>
    <n v="124.820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B3:F19" firstHeaderRow="0" firstDataRow="1" firstDataCol="1"/>
  <pivotFields count="11">
    <pivotField showAll="0"/>
    <pivotField showAll="0"/>
    <pivotField showAll="0"/>
    <pivotField axis="axisRow" showAll="0" sortType="a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showAll="0" defaultSubtotal="0"/>
    <pivotField dataField="1" showAll="0"/>
    <pivotField showAll="0" defaultSubtotal="0"/>
    <pivotField dataField="1" numFmtId="1" showAll="0" defaultSubtotal="0"/>
    <pivotField dataField="1" showAll="0" defaultSubtotal="0"/>
    <pivotField dataField="1" showAll="0" defaultSubtota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DD" fld="6" baseField="3" baseItem="0" numFmtId="1"/>
    <dataField name="Sum of CDD" fld="8" baseField="0" baseItem="0"/>
    <dataField name="Sum of HDD_Forcast_5YRAVG" fld="9" baseField="3" baseItem="0" numFmtId="1"/>
    <dataField name="Sum of CDD_Forcast_5YRAVG" fld="10" baseField="3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K193" totalsRowShown="0" tableBorderDxfId="11">
  <autoFilter ref="A1:K193"/>
  <tableColumns count="11">
    <tableColumn id="1" name="MonthNo" dataDxfId="10"/>
    <tableColumn id="2" name="Month" dataDxfId="9"/>
    <tableColumn id="3" name="Calendar Year" dataDxfId="8"/>
    <tableColumn id="4" name="Fiscal Year" dataDxfId="7"/>
    <tableColumn id="5" name="Days" dataDxfId="6"/>
    <tableColumn id="6" name="CumHDDbyFY" dataDxfId="5"/>
    <tableColumn id="7" name="HDD" dataDxfId="4">
      <calculatedColumnFormula>IF(A2=7,F2,IF((F2-F1)&lt;0,0,(F2-F1)))</calculatedColumnFormula>
    </tableColumn>
    <tableColumn id="8" name="CumCDDbyFY" dataDxfId="3"/>
    <tableColumn id="9" name="CDD" dataDxfId="2">
      <calculatedColumnFormula>IF(A2=7,H2,IF((H2-H1)&lt;0,0,(H2-H1)))</calculatedColumnFormula>
    </tableColumn>
    <tableColumn id="10" name="HDD_Forcast_5YRAVG" dataDxfId="1"/>
    <tableColumn id="11" name="CDD_Forcast_5YRAV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workbookViewId="0">
      <selection activeCell="E23" sqref="E23"/>
    </sheetView>
  </sheetViews>
  <sheetFormatPr defaultRowHeight="15" x14ac:dyDescent="0.25"/>
  <cols>
    <col min="2" max="2" width="13.140625" bestFit="1" customWidth="1"/>
    <col min="3" max="3" width="11.42578125" bestFit="1" customWidth="1"/>
    <col min="4" max="4" width="11.28515625" bestFit="1" customWidth="1"/>
    <col min="5" max="5" width="27.5703125" bestFit="1" customWidth="1"/>
    <col min="6" max="6" width="27.42578125" bestFit="1" customWidth="1"/>
  </cols>
  <sheetData>
    <row r="3" spans="2:6" x14ac:dyDescent="0.25">
      <c r="B3" s="3" t="s">
        <v>17</v>
      </c>
      <c r="C3" t="s">
        <v>18</v>
      </c>
      <c r="D3" t="s">
        <v>19</v>
      </c>
      <c r="E3" t="s">
        <v>26</v>
      </c>
      <c r="F3" t="s">
        <v>27</v>
      </c>
    </row>
    <row r="4" spans="2:6" x14ac:dyDescent="0.25">
      <c r="B4" s="4">
        <v>2005</v>
      </c>
      <c r="C4" s="28">
        <v>4023</v>
      </c>
      <c r="D4" s="5">
        <v>1371</v>
      </c>
      <c r="E4" s="28"/>
      <c r="F4" s="28"/>
    </row>
    <row r="5" spans="2:6" x14ac:dyDescent="0.25">
      <c r="B5" s="4">
        <v>2006</v>
      </c>
      <c r="C5" s="28">
        <v>3693</v>
      </c>
      <c r="D5" s="5">
        <v>1729</v>
      </c>
      <c r="E5" s="28"/>
      <c r="F5" s="28"/>
    </row>
    <row r="6" spans="2:6" x14ac:dyDescent="0.25">
      <c r="B6" s="4">
        <v>2007</v>
      </c>
      <c r="C6" s="28">
        <v>3966</v>
      </c>
      <c r="D6" s="5">
        <v>1630</v>
      </c>
      <c r="E6" s="28"/>
      <c r="F6" s="28"/>
    </row>
    <row r="7" spans="2:6" x14ac:dyDescent="0.25">
      <c r="B7" s="4">
        <v>2008</v>
      </c>
      <c r="C7" s="28">
        <v>3462</v>
      </c>
      <c r="D7" s="5">
        <v>1801</v>
      </c>
      <c r="E7" s="28"/>
      <c r="F7" s="28"/>
    </row>
    <row r="8" spans="2:6" x14ac:dyDescent="0.25">
      <c r="B8" s="4">
        <v>2009</v>
      </c>
      <c r="C8" s="28">
        <v>4210</v>
      </c>
      <c r="D8" s="5">
        <v>1625</v>
      </c>
      <c r="E8" s="28"/>
      <c r="F8" s="28"/>
    </row>
    <row r="9" spans="2:6" x14ac:dyDescent="0.25">
      <c r="B9" s="4">
        <v>2010</v>
      </c>
      <c r="C9" s="28">
        <v>3834</v>
      </c>
      <c r="D9" s="5">
        <v>1744</v>
      </c>
      <c r="E9" s="28">
        <v>3870.8</v>
      </c>
      <c r="F9" s="28">
        <v>1631.2000000000003</v>
      </c>
    </row>
    <row r="10" spans="2:6" x14ac:dyDescent="0.25">
      <c r="B10" s="4">
        <v>2011</v>
      </c>
      <c r="C10" s="28">
        <v>3988</v>
      </c>
      <c r="D10" s="5">
        <v>2031</v>
      </c>
      <c r="E10" s="28">
        <v>3833</v>
      </c>
      <c r="F10" s="28">
        <v>1705.8000000000002</v>
      </c>
    </row>
    <row r="11" spans="2:6" x14ac:dyDescent="0.25">
      <c r="B11" s="4">
        <v>2012</v>
      </c>
      <c r="C11" s="28">
        <v>3130</v>
      </c>
      <c r="D11" s="5">
        <v>1833</v>
      </c>
      <c r="E11" s="28">
        <v>3891.9999999999995</v>
      </c>
      <c r="F11" s="28">
        <v>1766.2000000000003</v>
      </c>
    </row>
    <row r="12" spans="2:6" x14ac:dyDescent="0.25">
      <c r="B12" s="4">
        <v>2013</v>
      </c>
      <c r="C12" s="28">
        <v>3764</v>
      </c>
      <c r="D12" s="5">
        <v>1862</v>
      </c>
      <c r="E12" s="28">
        <v>3724.7999999999997</v>
      </c>
      <c r="F12" s="28">
        <v>1806.8000000000002</v>
      </c>
    </row>
    <row r="13" spans="2:6" x14ac:dyDescent="0.25">
      <c r="B13" s="4">
        <v>2014</v>
      </c>
      <c r="C13" s="28">
        <v>4120</v>
      </c>
      <c r="D13" s="5">
        <v>1724</v>
      </c>
      <c r="E13" s="28">
        <v>3785.1999999999994</v>
      </c>
      <c r="F13" s="28">
        <v>1819.0000000000002</v>
      </c>
    </row>
    <row r="14" spans="2:6" x14ac:dyDescent="0.25">
      <c r="B14" s="4">
        <v>2015</v>
      </c>
      <c r="C14" s="28">
        <v>3936</v>
      </c>
      <c r="D14" s="5">
        <v>1878</v>
      </c>
      <c r="E14" s="28">
        <v>3767.1999999999994</v>
      </c>
      <c r="F14" s="28">
        <v>1838.8000000000002</v>
      </c>
    </row>
    <row r="15" spans="2:6" x14ac:dyDescent="0.25">
      <c r="B15" s="4">
        <v>2016</v>
      </c>
      <c r="C15" s="28">
        <v>0</v>
      </c>
      <c r="D15" s="5">
        <v>0</v>
      </c>
      <c r="E15" s="28">
        <v>3787.6</v>
      </c>
      <c r="F15" s="28">
        <v>1865.6</v>
      </c>
    </row>
    <row r="16" spans="2:6" x14ac:dyDescent="0.25">
      <c r="B16" s="4">
        <v>2017</v>
      </c>
      <c r="C16" s="28">
        <v>0</v>
      </c>
      <c r="D16" s="5">
        <v>0</v>
      </c>
      <c r="E16" s="28">
        <v>3747.5200000000004</v>
      </c>
      <c r="F16" s="28">
        <v>1832.52</v>
      </c>
    </row>
    <row r="17" spans="2:6" x14ac:dyDescent="0.25">
      <c r="B17" s="4">
        <v>2018</v>
      </c>
      <c r="C17" s="28">
        <v>0</v>
      </c>
      <c r="D17" s="5">
        <v>0</v>
      </c>
      <c r="E17" s="28">
        <v>3113.5039999999999</v>
      </c>
      <c r="F17" s="28">
        <v>1459.3039999999999</v>
      </c>
    </row>
    <row r="18" spans="2:6" x14ac:dyDescent="0.25">
      <c r="B18" s="4">
        <v>2019</v>
      </c>
      <c r="C18" s="28">
        <v>0</v>
      </c>
      <c r="D18" s="5">
        <v>0</v>
      </c>
      <c r="E18" s="28">
        <v>2233.9007999999999</v>
      </c>
      <c r="F18" s="28">
        <v>1012.2608</v>
      </c>
    </row>
    <row r="19" spans="2:6" x14ac:dyDescent="0.25">
      <c r="B19" s="4">
        <v>2020</v>
      </c>
      <c r="C19" s="28">
        <v>0</v>
      </c>
      <c r="D19" s="5">
        <v>0</v>
      </c>
      <c r="E19" s="28">
        <v>1233.9801599999998</v>
      </c>
      <c r="F19" s="28">
        <v>578.05215999999996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abSelected="1" topLeftCell="A45" workbookViewId="0">
      <selection activeCell="J134" sqref="J134"/>
    </sheetView>
  </sheetViews>
  <sheetFormatPr defaultRowHeight="12.75" x14ac:dyDescent="0.25"/>
  <cols>
    <col min="1" max="1" width="10.28515625" style="1" customWidth="1"/>
    <col min="2" max="2" width="8.140625" style="1" customWidth="1"/>
    <col min="3" max="3" width="14.42578125" style="1" customWidth="1"/>
    <col min="4" max="4" width="12" style="1" customWidth="1"/>
    <col min="5" max="5" width="9.85546875" style="1" customWidth="1"/>
    <col min="6" max="6" width="14.5703125" style="2" customWidth="1"/>
    <col min="7" max="7" width="9.140625" style="1"/>
    <col min="8" max="8" width="14.5703125" style="1" customWidth="1"/>
    <col min="9" max="9" width="9.140625" style="1"/>
    <col min="10" max="11" width="22.140625" style="1" customWidth="1"/>
    <col min="12" max="16384" width="9.140625" style="1"/>
  </cols>
  <sheetData>
    <row r="1" spans="1:11" x14ac:dyDescent="0.25">
      <c r="A1" s="24" t="s">
        <v>16</v>
      </c>
      <c r="B1" s="24" t="s">
        <v>0</v>
      </c>
      <c r="C1" s="25" t="s">
        <v>13</v>
      </c>
      <c r="D1" s="25" t="s">
        <v>14</v>
      </c>
      <c r="E1" s="25" t="s">
        <v>25</v>
      </c>
      <c r="F1" s="26" t="s">
        <v>21</v>
      </c>
      <c r="G1" s="24" t="s">
        <v>15</v>
      </c>
      <c r="H1" s="26" t="s">
        <v>22</v>
      </c>
      <c r="I1" s="26" t="s">
        <v>20</v>
      </c>
      <c r="J1" s="25" t="s">
        <v>23</v>
      </c>
      <c r="K1" s="27" t="s">
        <v>24</v>
      </c>
    </row>
    <row r="2" spans="1:11" x14ac:dyDescent="0.25">
      <c r="A2" s="18">
        <v>7</v>
      </c>
      <c r="B2" s="6" t="s">
        <v>1</v>
      </c>
      <c r="C2" s="7">
        <v>2004</v>
      </c>
      <c r="D2" s="7">
        <v>2005</v>
      </c>
      <c r="E2" s="7">
        <v>31</v>
      </c>
      <c r="F2" s="8">
        <v>0</v>
      </c>
      <c r="G2" s="8">
        <f t="shared" ref="G2:G33" si="0">IF(A2=7,F2,IF((F2-F1)&lt;0,0,(F2-F1)))</f>
        <v>0</v>
      </c>
      <c r="H2" s="8">
        <v>426</v>
      </c>
      <c r="I2" s="8">
        <f t="shared" ref="I2:I14" si="1">IF(A2=7,H2,IF((H2-H1)&lt;0,0,(H2-H1)))</f>
        <v>426</v>
      </c>
      <c r="J2" s="7"/>
      <c r="K2" s="9"/>
    </row>
    <row r="3" spans="1:11" x14ac:dyDescent="0.25">
      <c r="A3" s="19">
        <v>8</v>
      </c>
      <c r="B3" s="10" t="s">
        <v>2</v>
      </c>
      <c r="C3" s="11">
        <v>2004</v>
      </c>
      <c r="D3" s="11">
        <v>2005</v>
      </c>
      <c r="E3" s="11">
        <v>31</v>
      </c>
      <c r="F3" s="12">
        <v>0</v>
      </c>
      <c r="G3" s="12">
        <f t="shared" si="0"/>
        <v>0</v>
      </c>
      <c r="H3" s="12">
        <v>771</v>
      </c>
      <c r="I3" s="12">
        <f t="shared" si="1"/>
        <v>345</v>
      </c>
      <c r="J3" s="11"/>
      <c r="K3" s="13"/>
    </row>
    <row r="4" spans="1:11" x14ac:dyDescent="0.25">
      <c r="A4" s="18">
        <v>9</v>
      </c>
      <c r="B4" s="6" t="s">
        <v>3</v>
      </c>
      <c r="C4" s="7">
        <v>2004</v>
      </c>
      <c r="D4" s="7">
        <v>2005</v>
      </c>
      <c r="E4" s="7">
        <v>30</v>
      </c>
      <c r="F4" s="8">
        <v>7</v>
      </c>
      <c r="G4" s="8">
        <f t="shared" si="0"/>
        <v>7</v>
      </c>
      <c r="H4" s="8">
        <v>984</v>
      </c>
      <c r="I4" s="8">
        <f t="shared" si="1"/>
        <v>213</v>
      </c>
      <c r="J4" s="7"/>
      <c r="K4" s="9"/>
    </row>
    <row r="5" spans="1:11" x14ac:dyDescent="0.25">
      <c r="A5" s="19">
        <v>10</v>
      </c>
      <c r="B5" s="10" t="s">
        <v>4</v>
      </c>
      <c r="C5" s="11">
        <v>2004</v>
      </c>
      <c r="D5" s="11">
        <v>2005</v>
      </c>
      <c r="E5" s="11">
        <v>31</v>
      </c>
      <c r="F5" s="12">
        <v>216</v>
      </c>
      <c r="G5" s="12">
        <f t="shared" si="0"/>
        <v>209</v>
      </c>
      <c r="H5" s="12">
        <v>992</v>
      </c>
      <c r="I5" s="12">
        <f t="shared" si="1"/>
        <v>8</v>
      </c>
      <c r="J5" s="11"/>
      <c r="K5" s="13"/>
    </row>
    <row r="6" spans="1:11" x14ac:dyDescent="0.25">
      <c r="A6" s="18">
        <v>11</v>
      </c>
      <c r="B6" s="6" t="s">
        <v>5</v>
      </c>
      <c r="C6" s="7">
        <v>2004</v>
      </c>
      <c r="D6" s="7">
        <v>2005</v>
      </c>
      <c r="E6" s="7">
        <v>30</v>
      </c>
      <c r="F6" s="8">
        <v>630</v>
      </c>
      <c r="G6" s="8">
        <f t="shared" si="0"/>
        <v>414</v>
      </c>
      <c r="H6" s="8">
        <v>992</v>
      </c>
      <c r="I6" s="8">
        <f t="shared" si="1"/>
        <v>0</v>
      </c>
      <c r="J6" s="7"/>
      <c r="K6" s="9"/>
    </row>
    <row r="7" spans="1:11" x14ac:dyDescent="0.25">
      <c r="A7" s="19">
        <v>12</v>
      </c>
      <c r="B7" s="10" t="s">
        <v>6</v>
      </c>
      <c r="C7" s="11">
        <v>2004</v>
      </c>
      <c r="D7" s="11">
        <v>2005</v>
      </c>
      <c r="E7" s="11">
        <v>31</v>
      </c>
      <c r="F7" s="12">
        <v>1396</v>
      </c>
      <c r="G7" s="12">
        <f t="shared" si="0"/>
        <v>766</v>
      </c>
      <c r="H7" s="12">
        <v>992</v>
      </c>
      <c r="I7" s="12">
        <f t="shared" si="1"/>
        <v>0</v>
      </c>
      <c r="J7" s="11"/>
      <c r="K7" s="13"/>
    </row>
    <row r="8" spans="1:11" x14ac:dyDescent="0.25">
      <c r="A8" s="18">
        <v>1</v>
      </c>
      <c r="B8" s="6" t="s">
        <v>7</v>
      </c>
      <c r="C8" s="7">
        <v>2005</v>
      </c>
      <c r="D8" s="7">
        <v>2005</v>
      </c>
      <c r="E8" s="7">
        <v>31</v>
      </c>
      <c r="F8" s="8">
        <v>2281</v>
      </c>
      <c r="G8" s="8">
        <f t="shared" si="0"/>
        <v>885</v>
      </c>
      <c r="H8" s="8">
        <v>992</v>
      </c>
      <c r="I8" s="8">
        <f t="shared" si="1"/>
        <v>0</v>
      </c>
      <c r="J8" s="7"/>
      <c r="K8" s="9"/>
    </row>
    <row r="9" spans="1:11" x14ac:dyDescent="0.25">
      <c r="A9" s="19">
        <v>2</v>
      </c>
      <c r="B9" s="10" t="s">
        <v>8</v>
      </c>
      <c r="C9" s="11">
        <v>2005</v>
      </c>
      <c r="D9" s="11">
        <v>2005</v>
      </c>
      <c r="E9" s="11">
        <v>28</v>
      </c>
      <c r="F9" s="12">
        <v>2983</v>
      </c>
      <c r="G9" s="12">
        <f t="shared" si="0"/>
        <v>702</v>
      </c>
      <c r="H9" s="12">
        <v>992</v>
      </c>
      <c r="I9" s="12">
        <f t="shared" si="1"/>
        <v>0</v>
      </c>
      <c r="J9" s="11"/>
      <c r="K9" s="13"/>
    </row>
    <row r="10" spans="1:11" x14ac:dyDescent="0.25">
      <c r="A10" s="18">
        <v>3</v>
      </c>
      <c r="B10" s="6" t="s">
        <v>9</v>
      </c>
      <c r="C10" s="7">
        <v>2005</v>
      </c>
      <c r="D10" s="7">
        <v>2005</v>
      </c>
      <c r="E10" s="7">
        <v>31</v>
      </c>
      <c r="F10" s="8">
        <v>3658</v>
      </c>
      <c r="G10" s="8">
        <f t="shared" si="0"/>
        <v>675</v>
      </c>
      <c r="H10" s="8">
        <v>992</v>
      </c>
      <c r="I10" s="8">
        <f t="shared" si="1"/>
        <v>0</v>
      </c>
      <c r="J10" s="7"/>
      <c r="K10" s="9"/>
    </row>
    <row r="11" spans="1:11" x14ac:dyDescent="0.25">
      <c r="A11" s="19">
        <v>4</v>
      </c>
      <c r="B11" s="10" t="s">
        <v>10</v>
      </c>
      <c r="C11" s="11">
        <v>2005</v>
      </c>
      <c r="D11" s="11">
        <v>2005</v>
      </c>
      <c r="E11" s="11">
        <v>30</v>
      </c>
      <c r="F11" s="12">
        <v>3898</v>
      </c>
      <c r="G11" s="12">
        <f t="shared" si="0"/>
        <v>240</v>
      </c>
      <c r="H11" s="12">
        <v>1008</v>
      </c>
      <c r="I11" s="12">
        <f t="shared" si="1"/>
        <v>16</v>
      </c>
      <c r="J11" s="11"/>
      <c r="K11" s="13"/>
    </row>
    <row r="12" spans="1:11" x14ac:dyDescent="0.25">
      <c r="A12" s="18">
        <v>5</v>
      </c>
      <c r="B12" s="6" t="s">
        <v>11</v>
      </c>
      <c r="C12" s="7">
        <v>2005</v>
      </c>
      <c r="D12" s="7">
        <v>2005</v>
      </c>
      <c r="E12" s="7">
        <v>31</v>
      </c>
      <c r="F12" s="8">
        <v>4019</v>
      </c>
      <c r="G12" s="8">
        <f t="shared" si="0"/>
        <v>121</v>
      </c>
      <c r="H12" s="8">
        <v>1040</v>
      </c>
      <c r="I12" s="8">
        <f t="shared" si="1"/>
        <v>32</v>
      </c>
      <c r="J12" s="7"/>
      <c r="K12" s="9"/>
    </row>
    <row r="13" spans="1:11" x14ac:dyDescent="0.25">
      <c r="A13" s="19">
        <v>6</v>
      </c>
      <c r="B13" s="10" t="s">
        <v>12</v>
      </c>
      <c r="C13" s="11">
        <v>2005</v>
      </c>
      <c r="D13" s="11">
        <v>2005</v>
      </c>
      <c r="E13" s="11">
        <v>30</v>
      </c>
      <c r="F13" s="12">
        <v>4023</v>
      </c>
      <c r="G13" s="12">
        <f t="shared" si="0"/>
        <v>4</v>
      </c>
      <c r="H13" s="12">
        <v>1371</v>
      </c>
      <c r="I13" s="12">
        <f t="shared" si="1"/>
        <v>331</v>
      </c>
      <c r="J13" s="11"/>
      <c r="K13" s="13"/>
    </row>
    <row r="14" spans="1:11" x14ac:dyDescent="0.25">
      <c r="A14" s="18">
        <v>7</v>
      </c>
      <c r="B14" s="6" t="s">
        <v>1</v>
      </c>
      <c r="C14" s="7">
        <v>2005</v>
      </c>
      <c r="D14" s="7">
        <v>2006</v>
      </c>
      <c r="E14" s="7">
        <v>31</v>
      </c>
      <c r="F14" s="8">
        <v>0</v>
      </c>
      <c r="G14" s="8">
        <f t="shared" si="0"/>
        <v>0</v>
      </c>
      <c r="H14" s="8">
        <v>490</v>
      </c>
      <c r="I14" s="8">
        <f t="shared" si="1"/>
        <v>490</v>
      </c>
      <c r="J14" s="7"/>
      <c r="K14" s="9"/>
    </row>
    <row r="15" spans="1:11" x14ac:dyDescent="0.25">
      <c r="A15" s="19">
        <v>8</v>
      </c>
      <c r="B15" s="10" t="s">
        <v>2</v>
      </c>
      <c r="C15" s="11">
        <v>2005</v>
      </c>
      <c r="D15" s="11">
        <v>2006</v>
      </c>
      <c r="E15" s="11">
        <v>31</v>
      </c>
      <c r="F15" s="12">
        <v>0</v>
      </c>
      <c r="G15" s="12">
        <f t="shared" si="0"/>
        <v>0</v>
      </c>
      <c r="H15" s="12">
        <v>964</v>
      </c>
      <c r="I15" s="12">
        <f t="shared" ref="I15:I78" si="2">IF(A15=7,H15,IF((H15-H14)&lt;0,0,(H15-H14)))</f>
        <v>474</v>
      </c>
      <c r="J15" s="11"/>
      <c r="K15" s="13"/>
    </row>
    <row r="16" spans="1:11" x14ac:dyDescent="0.25">
      <c r="A16" s="18">
        <v>9</v>
      </c>
      <c r="B16" s="6" t="s">
        <v>3</v>
      </c>
      <c r="C16" s="7">
        <v>2005</v>
      </c>
      <c r="D16" s="7">
        <v>2006</v>
      </c>
      <c r="E16" s="7">
        <v>30</v>
      </c>
      <c r="F16" s="8">
        <v>5</v>
      </c>
      <c r="G16" s="8">
        <f t="shared" si="0"/>
        <v>5</v>
      </c>
      <c r="H16" s="8">
        <v>1279</v>
      </c>
      <c r="I16" s="8">
        <f t="shared" si="2"/>
        <v>315</v>
      </c>
      <c r="J16" s="7"/>
      <c r="K16" s="9"/>
    </row>
    <row r="17" spans="1:11" x14ac:dyDescent="0.25">
      <c r="A17" s="19">
        <v>10</v>
      </c>
      <c r="B17" s="10" t="s">
        <v>4</v>
      </c>
      <c r="C17" s="11">
        <v>2005</v>
      </c>
      <c r="D17" s="11">
        <v>2006</v>
      </c>
      <c r="E17" s="11">
        <v>31</v>
      </c>
      <c r="F17" s="12">
        <v>184</v>
      </c>
      <c r="G17" s="12">
        <f t="shared" si="0"/>
        <v>179</v>
      </c>
      <c r="H17" s="12">
        <v>1325</v>
      </c>
      <c r="I17" s="12">
        <f t="shared" si="2"/>
        <v>46</v>
      </c>
      <c r="J17" s="11"/>
      <c r="K17" s="13"/>
    </row>
    <row r="18" spans="1:11" x14ac:dyDescent="0.25">
      <c r="A18" s="18">
        <v>11</v>
      </c>
      <c r="B18" s="6" t="s">
        <v>5</v>
      </c>
      <c r="C18" s="7">
        <v>2005</v>
      </c>
      <c r="D18" s="7">
        <v>2006</v>
      </c>
      <c r="E18" s="7">
        <v>30</v>
      </c>
      <c r="F18" s="8">
        <v>623</v>
      </c>
      <c r="G18" s="8">
        <f t="shared" si="0"/>
        <v>439</v>
      </c>
      <c r="H18" s="8">
        <v>1326</v>
      </c>
      <c r="I18" s="8">
        <f t="shared" si="2"/>
        <v>1</v>
      </c>
      <c r="J18" s="7"/>
      <c r="K18" s="9"/>
    </row>
    <row r="19" spans="1:11" x14ac:dyDescent="0.25">
      <c r="A19" s="19">
        <v>12</v>
      </c>
      <c r="B19" s="10" t="s">
        <v>6</v>
      </c>
      <c r="C19" s="11">
        <v>2005</v>
      </c>
      <c r="D19" s="11">
        <v>2006</v>
      </c>
      <c r="E19" s="11">
        <v>31</v>
      </c>
      <c r="F19" s="12">
        <v>1504</v>
      </c>
      <c r="G19" s="12">
        <f t="shared" si="0"/>
        <v>881</v>
      </c>
      <c r="H19" s="12">
        <v>1326</v>
      </c>
      <c r="I19" s="12">
        <f t="shared" si="2"/>
        <v>0</v>
      </c>
      <c r="J19" s="11"/>
      <c r="K19" s="13"/>
    </row>
    <row r="20" spans="1:11" x14ac:dyDescent="0.25">
      <c r="A20" s="18">
        <v>1</v>
      </c>
      <c r="B20" s="6" t="s">
        <v>7</v>
      </c>
      <c r="C20" s="7">
        <v>2006</v>
      </c>
      <c r="D20" s="7">
        <v>2006</v>
      </c>
      <c r="E20" s="7">
        <v>31</v>
      </c>
      <c r="F20" s="8">
        <v>2176</v>
      </c>
      <c r="G20" s="8">
        <f t="shared" si="0"/>
        <v>672</v>
      </c>
      <c r="H20" s="8">
        <v>1326</v>
      </c>
      <c r="I20" s="8">
        <f t="shared" si="2"/>
        <v>0</v>
      </c>
      <c r="J20" s="7"/>
      <c r="K20" s="9"/>
    </row>
    <row r="21" spans="1:11" x14ac:dyDescent="0.25">
      <c r="A21" s="19">
        <v>2</v>
      </c>
      <c r="B21" s="10" t="s">
        <v>8</v>
      </c>
      <c r="C21" s="11">
        <v>2006</v>
      </c>
      <c r="D21" s="11">
        <v>2006</v>
      </c>
      <c r="E21" s="11">
        <v>28</v>
      </c>
      <c r="F21" s="12">
        <v>2909</v>
      </c>
      <c r="G21" s="12">
        <f t="shared" si="0"/>
        <v>733</v>
      </c>
      <c r="H21" s="12">
        <v>1326</v>
      </c>
      <c r="I21" s="12">
        <f t="shared" si="2"/>
        <v>0</v>
      </c>
      <c r="J21" s="11"/>
      <c r="K21" s="13"/>
    </row>
    <row r="22" spans="1:11" x14ac:dyDescent="0.25">
      <c r="A22" s="18">
        <v>3</v>
      </c>
      <c r="B22" s="6" t="s">
        <v>9</v>
      </c>
      <c r="C22" s="7">
        <v>2006</v>
      </c>
      <c r="D22" s="7">
        <v>2006</v>
      </c>
      <c r="E22" s="7">
        <v>31</v>
      </c>
      <c r="F22" s="8">
        <v>3438</v>
      </c>
      <c r="G22" s="8">
        <f t="shared" si="0"/>
        <v>529</v>
      </c>
      <c r="H22" s="8">
        <v>1332</v>
      </c>
      <c r="I22" s="8">
        <f t="shared" si="2"/>
        <v>6</v>
      </c>
      <c r="J22" s="7"/>
      <c r="K22" s="9"/>
    </row>
    <row r="23" spans="1:11" x14ac:dyDescent="0.25">
      <c r="A23" s="19">
        <v>4</v>
      </c>
      <c r="B23" s="10" t="s">
        <v>10</v>
      </c>
      <c r="C23" s="11">
        <v>2006</v>
      </c>
      <c r="D23" s="11">
        <v>2006</v>
      </c>
      <c r="E23" s="11">
        <v>30</v>
      </c>
      <c r="F23" s="12">
        <v>3612</v>
      </c>
      <c r="G23" s="12">
        <f t="shared" si="0"/>
        <v>174</v>
      </c>
      <c r="H23" s="12">
        <v>1348</v>
      </c>
      <c r="I23" s="12">
        <f t="shared" si="2"/>
        <v>16</v>
      </c>
      <c r="J23" s="11"/>
      <c r="K23" s="13"/>
    </row>
    <row r="24" spans="1:11" x14ac:dyDescent="0.25">
      <c r="A24" s="18">
        <v>5</v>
      </c>
      <c r="B24" s="6" t="s">
        <v>11</v>
      </c>
      <c r="C24" s="7">
        <v>2006</v>
      </c>
      <c r="D24" s="7">
        <v>2006</v>
      </c>
      <c r="E24" s="7">
        <v>31</v>
      </c>
      <c r="F24" s="8">
        <v>3693</v>
      </c>
      <c r="G24" s="8">
        <f t="shared" si="0"/>
        <v>81</v>
      </c>
      <c r="H24" s="8">
        <v>1438</v>
      </c>
      <c r="I24" s="8">
        <f t="shared" si="2"/>
        <v>90</v>
      </c>
      <c r="J24" s="7"/>
      <c r="K24" s="9"/>
    </row>
    <row r="25" spans="1:11" x14ac:dyDescent="0.25">
      <c r="A25" s="19">
        <v>6</v>
      </c>
      <c r="B25" s="10" t="s">
        <v>12</v>
      </c>
      <c r="C25" s="11">
        <v>2006</v>
      </c>
      <c r="D25" s="11">
        <v>2006</v>
      </c>
      <c r="E25" s="11">
        <v>30</v>
      </c>
      <c r="F25" s="12">
        <v>3693</v>
      </c>
      <c r="G25" s="12">
        <f t="shared" si="0"/>
        <v>0</v>
      </c>
      <c r="H25" s="12">
        <v>1729</v>
      </c>
      <c r="I25" s="12">
        <f t="shared" si="2"/>
        <v>291</v>
      </c>
      <c r="J25" s="11"/>
      <c r="K25" s="13"/>
    </row>
    <row r="26" spans="1:11" x14ac:dyDescent="0.25">
      <c r="A26" s="18">
        <v>7</v>
      </c>
      <c r="B26" s="6" t="s">
        <v>1</v>
      </c>
      <c r="C26" s="7">
        <v>2006</v>
      </c>
      <c r="D26" s="7">
        <v>2007</v>
      </c>
      <c r="E26" s="7">
        <v>31</v>
      </c>
      <c r="F26" s="8">
        <v>0</v>
      </c>
      <c r="G26" s="8">
        <f t="shared" si="0"/>
        <v>0</v>
      </c>
      <c r="H26" s="8">
        <v>487</v>
      </c>
      <c r="I26" s="8">
        <f t="shared" si="2"/>
        <v>487</v>
      </c>
      <c r="J26" s="7"/>
      <c r="K26" s="9"/>
    </row>
    <row r="27" spans="1:11" x14ac:dyDescent="0.25">
      <c r="A27" s="19">
        <v>8</v>
      </c>
      <c r="B27" s="10" t="s">
        <v>2</v>
      </c>
      <c r="C27" s="11">
        <v>2006</v>
      </c>
      <c r="D27" s="11">
        <v>2007</v>
      </c>
      <c r="E27" s="11">
        <v>31</v>
      </c>
      <c r="F27" s="12">
        <v>0</v>
      </c>
      <c r="G27" s="12">
        <f t="shared" si="0"/>
        <v>0</v>
      </c>
      <c r="H27" s="12">
        <v>977</v>
      </c>
      <c r="I27" s="12">
        <f t="shared" si="2"/>
        <v>490</v>
      </c>
      <c r="J27" s="11"/>
      <c r="K27" s="13"/>
    </row>
    <row r="28" spans="1:11" x14ac:dyDescent="0.25">
      <c r="A28" s="18">
        <v>9</v>
      </c>
      <c r="B28" s="6" t="s">
        <v>3</v>
      </c>
      <c r="C28" s="7">
        <v>2006</v>
      </c>
      <c r="D28" s="7">
        <v>2007</v>
      </c>
      <c r="E28" s="7">
        <v>30</v>
      </c>
      <c r="F28" s="8">
        <v>22</v>
      </c>
      <c r="G28" s="8">
        <f t="shared" si="0"/>
        <v>22</v>
      </c>
      <c r="H28" s="8">
        <v>1095</v>
      </c>
      <c r="I28" s="8">
        <f t="shared" si="2"/>
        <v>118</v>
      </c>
      <c r="J28" s="7"/>
      <c r="K28" s="9"/>
    </row>
    <row r="29" spans="1:11" x14ac:dyDescent="0.25">
      <c r="A29" s="19">
        <v>10</v>
      </c>
      <c r="B29" s="10" t="s">
        <v>4</v>
      </c>
      <c r="C29" s="11">
        <v>2006</v>
      </c>
      <c r="D29" s="11">
        <v>2007</v>
      </c>
      <c r="E29" s="11">
        <v>31</v>
      </c>
      <c r="F29" s="12">
        <v>272</v>
      </c>
      <c r="G29" s="12">
        <f t="shared" si="0"/>
        <v>250</v>
      </c>
      <c r="H29" s="12">
        <v>1115</v>
      </c>
      <c r="I29" s="12">
        <f t="shared" si="2"/>
        <v>20</v>
      </c>
      <c r="J29" s="11"/>
      <c r="K29" s="13"/>
    </row>
    <row r="30" spans="1:11" x14ac:dyDescent="0.25">
      <c r="A30" s="18">
        <v>11</v>
      </c>
      <c r="B30" s="6" t="s">
        <v>5</v>
      </c>
      <c r="C30" s="7">
        <v>2006</v>
      </c>
      <c r="D30" s="7">
        <v>2007</v>
      </c>
      <c r="E30" s="7">
        <v>30</v>
      </c>
      <c r="F30" s="8">
        <v>691</v>
      </c>
      <c r="G30" s="8">
        <f t="shared" si="0"/>
        <v>419</v>
      </c>
      <c r="H30" s="8">
        <v>1115</v>
      </c>
      <c r="I30" s="8">
        <f t="shared" si="2"/>
        <v>0</v>
      </c>
      <c r="J30" s="7"/>
      <c r="K30" s="9"/>
    </row>
    <row r="31" spans="1:11" x14ac:dyDescent="0.25">
      <c r="A31" s="19">
        <v>12</v>
      </c>
      <c r="B31" s="10" t="s">
        <v>6</v>
      </c>
      <c r="C31" s="11">
        <v>2006</v>
      </c>
      <c r="D31" s="11">
        <v>2007</v>
      </c>
      <c r="E31" s="11">
        <v>31</v>
      </c>
      <c r="F31" s="12">
        <v>1330</v>
      </c>
      <c r="G31" s="12">
        <f t="shared" si="0"/>
        <v>639</v>
      </c>
      <c r="H31" s="12">
        <v>1115</v>
      </c>
      <c r="I31" s="12">
        <f t="shared" si="2"/>
        <v>0</v>
      </c>
      <c r="J31" s="11"/>
      <c r="K31" s="13"/>
    </row>
    <row r="32" spans="1:11" x14ac:dyDescent="0.25">
      <c r="A32" s="18">
        <v>1</v>
      </c>
      <c r="B32" s="6" t="s">
        <v>7</v>
      </c>
      <c r="C32" s="7">
        <v>2007</v>
      </c>
      <c r="D32" s="7">
        <v>2007</v>
      </c>
      <c r="E32" s="7">
        <v>31</v>
      </c>
      <c r="F32" s="8">
        <v>2076</v>
      </c>
      <c r="G32" s="8">
        <f t="shared" si="0"/>
        <v>746</v>
      </c>
      <c r="H32" s="8">
        <v>1115</v>
      </c>
      <c r="I32" s="8">
        <f t="shared" si="2"/>
        <v>0</v>
      </c>
      <c r="J32" s="7"/>
      <c r="K32" s="9"/>
    </row>
    <row r="33" spans="1:11" x14ac:dyDescent="0.25">
      <c r="A33" s="19">
        <v>2</v>
      </c>
      <c r="B33" s="10" t="s">
        <v>8</v>
      </c>
      <c r="C33" s="11">
        <v>2007</v>
      </c>
      <c r="D33" s="11">
        <v>2007</v>
      </c>
      <c r="E33" s="11">
        <v>28</v>
      </c>
      <c r="F33" s="12">
        <v>3026</v>
      </c>
      <c r="G33" s="12">
        <f t="shared" si="0"/>
        <v>950</v>
      </c>
      <c r="H33" s="12">
        <v>1115</v>
      </c>
      <c r="I33" s="12">
        <f t="shared" si="2"/>
        <v>0</v>
      </c>
      <c r="J33" s="11"/>
      <c r="K33" s="13"/>
    </row>
    <row r="34" spans="1:11" x14ac:dyDescent="0.25">
      <c r="A34" s="18">
        <v>3</v>
      </c>
      <c r="B34" s="6" t="s">
        <v>9</v>
      </c>
      <c r="C34" s="7">
        <v>2007</v>
      </c>
      <c r="D34" s="7">
        <v>2007</v>
      </c>
      <c r="E34" s="7">
        <v>31</v>
      </c>
      <c r="F34" s="8">
        <v>3560</v>
      </c>
      <c r="G34" s="8">
        <f t="shared" ref="G34:G65" si="3">IF(A34=7,F34,IF((F34-F33)&lt;0,0,(F34-F33)))</f>
        <v>534</v>
      </c>
      <c r="H34" s="8">
        <v>1120</v>
      </c>
      <c r="I34" s="8">
        <f t="shared" si="2"/>
        <v>5</v>
      </c>
      <c r="J34" s="7"/>
      <c r="K34" s="9"/>
    </row>
    <row r="35" spans="1:11" x14ac:dyDescent="0.25">
      <c r="A35" s="19">
        <v>4</v>
      </c>
      <c r="B35" s="10" t="s">
        <v>10</v>
      </c>
      <c r="C35" s="11">
        <v>2007</v>
      </c>
      <c r="D35" s="11">
        <v>2007</v>
      </c>
      <c r="E35" s="11">
        <v>30</v>
      </c>
      <c r="F35" s="12">
        <v>3913</v>
      </c>
      <c r="G35" s="12">
        <f t="shared" si="3"/>
        <v>353</v>
      </c>
      <c r="H35" s="12">
        <v>1139</v>
      </c>
      <c r="I35" s="12">
        <f t="shared" si="2"/>
        <v>19</v>
      </c>
      <c r="J35" s="11"/>
      <c r="K35" s="13"/>
    </row>
    <row r="36" spans="1:11" x14ac:dyDescent="0.25">
      <c r="A36" s="18">
        <v>5</v>
      </c>
      <c r="B36" s="6" t="s">
        <v>11</v>
      </c>
      <c r="C36" s="7">
        <v>2007</v>
      </c>
      <c r="D36" s="7">
        <v>2007</v>
      </c>
      <c r="E36" s="7">
        <v>31</v>
      </c>
      <c r="F36" s="8">
        <v>3966</v>
      </c>
      <c r="G36" s="8">
        <f t="shared" si="3"/>
        <v>53</v>
      </c>
      <c r="H36" s="8">
        <v>1289</v>
      </c>
      <c r="I36" s="8">
        <f t="shared" si="2"/>
        <v>150</v>
      </c>
      <c r="J36" s="7"/>
      <c r="K36" s="9"/>
    </row>
    <row r="37" spans="1:11" x14ac:dyDescent="0.25">
      <c r="A37" s="19">
        <v>6</v>
      </c>
      <c r="B37" s="10" t="s">
        <v>12</v>
      </c>
      <c r="C37" s="11">
        <v>2007</v>
      </c>
      <c r="D37" s="11">
        <v>2007</v>
      </c>
      <c r="E37" s="11">
        <v>30</v>
      </c>
      <c r="F37" s="12">
        <v>3966</v>
      </c>
      <c r="G37" s="12">
        <f t="shared" si="3"/>
        <v>0</v>
      </c>
      <c r="H37" s="12">
        <v>1630</v>
      </c>
      <c r="I37" s="12">
        <f t="shared" si="2"/>
        <v>341</v>
      </c>
      <c r="J37" s="11"/>
      <c r="K37" s="13"/>
    </row>
    <row r="38" spans="1:11" x14ac:dyDescent="0.25">
      <c r="A38" s="6">
        <v>7</v>
      </c>
      <c r="B38" s="6" t="s">
        <v>1</v>
      </c>
      <c r="C38" s="7">
        <v>2007</v>
      </c>
      <c r="D38" s="7">
        <v>2008</v>
      </c>
      <c r="E38" s="7">
        <v>31</v>
      </c>
      <c r="F38" s="8">
        <v>0</v>
      </c>
      <c r="G38" s="8">
        <f t="shared" si="3"/>
        <v>0</v>
      </c>
      <c r="H38" s="8">
        <v>451</v>
      </c>
      <c r="I38" s="8">
        <f t="shared" si="2"/>
        <v>451</v>
      </c>
      <c r="J38" s="7"/>
      <c r="K38" s="9"/>
    </row>
    <row r="39" spans="1:11" x14ac:dyDescent="0.25">
      <c r="A39" s="10">
        <v>8</v>
      </c>
      <c r="B39" s="10" t="s">
        <v>2</v>
      </c>
      <c r="C39" s="11">
        <v>2007</v>
      </c>
      <c r="D39" s="11">
        <v>2008</v>
      </c>
      <c r="E39" s="11">
        <v>31</v>
      </c>
      <c r="F39" s="12">
        <v>0</v>
      </c>
      <c r="G39" s="12">
        <f t="shared" si="3"/>
        <v>0</v>
      </c>
      <c r="H39" s="12">
        <v>913</v>
      </c>
      <c r="I39" s="12">
        <f t="shared" si="2"/>
        <v>462</v>
      </c>
      <c r="J39" s="11"/>
      <c r="K39" s="13"/>
    </row>
    <row r="40" spans="1:11" x14ac:dyDescent="0.25">
      <c r="A40" s="6">
        <v>9</v>
      </c>
      <c r="B40" s="6" t="s">
        <v>3</v>
      </c>
      <c r="C40" s="7">
        <v>2007</v>
      </c>
      <c r="D40" s="7">
        <v>2008</v>
      </c>
      <c r="E40" s="7">
        <v>30</v>
      </c>
      <c r="F40" s="8">
        <v>10</v>
      </c>
      <c r="G40" s="8">
        <f t="shared" si="3"/>
        <v>10</v>
      </c>
      <c r="H40" s="8">
        <v>1167</v>
      </c>
      <c r="I40" s="8">
        <f t="shared" si="2"/>
        <v>254</v>
      </c>
      <c r="J40" s="7"/>
      <c r="K40" s="9"/>
    </row>
    <row r="41" spans="1:11" x14ac:dyDescent="0.25">
      <c r="A41" s="10">
        <v>10</v>
      </c>
      <c r="B41" s="10" t="s">
        <v>4</v>
      </c>
      <c r="C41" s="11">
        <v>2007</v>
      </c>
      <c r="D41" s="11">
        <v>2008</v>
      </c>
      <c r="E41" s="11">
        <v>31</v>
      </c>
      <c r="F41" s="12">
        <v>84</v>
      </c>
      <c r="G41" s="12">
        <f t="shared" si="3"/>
        <v>74</v>
      </c>
      <c r="H41" s="12">
        <v>1313</v>
      </c>
      <c r="I41" s="12">
        <f t="shared" si="2"/>
        <v>146</v>
      </c>
      <c r="J41" s="11"/>
      <c r="K41" s="13"/>
    </row>
    <row r="42" spans="1:11" x14ac:dyDescent="0.25">
      <c r="A42" s="6">
        <v>11</v>
      </c>
      <c r="B42" s="6" t="s">
        <v>5</v>
      </c>
      <c r="C42" s="7">
        <v>2007</v>
      </c>
      <c r="D42" s="7">
        <v>2008</v>
      </c>
      <c r="E42" s="7">
        <v>30</v>
      </c>
      <c r="F42" s="8">
        <v>535</v>
      </c>
      <c r="G42" s="8">
        <f t="shared" si="3"/>
        <v>451</v>
      </c>
      <c r="H42" s="8">
        <v>1313</v>
      </c>
      <c r="I42" s="8">
        <f t="shared" si="2"/>
        <v>0</v>
      </c>
      <c r="J42" s="7"/>
      <c r="K42" s="9"/>
    </row>
    <row r="43" spans="1:11" x14ac:dyDescent="0.25">
      <c r="A43" s="10">
        <v>12</v>
      </c>
      <c r="B43" s="10" t="s">
        <v>6</v>
      </c>
      <c r="C43" s="11">
        <v>2007</v>
      </c>
      <c r="D43" s="11">
        <v>2008</v>
      </c>
      <c r="E43" s="11">
        <v>31</v>
      </c>
      <c r="F43" s="12">
        <v>1248</v>
      </c>
      <c r="G43" s="12">
        <f t="shared" si="3"/>
        <v>713</v>
      </c>
      <c r="H43" s="12">
        <v>1313</v>
      </c>
      <c r="I43" s="12">
        <f t="shared" si="2"/>
        <v>0</v>
      </c>
      <c r="J43" s="11"/>
      <c r="K43" s="13"/>
    </row>
    <row r="44" spans="1:11" x14ac:dyDescent="0.25">
      <c r="A44" s="6">
        <v>1</v>
      </c>
      <c r="B44" s="6" t="s">
        <v>7</v>
      </c>
      <c r="C44" s="7">
        <v>2008</v>
      </c>
      <c r="D44" s="7">
        <v>2008</v>
      </c>
      <c r="E44" s="7">
        <v>31</v>
      </c>
      <c r="F44" s="8">
        <v>2018</v>
      </c>
      <c r="G44" s="8">
        <f t="shared" si="3"/>
        <v>770</v>
      </c>
      <c r="H44" s="8">
        <v>1313</v>
      </c>
      <c r="I44" s="8">
        <f t="shared" si="2"/>
        <v>0</v>
      </c>
      <c r="J44" s="7"/>
      <c r="K44" s="9"/>
    </row>
    <row r="45" spans="1:11" x14ac:dyDescent="0.25">
      <c r="A45" s="10">
        <v>2</v>
      </c>
      <c r="B45" s="10" t="s">
        <v>8</v>
      </c>
      <c r="C45" s="11">
        <v>2008</v>
      </c>
      <c r="D45" s="11">
        <v>2008</v>
      </c>
      <c r="E45" s="11">
        <v>29</v>
      </c>
      <c r="F45" s="12">
        <v>2706</v>
      </c>
      <c r="G45" s="12">
        <f t="shared" si="3"/>
        <v>688</v>
      </c>
      <c r="H45" s="12">
        <v>1313</v>
      </c>
      <c r="I45" s="12">
        <f t="shared" si="2"/>
        <v>0</v>
      </c>
      <c r="J45" s="11"/>
      <c r="K45" s="13"/>
    </row>
    <row r="46" spans="1:11" x14ac:dyDescent="0.25">
      <c r="A46" s="6">
        <v>3</v>
      </c>
      <c r="B46" s="6" t="s">
        <v>9</v>
      </c>
      <c r="C46" s="7">
        <v>2008</v>
      </c>
      <c r="D46" s="7">
        <v>2008</v>
      </c>
      <c r="E46" s="7">
        <v>31</v>
      </c>
      <c r="F46" s="8">
        <v>3193</v>
      </c>
      <c r="G46" s="8">
        <f t="shared" si="3"/>
        <v>487</v>
      </c>
      <c r="H46" s="8">
        <v>1313</v>
      </c>
      <c r="I46" s="8">
        <f t="shared" si="2"/>
        <v>0</v>
      </c>
      <c r="J46" s="7"/>
      <c r="K46" s="9"/>
    </row>
    <row r="47" spans="1:11" x14ac:dyDescent="0.25">
      <c r="A47" s="10">
        <v>4</v>
      </c>
      <c r="B47" s="10" t="s">
        <v>10</v>
      </c>
      <c r="C47" s="11">
        <v>2008</v>
      </c>
      <c r="D47" s="11">
        <v>2008</v>
      </c>
      <c r="E47" s="11">
        <v>30</v>
      </c>
      <c r="F47" s="12">
        <v>3397</v>
      </c>
      <c r="G47" s="12">
        <f t="shared" si="3"/>
        <v>204</v>
      </c>
      <c r="H47" s="12">
        <v>1342</v>
      </c>
      <c r="I47" s="12">
        <f t="shared" si="2"/>
        <v>29</v>
      </c>
      <c r="J47" s="11"/>
      <c r="K47" s="13"/>
    </row>
    <row r="48" spans="1:11" x14ac:dyDescent="0.25">
      <c r="A48" s="6">
        <v>5</v>
      </c>
      <c r="B48" s="6" t="s">
        <v>11</v>
      </c>
      <c r="C48" s="7">
        <v>2008</v>
      </c>
      <c r="D48" s="7">
        <v>2008</v>
      </c>
      <c r="E48" s="7">
        <v>31</v>
      </c>
      <c r="F48" s="8">
        <v>3462</v>
      </c>
      <c r="G48" s="8">
        <f t="shared" si="3"/>
        <v>65</v>
      </c>
      <c r="H48" s="8">
        <v>1407</v>
      </c>
      <c r="I48" s="8">
        <f t="shared" si="2"/>
        <v>65</v>
      </c>
      <c r="J48" s="7"/>
      <c r="K48" s="9"/>
    </row>
    <row r="49" spans="1:11" x14ac:dyDescent="0.25">
      <c r="A49" s="10">
        <v>6</v>
      </c>
      <c r="B49" s="10" t="s">
        <v>12</v>
      </c>
      <c r="C49" s="11">
        <v>2008</v>
      </c>
      <c r="D49" s="11">
        <v>2008</v>
      </c>
      <c r="E49" s="11">
        <v>30</v>
      </c>
      <c r="F49" s="12">
        <v>3462</v>
      </c>
      <c r="G49" s="12">
        <f t="shared" si="3"/>
        <v>0</v>
      </c>
      <c r="H49" s="12">
        <v>1801</v>
      </c>
      <c r="I49" s="12">
        <f t="shared" si="2"/>
        <v>394</v>
      </c>
      <c r="J49" s="14"/>
      <c r="K49" s="15"/>
    </row>
    <row r="50" spans="1:11" x14ac:dyDescent="0.25">
      <c r="A50" s="6">
        <v>7</v>
      </c>
      <c r="B50" s="6" t="s">
        <v>1</v>
      </c>
      <c r="C50" s="7">
        <v>2008</v>
      </c>
      <c r="D50" s="7">
        <v>2009</v>
      </c>
      <c r="E50" s="7">
        <v>31</v>
      </c>
      <c r="F50" s="8">
        <v>0</v>
      </c>
      <c r="G50" s="8">
        <f t="shared" si="3"/>
        <v>0</v>
      </c>
      <c r="H50" s="8">
        <v>495</v>
      </c>
      <c r="I50" s="8">
        <f t="shared" si="2"/>
        <v>495</v>
      </c>
      <c r="J50" s="16"/>
      <c r="K50" s="17"/>
    </row>
    <row r="51" spans="1:11" x14ac:dyDescent="0.25">
      <c r="A51" s="10">
        <v>8</v>
      </c>
      <c r="B51" s="10" t="s">
        <v>2</v>
      </c>
      <c r="C51" s="11">
        <v>2008</v>
      </c>
      <c r="D51" s="11">
        <v>2009</v>
      </c>
      <c r="E51" s="11">
        <v>31</v>
      </c>
      <c r="F51" s="12">
        <v>0</v>
      </c>
      <c r="G51" s="12">
        <f t="shared" si="3"/>
        <v>0</v>
      </c>
      <c r="H51" s="12">
        <v>901</v>
      </c>
      <c r="I51" s="12">
        <f t="shared" si="2"/>
        <v>406</v>
      </c>
      <c r="J51" s="14"/>
      <c r="K51" s="15"/>
    </row>
    <row r="52" spans="1:11" x14ac:dyDescent="0.25">
      <c r="A52" s="6">
        <v>9</v>
      </c>
      <c r="B52" s="6" t="s">
        <v>3</v>
      </c>
      <c r="C52" s="7">
        <v>2008</v>
      </c>
      <c r="D52" s="7">
        <v>2009</v>
      </c>
      <c r="E52" s="7">
        <v>30</v>
      </c>
      <c r="F52" s="8">
        <v>2</v>
      </c>
      <c r="G52" s="8">
        <f t="shared" si="3"/>
        <v>2</v>
      </c>
      <c r="H52" s="8">
        <v>1181</v>
      </c>
      <c r="I52" s="8">
        <f t="shared" si="2"/>
        <v>280</v>
      </c>
      <c r="J52" s="16"/>
      <c r="K52" s="17"/>
    </row>
    <row r="53" spans="1:11" x14ac:dyDescent="0.25">
      <c r="A53" s="10">
        <v>10</v>
      </c>
      <c r="B53" s="10" t="s">
        <v>4</v>
      </c>
      <c r="C53" s="11">
        <v>2008</v>
      </c>
      <c r="D53" s="11">
        <v>2009</v>
      </c>
      <c r="E53" s="11">
        <v>31</v>
      </c>
      <c r="F53" s="12">
        <v>227</v>
      </c>
      <c r="G53" s="12">
        <f t="shared" si="3"/>
        <v>225</v>
      </c>
      <c r="H53" s="12">
        <v>1225</v>
      </c>
      <c r="I53" s="12">
        <f t="shared" si="2"/>
        <v>44</v>
      </c>
      <c r="J53" s="14"/>
      <c r="K53" s="15"/>
    </row>
    <row r="54" spans="1:11" x14ac:dyDescent="0.25">
      <c r="A54" s="6">
        <v>11</v>
      </c>
      <c r="B54" s="6" t="s">
        <v>5</v>
      </c>
      <c r="C54" s="7">
        <v>2008</v>
      </c>
      <c r="D54" s="7">
        <v>2009</v>
      </c>
      <c r="E54" s="7">
        <v>30</v>
      </c>
      <c r="F54" s="8">
        <v>770</v>
      </c>
      <c r="G54" s="8">
        <f t="shared" si="3"/>
        <v>543</v>
      </c>
      <c r="H54" s="8">
        <v>1225</v>
      </c>
      <c r="I54" s="8">
        <f t="shared" si="2"/>
        <v>0</v>
      </c>
      <c r="J54" s="16"/>
      <c r="K54" s="17"/>
    </row>
    <row r="55" spans="1:11" x14ac:dyDescent="0.25">
      <c r="A55" s="10">
        <v>12</v>
      </c>
      <c r="B55" s="10" t="s">
        <v>6</v>
      </c>
      <c r="C55" s="11">
        <v>2008</v>
      </c>
      <c r="D55" s="11">
        <v>2009</v>
      </c>
      <c r="E55" s="11">
        <v>31</v>
      </c>
      <c r="F55" s="11">
        <v>1529</v>
      </c>
      <c r="G55" s="12">
        <f t="shared" si="3"/>
        <v>759</v>
      </c>
      <c r="H55" s="12">
        <v>1225</v>
      </c>
      <c r="I55" s="12">
        <f t="shared" si="2"/>
        <v>0</v>
      </c>
      <c r="J55" s="14"/>
      <c r="K55" s="15"/>
    </row>
    <row r="56" spans="1:11" x14ac:dyDescent="0.25">
      <c r="A56" s="6">
        <v>1</v>
      </c>
      <c r="B56" s="6" t="s">
        <v>7</v>
      </c>
      <c r="C56" s="7">
        <v>2009</v>
      </c>
      <c r="D56" s="7">
        <v>2009</v>
      </c>
      <c r="E56" s="7">
        <v>31</v>
      </c>
      <c r="F56" s="8">
        <v>2557</v>
      </c>
      <c r="G56" s="8">
        <f t="shared" si="3"/>
        <v>1028</v>
      </c>
      <c r="H56" s="8">
        <v>1225</v>
      </c>
      <c r="I56" s="8">
        <f t="shared" si="2"/>
        <v>0</v>
      </c>
      <c r="J56" s="16"/>
      <c r="K56" s="17"/>
    </row>
    <row r="57" spans="1:11" x14ac:dyDescent="0.25">
      <c r="A57" s="10">
        <v>2</v>
      </c>
      <c r="B57" s="10" t="s">
        <v>8</v>
      </c>
      <c r="C57" s="11">
        <v>2009</v>
      </c>
      <c r="D57" s="11">
        <v>2009</v>
      </c>
      <c r="E57" s="11">
        <v>28</v>
      </c>
      <c r="F57" s="12">
        <v>3255</v>
      </c>
      <c r="G57" s="12">
        <f t="shared" si="3"/>
        <v>698</v>
      </c>
      <c r="H57" s="12">
        <v>1225</v>
      </c>
      <c r="I57" s="12">
        <f t="shared" si="2"/>
        <v>0</v>
      </c>
      <c r="J57" s="14"/>
      <c r="K57" s="15"/>
    </row>
    <row r="58" spans="1:11" x14ac:dyDescent="0.25">
      <c r="A58" s="6">
        <v>3</v>
      </c>
      <c r="B58" s="6" t="s">
        <v>9</v>
      </c>
      <c r="C58" s="7">
        <v>2009</v>
      </c>
      <c r="D58" s="7">
        <v>2009</v>
      </c>
      <c r="E58" s="7">
        <v>31</v>
      </c>
      <c r="F58" s="8">
        <v>3862</v>
      </c>
      <c r="G58" s="8">
        <f t="shared" si="3"/>
        <v>607</v>
      </c>
      <c r="H58" s="8">
        <v>1225</v>
      </c>
      <c r="I58" s="8">
        <f t="shared" si="2"/>
        <v>0</v>
      </c>
      <c r="J58" s="16"/>
      <c r="K58" s="17"/>
    </row>
    <row r="59" spans="1:11" x14ac:dyDescent="0.25">
      <c r="A59" s="10">
        <v>4</v>
      </c>
      <c r="B59" s="10" t="s">
        <v>10</v>
      </c>
      <c r="C59" s="11">
        <v>2009</v>
      </c>
      <c r="D59" s="11">
        <v>2009</v>
      </c>
      <c r="E59" s="11">
        <v>30</v>
      </c>
      <c r="F59" s="12">
        <v>4132</v>
      </c>
      <c r="G59" s="12">
        <f t="shared" si="3"/>
        <v>270</v>
      </c>
      <c r="H59" s="12">
        <v>1262</v>
      </c>
      <c r="I59" s="12">
        <f t="shared" si="2"/>
        <v>37</v>
      </c>
      <c r="J59" s="14"/>
      <c r="K59" s="15"/>
    </row>
    <row r="60" spans="1:11" x14ac:dyDescent="0.25">
      <c r="A60" s="6">
        <v>5</v>
      </c>
      <c r="B60" s="6" t="s">
        <v>11</v>
      </c>
      <c r="C60" s="7">
        <v>2009</v>
      </c>
      <c r="D60" s="7">
        <v>2009</v>
      </c>
      <c r="E60" s="7">
        <v>31</v>
      </c>
      <c r="F60" s="8">
        <v>4205</v>
      </c>
      <c r="G60" s="8">
        <f t="shared" si="3"/>
        <v>73</v>
      </c>
      <c r="H60" s="8">
        <v>1355</v>
      </c>
      <c r="I60" s="8">
        <f t="shared" si="2"/>
        <v>93</v>
      </c>
      <c r="J60" s="16"/>
      <c r="K60" s="17"/>
    </row>
    <row r="61" spans="1:11" x14ac:dyDescent="0.25">
      <c r="A61" s="10">
        <v>6</v>
      </c>
      <c r="B61" s="10" t="s">
        <v>12</v>
      </c>
      <c r="C61" s="11">
        <v>2009</v>
      </c>
      <c r="D61" s="11">
        <v>2009</v>
      </c>
      <c r="E61" s="11">
        <v>30</v>
      </c>
      <c r="F61" s="12">
        <v>4210</v>
      </c>
      <c r="G61" s="12">
        <f t="shared" si="3"/>
        <v>5</v>
      </c>
      <c r="H61" s="12">
        <v>1625</v>
      </c>
      <c r="I61" s="12">
        <f t="shared" si="2"/>
        <v>270</v>
      </c>
      <c r="J61" s="14"/>
      <c r="K61" s="15"/>
    </row>
    <row r="62" spans="1:11" x14ac:dyDescent="0.25">
      <c r="A62" s="6">
        <v>7</v>
      </c>
      <c r="B62" s="6" t="s">
        <v>1</v>
      </c>
      <c r="C62" s="7">
        <v>2009</v>
      </c>
      <c r="D62" s="7">
        <v>2010</v>
      </c>
      <c r="E62" s="7">
        <v>31</v>
      </c>
      <c r="F62" s="8">
        <v>0</v>
      </c>
      <c r="G62" s="8">
        <f t="shared" si="3"/>
        <v>0</v>
      </c>
      <c r="H62" s="8">
        <v>378</v>
      </c>
      <c r="I62" s="8">
        <f t="shared" si="2"/>
        <v>378</v>
      </c>
      <c r="J62" s="14">
        <f t="shared" ref="J62:J125" ca="1" si="4">IF(DATE(C62-1,A62,E62)&lt;TODAY(), AVERAGE(G50,G38,G26,G14, G2), AVERAGE(J50,G38,G26,G14, G2))</f>
        <v>0</v>
      </c>
      <c r="K62" s="14">
        <f ca="1">IF(DATE(C62-1,A62,E62)&lt;TODAY(), AVERAGE(I50,I38,I26,I14, I2), AVERAGE(K50,I38,I26,I14, I2))</f>
        <v>469.8</v>
      </c>
    </row>
    <row r="63" spans="1:11" x14ac:dyDescent="0.25">
      <c r="A63" s="10">
        <v>8</v>
      </c>
      <c r="B63" s="10" t="s">
        <v>2</v>
      </c>
      <c r="C63" s="11">
        <v>2009</v>
      </c>
      <c r="D63" s="11">
        <v>2010</v>
      </c>
      <c r="E63" s="11">
        <v>31</v>
      </c>
      <c r="F63" s="12">
        <v>0</v>
      </c>
      <c r="G63" s="12">
        <f t="shared" si="3"/>
        <v>0</v>
      </c>
      <c r="H63" s="12">
        <v>845</v>
      </c>
      <c r="I63" s="12">
        <f t="shared" si="2"/>
        <v>467</v>
      </c>
      <c r="J63" s="14">
        <f t="shared" ca="1" si="4"/>
        <v>0</v>
      </c>
      <c r="K63" s="14">
        <f t="shared" ref="K63:K126" ca="1" si="5">IF(DATE(C63-1,A63,E63)&lt;TODAY(), AVERAGE(I51,I39,I27,I15, I3), AVERAGE(K51,I39,I27,I15, I3))</f>
        <v>435.4</v>
      </c>
    </row>
    <row r="64" spans="1:11" x14ac:dyDescent="0.25">
      <c r="A64" s="6">
        <v>9</v>
      </c>
      <c r="B64" s="6" t="s">
        <v>3</v>
      </c>
      <c r="C64" s="7">
        <v>2009</v>
      </c>
      <c r="D64" s="7">
        <v>2010</v>
      </c>
      <c r="E64" s="7">
        <v>30</v>
      </c>
      <c r="F64" s="8">
        <v>8</v>
      </c>
      <c r="G64" s="8">
        <f t="shared" si="3"/>
        <v>8</v>
      </c>
      <c r="H64" s="8">
        <v>1017</v>
      </c>
      <c r="I64" s="8">
        <f t="shared" si="2"/>
        <v>172</v>
      </c>
      <c r="J64" s="14">
        <f t="shared" ca="1" si="4"/>
        <v>9.1999999999999993</v>
      </c>
      <c r="K64" s="14">
        <f t="shared" ca="1" si="5"/>
        <v>236</v>
      </c>
    </row>
    <row r="65" spans="1:11" x14ac:dyDescent="0.25">
      <c r="A65" s="10">
        <v>10</v>
      </c>
      <c r="B65" s="10" t="s">
        <v>4</v>
      </c>
      <c r="C65" s="11">
        <v>2009</v>
      </c>
      <c r="D65" s="11">
        <v>2010</v>
      </c>
      <c r="E65" s="11">
        <v>31</v>
      </c>
      <c r="F65" s="12">
        <v>216</v>
      </c>
      <c r="G65" s="12">
        <f t="shared" si="3"/>
        <v>208</v>
      </c>
      <c r="H65" s="12">
        <v>1031</v>
      </c>
      <c r="I65" s="12">
        <f t="shared" si="2"/>
        <v>14</v>
      </c>
      <c r="J65" s="14">
        <f t="shared" ca="1" si="4"/>
        <v>187.4</v>
      </c>
      <c r="K65" s="14">
        <f t="shared" ca="1" si="5"/>
        <v>52.8</v>
      </c>
    </row>
    <row r="66" spans="1:11" x14ac:dyDescent="0.25">
      <c r="A66" s="6">
        <v>11</v>
      </c>
      <c r="B66" s="6" t="s">
        <v>5</v>
      </c>
      <c r="C66" s="7">
        <v>2009</v>
      </c>
      <c r="D66" s="7">
        <v>2010</v>
      </c>
      <c r="E66" s="7">
        <v>30</v>
      </c>
      <c r="F66" s="8">
        <v>592</v>
      </c>
      <c r="G66" s="8">
        <f t="shared" ref="G66:G97" si="6">IF(A66=7,F66,IF((F66-F65)&lt;0,0,(F66-F65)))</f>
        <v>376</v>
      </c>
      <c r="H66" s="8">
        <v>1031</v>
      </c>
      <c r="I66" s="8">
        <f t="shared" si="2"/>
        <v>0</v>
      </c>
      <c r="J66" s="14">
        <f t="shared" ca="1" si="4"/>
        <v>453.2</v>
      </c>
      <c r="K66" s="14">
        <f t="shared" ca="1" si="5"/>
        <v>0.2</v>
      </c>
    </row>
    <row r="67" spans="1:11" x14ac:dyDescent="0.25">
      <c r="A67" s="10">
        <v>12</v>
      </c>
      <c r="B67" s="10" t="s">
        <v>6</v>
      </c>
      <c r="C67" s="11">
        <v>2009</v>
      </c>
      <c r="D67" s="11">
        <v>2010</v>
      </c>
      <c r="E67" s="11">
        <v>31</v>
      </c>
      <c r="F67" s="12">
        <v>1427</v>
      </c>
      <c r="G67" s="12">
        <f t="shared" si="6"/>
        <v>835</v>
      </c>
      <c r="H67" s="12">
        <v>1031</v>
      </c>
      <c r="I67" s="12">
        <f t="shared" si="2"/>
        <v>0</v>
      </c>
      <c r="J67" s="14">
        <f t="shared" ca="1" si="4"/>
        <v>751.6</v>
      </c>
      <c r="K67" s="14">
        <f t="shared" ca="1" si="5"/>
        <v>0</v>
      </c>
    </row>
    <row r="68" spans="1:11" x14ac:dyDescent="0.25">
      <c r="A68" s="6">
        <v>1</v>
      </c>
      <c r="B68" s="6" t="s">
        <v>7</v>
      </c>
      <c r="C68" s="7">
        <v>2010</v>
      </c>
      <c r="D68" s="7">
        <v>2010</v>
      </c>
      <c r="E68" s="7">
        <v>31</v>
      </c>
      <c r="F68" s="8">
        <v>2341</v>
      </c>
      <c r="G68" s="8">
        <f t="shared" si="6"/>
        <v>914</v>
      </c>
      <c r="H68" s="8">
        <v>1031</v>
      </c>
      <c r="I68" s="8">
        <f t="shared" si="2"/>
        <v>0</v>
      </c>
      <c r="J68" s="14">
        <f t="shared" ca="1" si="4"/>
        <v>820.2</v>
      </c>
      <c r="K68" s="14">
        <f t="shared" ca="1" si="5"/>
        <v>0</v>
      </c>
    </row>
    <row r="69" spans="1:11" x14ac:dyDescent="0.25">
      <c r="A69" s="10">
        <v>2</v>
      </c>
      <c r="B69" s="10" t="s">
        <v>8</v>
      </c>
      <c r="C69" s="11">
        <v>2010</v>
      </c>
      <c r="D69" s="11">
        <v>2010</v>
      </c>
      <c r="E69" s="11">
        <v>28</v>
      </c>
      <c r="F69" s="12">
        <v>3198</v>
      </c>
      <c r="G69" s="12">
        <f t="shared" si="6"/>
        <v>857</v>
      </c>
      <c r="H69" s="12">
        <v>1031</v>
      </c>
      <c r="I69" s="12">
        <f t="shared" si="2"/>
        <v>0</v>
      </c>
      <c r="J69" s="14">
        <f t="shared" ca="1" si="4"/>
        <v>754.2</v>
      </c>
      <c r="K69" s="14">
        <f t="shared" ca="1" si="5"/>
        <v>0</v>
      </c>
    </row>
    <row r="70" spans="1:11" x14ac:dyDescent="0.25">
      <c r="A70" s="6">
        <v>3</v>
      </c>
      <c r="B70" s="6" t="s">
        <v>9</v>
      </c>
      <c r="C70" s="7">
        <v>2010</v>
      </c>
      <c r="D70" s="7">
        <v>2010</v>
      </c>
      <c r="E70" s="7">
        <v>31</v>
      </c>
      <c r="F70" s="8">
        <v>3617</v>
      </c>
      <c r="G70" s="8">
        <f t="shared" si="6"/>
        <v>419</v>
      </c>
      <c r="H70" s="8">
        <v>1031</v>
      </c>
      <c r="I70" s="8">
        <f t="shared" si="2"/>
        <v>0</v>
      </c>
      <c r="J70" s="14">
        <f t="shared" ca="1" si="4"/>
        <v>566.4</v>
      </c>
      <c r="K70" s="14">
        <f t="shared" ca="1" si="5"/>
        <v>2.2000000000000002</v>
      </c>
    </row>
    <row r="71" spans="1:11" x14ac:dyDescent="0.25">
      <c r="A71" s="10">
        <v>4</v>
      </c>
      <c r="B71" s="10" t="s">
        <v>10</v>
      </c>
      <c r="C71" s="11">
        <v>2010</v>
      </c>
      <c r="D71" s="11">
        <v>2010</v>
      </c>
      <c r="E71" s="11">
        <v>30</v>
      </c>
      <c r="F71" s="12">
        <v>3776</v>
      </c>
      <c r="G71" s="12">
        <f t="shared" si="6"/>
        <v>159</v>
      </c>
      <c r="H71" s="12">
        <v>1071</v>
      </c>
      <c r="I71" s="12">
        <f t="shared" si="2"/>
        <v>40</v>
      </c>
      <c r="J71" s="14">
        <f t="shared" ca="1" si="4"/>
        <v>248.2</v>
      </c>
      <c r="K71" s="14">
        <f t="shared" ca="1" si="5"/>
        <v>23.4</v>
      </c>
    </row>
    <row r="72" spans="1:11" x14ac:dyDescent="0.25">
      <c r="A72" s="6">
        <v>5</v>
      </c>
      <c r="B72" s="6" t="s">
        <v>11</v>
      </c>
      <c r="C72" s="7">
        <v>2010</v>
      </c>
      <c r="D72" s="7">
        <v>2010</v>
      </c>
      <c r="E72" s="7">
        <v>31</v>
      </c>
      <c r="F72" s="8">
        <v>3834</v>
      </c>
      <c r="G72" s="8">
        <f t="shared" si="6"/>
        <v>58</v>
      </c>
      <c r="H72" s="8">
        <v>1272</v>
      </c>
      <c r="I72" s="8">
        <f t="shared" si="2"/>
        <v>201</v>
      </c>
      <c r="J72" s="14">
        <f t="shared" ca="1" si="4"/>
        <v>78.599999999999994</v>
      </c>
      <c r="K72" s="14">
        <f t="shared" ca="1" si="5"/>
        <v>86</v>
      </c>
    </row>
    <row r="73" spans="1:11" x14ac:dyDescent="0.25">
      <c r="A73" s="10">
        <v>6</v>
      </c>
      <c r="B73" s="10" t="s">
        <v>12</v>
      </c>
      <c r="C73" s="11">
        <v>2010</v>
      </c>
      <c r="D73" s="11">
        <v>2010</v>
      </c>
      <c r="E73" s="11">
        <v>30</v>
      </c>
      <c r="F73" s="12">
        <v>3834</v>
      </c>
      <c r="G73" s="12">
        <f t="shared" si="6"/>
        <v>0</v>
      </c>
      <c r="H73" s="12">
        <v>1744</v>
      </c>
      <c r="I73" s="12">
        <f t="shared" si="2"/>
        <v>472</v>
      </c>
      <c r="J73" s="14">
        <f t="shared" ca="1" si="4"/>
        <v>1.8</v>
      </c>
      <c r="K73" s="14">
        <f t="shared" ca="1" si="5"/>
        <v>325.39999999999998</v>
      </c>
    </row>
    <row r="74" spans="1:11" x14ac:dyDescent="0.25">
      <c r="A74" s="6">
        <v>7</v>
      </c>
      <c r="B74" s="6" t="s">
        <v>1</v>
      </c>
      <c r="C74" s="8">
        <v>2010</v>
      </c>
      <c r="D74" s="6">
        <v>2011</v>
      </c>
      <c r="E74" s="7">
        <v>31</v>
      </c>
      <c r="F74" s="8">
        <v>0</v>
      </c>
      <c r="G74" s="8">
        <f t="shared" si="6"/>
        <v>0</v>
      </c>
      <c r="H74" s="18">
        <v>566</v>
      </c>
      <c r="I74" s="8">
        <f t="shared" si="2"/>
        <v>566</v>
      </c>
      <c r="J74" s="14">
        <f t="shared" ca="1" si="4"/>
        <v>0</v>
      </c>
      <c r="K74" s="14">
        <f t="shared" ca="1" si="5"/>
        <v>460.2</v>
      </c>
    </row>
    <row r="75" spans="1:11" x14ac:dyDescent="0.25">
      <c r="A75" s="10">
        <v>8</v>
      </c>
      <c r="B75" s="10" t="s">
        <v>2</v>
      </c>
      <c r="C75" s="12">
        <v>2010</v>
      </c>
      <c r="D75" s="10">
        <v>2011</v>
      </c>
      <c r="E75" s="11">
        <v>31</v>
      </c>
      <c r="F75" s="12">
        <v>0</v>
      </c>
      <c r="G75" s="12">
        <f t="shared" si="6"/>
        <v>0</v>
      </c>
      <c r="H75" s="19">
        <v>1045</v>
      </c>
      <c r="I75" s="12">
        <f t="shared" si="2"/>
        <v>479</v>
      </c>
      <c r="J75" s="14">
        <f t="shared" ca="1" si="4"/>
        <v>0</v>
      </c>
      <c r="K75" s="14">
        <f t="shared" ca="1" si="5"/>
        <v>459.8</v>
      </c>
    </row>
    <row r="76" spans="1:11" x14ac:dyDescent="0.25">
      <c r="A76" s="6">
        <v>9</v>
      </c>
      <c r="B76" s="6" t="s">
        <v>3</v>
      </c>
      <c r="C76" s="8">
        <v>2010</v>
      </c>
      <c r="D76" s="6">
        <v>2011</v>
      </c>
      <c r="E76" s="7">
        <v>30</v>
      </c>
      <c r="F76" s="8">
        <v>2</v>
      </c>
      <c r="G76" s="8">
        <f t="shared" si="6"/>
        <v>2</v>
      </c>
      <c r="H76" s="18">
        <v>1368</v>
      </c>
      <c r="I76" s="8">
        <f t="shared" si="2"/>
        <v>323</v>
      </c>
      <c r="J76" s="14">
        <f t="shared" ca="1" si="4"/>
        <v>9.4</v>
      </c>
      <c r="K76" s="14">
        <f t="shared" ca="1" si="5"/>
        <v>227.8</v>
      </c>
    </row>
    <row r="77" spans="1:11" x14ac:dyDescent="0.25">
      <c r="A77" s="10">
        <v>10</v>
      </c>
      <c r="B77" s="10" t="s">
        <v>4</v>
      </c>
      <c r="C77" s="12">
        <v>2010</v>
      </c>
      <c r="D77" s="10">
        <v>2011</v>
      </c>
      <c r="E77" s="11">
        <v>31</v>
      </c>
      <c r="F77" s="12">
        <v>146</v>
      </c>
      <c r="G77" s="12">
        <f t="shared" si="6"/>
        <v>144</v>
      </c>
      <c r="H77" s="19">
        <v>1410</v>
      </c>
      <c r="I77" s="12">
        <f t="shared" si="2"/>
        <v>42</v>
      </c>
      <c r="J77" s="14">
        <f t="shared" ca="1" si="4"/>
        <v>187.2</v>
      </c>
      <c r="K77" s="14">
        <f t="shared" ca="1" si="5"/>
        <v>54</v>
      </c>
    </row>
    <row r="78" spans="1:11" x14ac:dyDescent="0.25">
      <c r="A78" s="6">
        <v>11</v>
      </c>
      <c r="B78" s="6" t="s">
        <v>5</v>
      </c>
      <c r="C78" s="8">
        <v>2010</v>
      </c>
      <c r="D78" s="6">
        <v>2011</v>
      </c>
      <c r="E78" s="7">
        <v>30</v>
      </c>
      <c r="F78" s="8">
        <v>574</v>
      </c>
      <c r="G78" s="8">
        <f t="shared" si="6"/>
        <v>428</v>
      </c>
      <c r="H78" s="18">
        <v>1410</v>
      </c>
      <c r="I78" s="8">
        <f t="shared" si="2"/>
        <v>0</v>
      </c>
      <c r="J78" s="14">
        <f t="shared" ca="1" si="4"/>
        <v>445.6</v>
      </c>
      <c r="K78" s="14">
        <f t="shared" ca="1" si="5"/>
        <v>0.2</v>
      </c>
    </row>
    <row r="79" spans="1:11" x14ac:dyDescent="0.25">
      <c r="A79" s="10">
        <v>12</v>
      </c>
      <c r="B79" s="10" t="s">
        <v>6</v>
      </c>
      <c r="C79" s="12">
        <v>2010</v>
      </c>
      <c r="D79" s="10">
        <v>2011</v>
      </c>
      <c r="E79" s="11">
        <v>31</v>
      </c>
      <c r="F79" s="12">
        <v>1507</v>
      </c>
      <c r="G79" s="12">
        <f t="shared" ref="G79:G142" si="7">IF(A79=7,F79,IF((F79-F78)&lt;0,0,(F79-F78)))</f>
        <v>933</v>
      </c>
      <c r="H79" s="19">
        <v>1410</v>
      </c>
      <c r="I79" s="12">
        <f t="shared" ref="I79:I142" si="8">IF(A79=7,H79,IF((H79-H78)&lt;0,0,(H79-H78)))</f>
        <v>0</v>
      </c>
      <c r="J79" s="14">
        <f t="shared" ca="1" si="4"/>
        <v>765.4</v>
      </c>
      <c r="K79" s="14">
        <f t="shared" ca="1" si="5"/>
        <v>0</v>
      </c>
    </row>
    <row r="80" spans="1:11" x14ac:dyDescent="0.25">
      <c r="A80" s="6">
        <v>1</v>
      </c>
      <c r="B80" s="6" t="s">
        <v>7</v>
      </c>
      <c r="C80" s="8">
        <v>2011</v>
      </c>
      <c r="D80" s="6">
        <v>2011</v>
      </c>
      <c r="E80" s="7">
        <v>31</v>
      </c>
      <c r="F80" s="8">
        <v>2472</v>
      </c>
      <c r="G80" s="8">
        <f t="shared" si="7"/>
        <v>965</v>
      </c>
      <c r="H80" s="18">
        <v>1410</v>
      </c>
      <c r="I80" s="8">
        <f t="shared" si="8"/>
        <v>0</v>
      </c>
      <c r="J80" s="14">
        <f t="shared" ca="1" si="4"/>
        <v>826</v>
      </c>
      <c r="K80" s="14">
        <f t="shared" ca="1" si="5"/>
        <v>0</v>
      </c>
    </row>
    <row r="81" spans="1:11" x14ac:dyDescent="0.25">
      <c r="A81" s="10">
        <v>2</v>
      </c>
      <c r="B81" s="10" t="s">
        <v>8</v>
      </c>
      <c r="C81" s="12">
        <v>2011</v>
      </c>
      <c r="D81" s="10">
        <v>2011</v>
      </c>
      <c r="E81" s="11">
        <v>28</v>
      </c>
      <c r="F81" s="12">
        <v>3121</v>
      </c>
      <c r="G81" s="12">
        <f t="shared" si="7"/>
        <v>649</v>
      </c>
      <c r="H81" s="19">
        <v>1410</v>
      </c>
      <c r="I81" s="12">
        <f t="shared" si="8"/>
        <v>0</v>
      </c>
      <c r="J81" s="14">
        <f t="shared" ca="1" si="4"/>
        <v>785.2</v>
      </c>
      <c r="K81" s="14">
        <f t="shared" ca="1" si="5"/>
        <v>0</v>
      </c>
    </row>
    <row r="82" spans="1:11" x14ac:dyDescent="0.25">
      <c r="A82" s="6">
        <v>3</v>
      </c>
      <c r="B82" s="6" t="s">
        <v>9</v>
      </c>
      <c r="C82" s="8">
        <v>2011</v>
      </c>
      <c r="D82" s="6">
        <v>2011</v>
      </c>
      <c r="E82" s="7">
        <v>31</v>
      </c>
      <c r="F82" s="8">
        <v>3715</v>
      </c>
      <c r="G82" s="8">
        <f t="shared" si="7"/>
        <v>594</v>
      </c>
      <c r="H82" s="18">
        <v>1410</v>
      </c>
      <c r="I82" s="8">
        <f t="shared" si="8"/>
        <v>0</v>
      </c>
      <c r="J82" s="14">
        <f t="shared" ca="1" si="4"/>
        <v>515.20000000000005</v>
      </c>
      <c r="K82" s="14">
        <f t="shared" ca="1" si="5"/>
        <v>2.2000000000000002</v>
      </c>
    </row>
    <row r="83" spans="1:11" x14ac:dyDescent="0.25">
      <c r="A83" s="10">
        <v>4</v>
      </c>
      <c r="B83" s="10" t="s">
        <v>10</v>
      </c>
      <c r="C83" s="12">
        <v>2011</v>
      </c>
      <c r="D83" s="10">
        <v>2011</v>
      </c>
      <c r="E83" s="11">
        <v>30</v>
      </c>
      <c r="F83" s="12">
        <v>3940</v>
      </c>
      <c r="G83" s="12">
        <f t="shared" si="7"/>
        <v>225</v>
      </c>
      <c r="H83" s="19">
        <v>1454</v>
      </c>
      <c r="I83" s="12">
        <f t="shared" si="8"/>
        <v>44</v>
      </c>
      <c r="J83" s="14">
        <f t="shared" ca="1" si="4"/>
        <v>232</v>
      </c>
      <c r="K83" s="14">
        <f t="shared" ca="1" si="5"/>
        <v>28.2</v>
      </c>
    </row>
    <row r="84" spans="1:11" x14ac:dyDescent="0.25">
      <c r="A84" s="6">
        <v>5</v>
      </c>
      <c r="B84" s="6" t="s">
        <v>11</v>
      </c>
      <c r="C84" s="8">
        <v>2011</v>
      </c>
      <c r="D84" s="6">
        <v>2011</v>
      </c>
      <c r="E84" s="7">
        <v>31</v>
      </c>
      <c r="F84" s="8">
        <v>3988</v>
      </c>
      <c r="G84" s="8">
        <f t="shared" si="7"/>
        <v>48</v>
      </c>
      <c r="H84" s="18">
        <v>1610</v>
      </c>
      <c r="I84" s="8">
        <f t="shared" si="8"/>
        <v>156</v>
      </c>
      <c r="J84" s="14">
        <f t="shared" ca="1" si="4"/>
        <v>66</v>
      </c>
      <c r="K84" s="14">
        <f t="shared" ca="1" si="5"/>
        <v>119.8</v>
      </c>
    </row>
    <row r="85" spans="1:11" x14ac:dyDescent="0.25">
      <c r="A85" s="10">
        <v>6</v>
      </c>
      <c r="B85" s="10" t="s">
        <v>12</v>
      </c>
      <c r="C85" s="12">
        <v>2011</v>
      </c>
      <c r="D85" s="10">
        <v>2011</v>
      </c>
      <c r="E85" s="11">
        <v>30</v>
      </c>
      <c r="F85" s="12">
        <v>3988</v>
      </c>
      <c r="G85" s="12">
        <f t="shared" si="7"/>
        <v>0</v>
      </c>
      <c r="H85" s="19">
        <v>2031</v>
      </c>
      <c r="I85" s="12">
        <f t="shared" si="8"/>
        <v>421</v>
      </c>
      <c r="J85" s="14">
        <f t="shared" ca="1" si="4"/>
        <v>1</v>
      </c>
      <c r="K85" s="14">
        <f t="shared" ca="1" si="5"/>
        <v>353.6</v>
      </c>
    </row>
    <row r="86" spans="1:11" x14ac:dyDescent="0.25">
      <c r="A86" s="6">
        <v>7</v>
      </c>
      <c r="B86" s="6" t="s">
        <v>1</v>
      </c>
      <c r="C86" s="8">
        <v>2011</v>
      </c>
      <c r="D86" s="6">
        <v>2012</v>
      </c>
      <c r="E86" s="7">
        <v>31</v>
      </c>
      <c r="F86" s="8">
        <v>0</v>
      </c>
      <c r="G86" s="8">
        <f t="shared" si="7"/>
        <v>0</v>
      </c>
      <c r="H86" s="18">
        <v>613</v>
      </c>
      <c r="I86" s="8">
        <f t="shared" si="8"/>
        <v>613</v>
      </c>
      <c r="J86" s="14">
        <f t="shared" ca="1" si="4"/>
        <v>0</v>
      </c>
      <c r="K86" s="14">
        <f t="shared" ca="1" si="5"/>
        <v>475.4</v>
      </c>
    </row>
    <row r="87" spans="1:11" x14ac:dyDescent="0.25">
      <c r="A87" s="10">
        <v>8</v>
      </c>
      <c r="B87" s="10" t="s">
        <v>2</v>
      </c>
      <c r="C87" s="12">
        <v>2011</v>
      </c>
      <c r="D87" s="10">
        <v>2012</v>
      </c>
      <c r="E87" s="11">
        <v>31</v>
      </c>
      <c r="F87" s="12">
        <v>0</v>
      </c>
      <c r="G87" s="12">
        <f t="shared" si="7"/>
        <v>0</v>
      </c>
      <c r="H87" s="19">
        <v>1052</v>
      </c>
      <c r="I87" s="12">
        <f t="shared" si="8"/>
        <v>439</v>
      </c>
      <c r="J87" s="14">
        <f t="shared" ca="1" si="4"/>
        <v>0</v>
      </c>
      <c r="K87" s="14">
        <f t="shared" ca="1" si="5"/>
        <v>460.8</v>
      </c>
    </row>
    <row r="88" spans="1:11" x14ac:dyDescent="0.25">
      <c r="A88" s="6">
        <v>9</v>
      </c>
      <c r="B88" s="6" t="s">
        <v>3</v>
      </c>
      <c r="C88" s="8">
        <v>2011</v>
      </c>
      <c r="D88" s="6">
        <v>2012</v>
      </c>
      <c r="E88" s="7">
        <v>30</v>
      </c>
      <c r="F88" s="8">
        <v>16</v>
      </c>
      <c r="G88" s="8">
        <f t="shared" si="7"/>
        <v>16</v>
      </c>
      <c r="H88" s="18">
        <v>1250</v>
      </c>
      <c r="I88" s="8">
        <f t="shared" si="8"/>
        <v>198</v>
      </c>
      <c r="J88" s="14">
        <f t="shared" ca="1" si="4"/>
        <v>8.8000000000000007</v>
      </c>
      <c r="K88" s="14">
        <f t="shared" ca="1" si="5"/>
        <v>229.4</v>
      </c>
    </row>
    <row r="89" spans="1:11" x14ac:dyDescent="0.25">
      <c r="A89" s="10">
        <v>10</v>
      </c>
      <c r="B89" s="10" t="s">
        <v>4</v>
      </c>
      <c r="C89" s="12">
        <v>2011</v>
      </c>
      <c r="D89" s="10">
        <v>2012</v>
      </c>
      <c r="E89" s="11">
        <v>31</v>
      </c>
      <c r="F89" s="12">
        <v>238</v>
      </c>
      <c r="G89" s="12">
        <f t="shared" si="7"/>
        <v>222</v>
      </c>
      <c r="H89" s="19">
        <v>1259</v>
      </c>
      <c r="I89" s="12">
        <f t="shared" si="8"/>
        <v>9</v>
      </c>
      <c r="J89" s="14">
        <f t="shared" ca="1" si="4"/>
        <v>180.2</v>
      </c>
      <c r="K89" s="14">
        <f t="shared" ca="1" si="5"/>
        <v>53.2</v>
      </c>
    </row>
    <row r="90" spans="1:11" x14ac:dyDescent="0.25">
      <c r="A90" s="6">
        <v>11</v>
      </c>
      <c r="B90" s="6" t="s">
        <v>5</v>
      </c>
      <c r="C90" s="8">
        <v>2011</v>
      </c>
      <c r="D90" s="6">
        <v>2012</v>
      </c>
      <c r="E90" s="7">
        <v>30</v>
      </c>
      <c r="F90" s="8">
        <v>630</v>
      </c>
      <c r="G90" s="8">
        <f t="shared" si="7"/>
        <v>392</v>
      </c>
      <c r="H90" s="18">
        <v>1259</v>
      </c>
      <c r="I90" s="8">
        <f t="shared" si="8"/>
        <v>0</v>
      </c>
      <c r="J90" s="14">
        <f t="shared" ca="1" si="4"/>
        <v>443.4</v>
      </c>
      <c r="K90" s="14">
        <f t="shared" ca="1" si="5"/>
        <v>0</v>
      </c>
    </row>
    <row r="91" spans="1:11" x14ac:dyDescent="0.25">
      <c r="A91" s="10">
        <v>12</v>
      </c>
      <c r="B91" s="10" t="s">
        <v>6</v>
      </c>
      <c r="C91" s="12">
        <v>2011</v>
      </c>
      <c r="D91" s="10">
        <v>2012</v>
      </c>
      <c r="E91" s="11">
        <v>31</v>
      </c>
      <c r="F91" s="12">
        <v>1247</v>
      </c>
      <c r="G91" s="12">
        <f t="shared" si="7"/>
        <v>617</v>
      </c>
      <c r="H91" s="19">
        <v>1259</v>
      </c>
      <c r="I91" s="12">
        <f t="shared" si="8"/>
        <v>0</v>
      </c>
      <c r="J91" s="14">
        <f t="shared" ca="1" si="4"/>
        <v>775.8</v>
      </c>
      <c r="K91" s="14">
        <f t="shared" ca="1" si="5"/>
        <v>0</v>
      </c>
    </row>
    <row r="92" spans="1:11" x14ac:dyDescent="0.25">
      <c r="A92" s="6">
        <v>1</v>
      </c>
      <c r="B92" s="6" t="s">
        <v>7</v>
      </c>
      <c r="C92" s="8">
        <v>2012</v>
      </c>
      <c r="D92" s="6">
        <v>2012</v>
      </c>
      <c r="E92" s="7">
        <v>31</v>
      </c>
      <c r="F92" s="8">
        <v>2006</v>
      </c>
      <c r="G92" s="8">
        <f t="shared" si="7"/>
        <v>759</v>
      </c>
      <c r="H92" s="18">
        <v>1259</v>
      </c>
      <c r="I92" s="8">
        <f t="shared" si="8"/>
        <v>0</v>
      </c>
      <c r="J92" s="14">
        <f t="shared" ca="1" si="4"/>
        <v>884.6</v>
      </c>
      <c r="K92" s="14">
        <f t="shared" ca="1" si="5"/>
        <v>0</v>
      </c>
    </row>
    <row r="93" spans="1:11" x14ac:dyDescent="0.25">
      <c r="A93" s="10">
        <v>2</v>
      </c>
      <c r="B93" s="10" t="s">
        <v>8</v>
      </c>
      <c r="C93" s="12">
        <v>2012</v>
      </c>
      <c r="D93" s="10">
        <v>2012</v>
      </c>
      <c r="E93" s="11">
        <v>29</v>
      </c>
      <c r="F93" s="12">
        <v>2609</v>
      </c>
      <c r="G93" s="12">
        <f t="shared" si="7"/>
        <v>603</v>
      </c>
      <c r="H93" s="19">
        <v>1259</v>
      </c>
      <c r="I93" s="12">
        <f t="shared" si="8"/>
        <v>0</v>
      </c>
      <c r="J93" s="14">
        <f t="shared" ca="1" si="4"/>
        <v>768.4</v>
      </c>
      <c r="K93" s="14">
        <f t="shared" ca="1" si="5"/>
        <v>0</v>
      </c>
    </row>
    <row r="94" spans="1:11" x14ac:dyDescent="0.25">
      <c r="A94" s="6">
        <v>3</v>
      </c>
      <c r="B94" s="6" t="s">
        <v>9</v>
      </c>
      <c r="C94" s="8">
        <v>2012</v>
      </c>
      <c r="D94" s="6">
        <v>2012</v>
      </c>
      <c r="E94" s="7">
        <v>31</v>
      </c>
      <c r="F94" s="8">
        <v>2893</v>
      </c>
      <c r="G94" s="8">
        <f t="shared" si="7"/>
        <v>284</v>
      </c>
      <c r="H94" s="18">
        <v>1271</v>
      </c>
      <c r="I94" s="8">
        <f t="shared" si="8"/>
        <v>12</v>
      </c>
      <c r="J94" s="14">
        <f t="shared" ca="1" si="4"/>
        <v>528.20000000000005</v>
      </c>
      <c r="K94" s="14">
        <f t="shared" ca="1" si="5"/>
        <v>1</v>
      </c>
    </row>
    <row r="95" spans="1:11" x14ac:dyDescent="0.25">
      <c r="A95" s="10">
        <v>4</v>
      </c>
      <c r="B95" s="10" t="s">
        <v>10</v>
      </c>
      <c r="C95" s="12">
        <v>2012</v>
      </c>
      <c r="D95" s="10">
        <v>2012</v>
      </c>
      <c r="E95" s="11">
        <v>30</v>
      </c>
      <c r="F95" s="12">
        <v>3123</v>
      </c>
      <c r="G95" s="12">
        <f t="shared" si="7"/>
        <v>230</v>
      </c>
      <c r="H95" s="19">
        <v>1294</v>
      </c>
      <c r="I95" s="12">
        <f t="shared" si="8"/>
        <v>23</v>
      </c>
      <c r="J95" s="14">
        <f t="shared" ca="1" si="4"/>
        <v>242.2</v>
      </c>
      <c r="K95" s="14">
        <f t="shared" ca="1" si="5"/>
        <v>33.799999999999997</v>
      </c>
    </row>
    <row r="96" spans="1:11" x14ac:dyDescent="0.25">
      <c r="A96" s="6">
        <v>5</v>
      </c>
      <c r="B96" s="6" t="s">
        <v>11</v>
      </c>
      <c r="C96" s="8">
        <v>2012</v>
      </c>
      <c r="D96" s="6">
        <v>2012</v>
      </c>
      <c r="E96" s="7">
        <v>31</v>
      </c>
      <c r="F96" s="8">
        <v>3129</v>
      </c>
      <c r="G96" s="8">
        <f t="shared" si="7"/>
        <v>6</v>
      </c>
      <c r="H96" s="18">
        <v>1486</v>
      </c>
      <c r="I96" s="8">
        <f t="shared" si="8"/>
        <v>192</v>
      </c>
      <c r="J96" s="14">
        <f t="shared" ca="1" si="4"/>
        <v>59.4</v>
      </c>
      <c r="K96" s="14">
        <f t="shared" ca="1" si="5"/>
        <v>133</v>
      </c>
    </row>
    <row r="97" spans="1:11" x14ac:dyDescent="0.25">
      <c r="A97" s="10">
        <v>6</v>
      </c>
      <c r="B97" s="10" t="s">
        <v>12</v>
      </c>
      <c r="C97" s="12">
        <v>2012</v>
      </c>
      <c r="D97" s="10">
        <v>2012</v>
      </c>
      <c r="E97" s="11">
        <v>30</v>
      </c>
      <c r="F97" s="12">
        <v>3130</v>
      </c>
      <c r="G97" s="12">
        <f t="shared" si="7"/>
        <v>1</v>
      </c>
      <c r="H97" s="19">
        <v>1833</v>
      </c>
      <c r="I97" s="12">
        <f t="shared" si="8"/>
        <v>347</v>
      </c>
      <c r="J97" s="14">
        <f t="shared" ca="1" si="4"/>
        <v>1</v>
      </c>
      <c r="K97" s="14">
        <f t="shared" ca="1" si="5"/>
        <v>379.6</v>
      </c>
    </row>
    <row r="98" spans="1:11" x14ac:dyDescent="0.25">
      <c r="A98" s="6">
        <v>7</v>
      </c>
      <c r="B98" s="6" t="s">
        <v>1</v>
      </c>
      <c r="C98" s="8">
        <v>2012</v>
      </c>
      <c r="D98" s="6">
        <v>2013</v>
      </c>
      <c r="E98" s="7">
        <v>31</v>
      </c>
      <c r="F98" s="8">
        <v>0</v>
      </c>
      <c r="G98" s="8">
        <f t="shared" si="7"/>
        <v>0</v>
      </c>
      <c r="H98" s="18">
        <v>570</v>
      </c>
      <c r="I98" s="8">
        <f t="shared" si="8"/>
        <v>570</v>
      </c>
      <c r="J98" s="14">
        <f t="shared" ca="1" si="4"/>
        <v>0</v>
      </c>
      <c r="K98" s="14">
        <f t="shared" ca="1" si="5"/>
        <v>500.6</v>
      </c>
    </row>
    <row r="99" spans="1:11" x14ac:dyDescent="0.25">
      <c r="A99" s="10">
        <v>8</v>
      </c>
      <c r="B99" s="10" t="s">
        <v>2</v>
      </c>
      <c r="C99" s="12">
        <v>2012</v>
      </c>
      <c r="D99" s="10">
        <v>2013</v>
      </c>
      <c r="E99" s="11">
        <v>31</v>
      </c>
      <c r="F99" s="12">
        <v>0</v>
      </c>
      <c r="G99" s="12">
        <f t="shared" si="7"/>
        <v>0</v>
      </c>
      <c r="H99" s="19">
        <v>1052</v>
      </c>
      <c r="I99" s="12">
        <f t="shared" si="8"/>
        <v>482</v>
      </c>
      <c r="J99" s="14">
        <f t="shared" ca="1" si="4"/>
        <v>0</v>
      </c>
      <c r="K99" s="14">
        <f t="shared" ca="1" si="5"/>
        <v>450.6</v>
      </c>
    </row>
    <row r="100" spans="1:11" x14ac:dyDescent="0.25">
      <c r="A100" s="6">
        <v>9</v>
      </c>
      <c r="B100" s="6" t="s">
        <v>3</v>
      </c>
      <c r="C100" s="8">
        <v>2012</v>
      </c>
      <c r="D100" s="6">
        <v>2013</v>
      </c>
      <c r="E100" s="7">
        <v>30</v>
      </c>
      <c r="F100" s="8">
        <v>5</v>
      </c>
      <c r="G100" s="8">
        <f t="shared" si="7"/>
        <v>5</v>
      </c>
      <c r="H100" s="18">
        <v>1281</v>
      </c>
      <c r="I100" s="8">
        <f t="shared" si="8"/>
        <v>229</v>
      </c>
      <c r="J100" s="14">
        <f t="shared" ca="1" si="4"/>
        <v>7.6</v>
      </c>
      <c r="K100" s="14">
        <f t="shared" ca="1" si="5"/>
        <v>245.4</v>
      </c>
    </row>
    <row r="101" spans="1:11" x14ac:dyDescent="0.25">
      <c r="A101" s="10">
        <v>10</v>
      </c>
      <c r="B101" s="10" t="s">
        <v>4</v>
      </c>
      <c r="C101" s="12">
        <v>2012</v>
      </c>
      <c r="D101" s="10">
        <v>2013</v>
      </c>
      <c r="E101" s="11">
        <v>31</v>
      </c>
      <c r="F101" s="12">
        <v>168</v>
      </c>
      <c r="G101" s="12">
        <f t="shared" si="7"/>
        <v>163</v>
      </c>
      <c r="H101" s="19">
        <v>1326</v>
      </c>
      <c r="I101" s="12">
        <f t="shared" si="8"/>
        <v>45</v>
      </c>
      <c r="J101" s="14">
        <f t="shared" ca="1" si="4"/>
        <v>174.6</v>
      </c>
      <c r="K101" s="14">
        <f t="shared" ca="1" si="5"/>
        <v>51</v>
      </c>
    </row>
    <row r="102" spans="1:11" x14ac:dyDescent="0.25">
      <c r="A102" s="6">
        <v>11</v>
      </c>
      <c r="B102" s="6" t="s">
        <v>5</v>
      </c>
      <c r="C102" s="8">
        <v>2012</v>
      </c>
      <c r="D102" s="6">
        <v>2013</v>
      </c>
      <c r="E102" s="7">
        <v>30</v>
      </c>
      <c r="F102" s="8">
        <v>710</v>
      </c>
      <c r="G102" s="8">
        <f t="shared" si="7"/>
        <v>542</v>
      </c>
      <c r="H102" s="18">
        <v>1326</v>
      </c>
      <c r="I102" s="8">
        <f t="shared" si="8"/>
        <v>0</v>
      </c>
      <c r="J102" s="14">
        <f t="shared" ca="1" si="4"/>
        <v>438</v>
      </c>
      <c r="K102" s="14">
        <f t="shared" ca="1" si="5"/>
        <v>0</v>
      </c>
    </row>
    <row r="103" spans="1:11" x14ac:dyDescent="0.25">
      <c r="A103" s="10">
        <v>12</v>
      </c>
      <c r="B103" s="10" t="s">
        <v>6</v>
      </c>
      <c r="C103" s="12">
        <v>2012</v>
      </c>
      <c r="D103" s="10">
        <v>2013</v>
      </c>
      <c r="E103" s="11">
        <v>31</v>
      </c>
      <c r="F103" s="12">
        <v>1313</v>
      </c>
      <c r="G103" s="12">
        <f t="shared" si="7"/>
        <v>603</v>
      </c>
      <c r="H103" s="19">
        <v>1326</v>
      </c>
      <c r="I103" s="12">
        <f t="shared" si="8"/>
        <v>0</v>
      </c>
      <c r="J103" s="14">
        <f t="shared" ca="1" si="4"/>
        <v>771.4</v>
      </c>
      <c r="K103" s="14">
        <f t="shared" ca="1" si="5"/>
        <v>0</v>
      </c>
    </row>
    <row r="104" spans="1:11" x14ac:dyDescent="0.25">
      <c r="A104" s="6">
        <v>1</v>
      </c>
      <c r="B104" s="6" t="s">
        <v>7</v>
      </c>
      <c r="C104" s="8">
        <v>2013</v>
      </c>
      <c r="D104" s="6">
        <v>2013</v>
      </c>
      <c r="E104" s="7">
        <v>31</v>
      </c>
      <c r="F104" s="8">
        <v>2072</v>
      </c>
      <c r="G104" s="8">
        <f t="shared" si="7"/>
        <v>759</v>
      </c>
      <c r="H104" s="18">
        <v>1326</v>
      </c>
      <c r="I104" s="8">
        <f t="shared" si="8"/>
        <v>0</v>
      </c>
      <c r="J104" s="14">
        <f t="shared" ca="1" si="4"/>
        <v>887.2</v>
      </c>
      <c r="K104" s="14">
        <f t="shared" ca="1" si="5"/>
        <v>0</v>
      </c>
    </row>
    <row r="105" spans="1:11" x14ac:dyDescent="0.25">
      <c r="A105" s="10">
        <v>2</v>
      </c>
      <c r="B105" s="10" t="s">
        <v>8</v>
      </c>
      <c r="C105" s="12">
        <v>2013</v>
      </c>
      <c r="D105" s="10">
        <v>2013</v>
      </c>
      <c r="E105" s="11">
        <v>28</v>
      </c>
      <c r="F105" s="12">
        <v>2813</v>
      </c>
      <c r="G105" s="12">
        <f t="shared" si="7"/>
        <v>741</v>
      </c>
      <c r="H105" s="19">
        <v>1326</v>
      </c>
      <c r="I105" s="12">
        <f t="shared" si="8"/>
        <v>0</v>
      </c>
      <c r="J105" s="14">
        <f t="shared" ca="1" si="4"/>
        <v>699</v>
      </c>
      <c r="K105" s="14">
        <f t="shared" ca="1" si="5"/>
        <v>0</v>
      </c>
    </row>
    <row r="106" spans="1:11" x14ac:dyDescent="0.25">
      <c r="A106" s="6">
        <v>3</v>
      </c>
      <c r="B106" s="6" t="s">
        <v>9</v>
      </c>
      <c r="C106" s="8">
        <v>2013</v>
      </c>
      <c r="D106" s="6">
        <v>2013</v>
      </c>
      <c r="E106" s="7">
        <v>31</v>
      </c>
      <c r="F106" s="8">
        <v>3464</v>
      </c>
      <c r="G106" s="8">
        <f t="shared" si="7"/>
        <v>651</v>
      </c>
      <c r="H106" s="18">
        <v>1326</v>
      </c>
      <c r="I106" s="8">
        <f t="shared" si="8"/>
        <v>0</v>
      </c>
      <c r="J106" s="14">
        <f t="shared" ca="1" si="4"/>
        <v>478.2</v>
      </c>
      <c r="K106" s="14">
        <f t="shared" ca="1" si="5"/>
        <v>2.4</v>
      </c>
    </row>
    <row r="107" spans="1:11" x14ac:dyDescent="0.25">
      <c r="A107" s="10">
        <v>4</v>
      </c>
      <c r="B107" s="10" t="s">
        <v>10</v>
      </c>
      <c r="C107" s="12">
        <v>2013</v>
      </c>
      <c r="D107" s="10">
        <v>2013</v>
      </c>
      <c r="E107" s="11">
        <v>30</v>
      </c>
      <c r="F107" s="12">
        <v>3681</v>
      </c>
      <c r="G107" s="12">
        <f t="shared" si="7"/>
        <v>217</v>
      </c>
      <c r="H107" s="19">
        <v>1367</v>
      </c>
      <c r="I107" s="12">
        <f t="shared" si="8"/>
        <v>41</v>
      </c>
      <c r="J107" s="14">
        <f t="shared" ca="1" si="4"/>
        <v>217.6</v>
      </c>
      <c r="K107" s="14">
        <f t="shared" ca="1" si="5"/>
        <v>34.6</v>
      </c>
    </row>
    <row r="108" spans="1:11" x14ac:dyDescent="0.25">
      <c r="A108" s="6">
        <v>5</v>
      </c>
      <c r="B108" s="6" t="s">
        <v>11</v>
      </c>
      <c r="C108" s="8">
        <v>2013</v>
      </c>
      <c r="D108" s="6">
        <v>2013</v>
      </c>
      <c r="E108" s="7">
        <v>31</v>
      </c>
      <c r="F108" s="8">
        <v>3764</v>
      </c>
      <c r="G108" s="8">
        <f t="shared" si="7"/>
        <v>83</v>
      </c>
      <c r="H108" s="18">
        <v>1511</v>
      </c>
      <c r="I108" s="8">
        <f t="shared" si="8"/>
        <v>144</v>
      </c>
      <c r="J108" s="14">
        <f t="shared" ca="1" si="4"/>
        <v>50</v>
      </c>
      <c r="K108" s="14">
        <f t="shared" ca="1" si="5"/>
        <v>141.4</v>
      </c>
    </row>
    <row r="109" spans="1:11" x14ac:dyDescent="0.25">
      <c r="A109" s="10">
        <v>6</v>
      </c>
      <c r="B109" s="10" t="s">
        <v>12</v>
      </c>
      <c r="C109" s="12">
        <v>2013</v>
      </c>
      <c r="D109" s="10">
        <v>2013</v>
      </c>
      <c r="E109" s="11">
        <v>30</v>
      </c>
      <c r="F109" s="12">
        <v>3764</v>
      </c>
      <c r="G109" s="12">
        <f t="shared" si="7"/>
        <v>0</v>
      </c>
      <c r="H109" s="19">
        <v>1862</v>
      </c>
      <c r="I109" s="12">
        <f t="shared" si="8"/>
        <v>351</v>
      </c>
      <c r="J109" s="14">
        <f t="shared" ca="1" si="4"/>
        <v>1.2</v>
      </c>
      <c r="K109" s="14">
        <f t="shared" ca="1" si="5"/>
        <v>380.8</v>
      </c>
    </row>
    <row r="110" spans="1:11" x14ac:dyDescent="0.25">
      <c r="A110" s="6">
        <v>7</v>
      </c>
      <c r="B110" s="6" t="s">
        <v>1</v>
      </c>
      <c r="C110" s="7">
        <v>2013</v>
      </c>
      <c r="D110" s="7">
        <v>2014</v>
      </c>
      <c r="E110" s="7">
        <v>31</v>
      </c>
      <c r="F110" s="8">
        <v>0</v>
      </c>
      <c r="G110" s="8">
        <f t="shared" si="7"/>
        <v>0</v>
      </c>
      <c r="H110" s="18">
        <v>511</v>
      </c>
      <c r="I110" s="8">
        <f t="shared" si="8"/>
        <v>511</v>
      </c>
      <c r="J110" s="14">
        <f t="shared" ca="1" si="4"/>
        <v>0</v>
      </c>
      <c r="K110" s="14">
        <f t="shared" ca="1" si="5"/>
        <v>524.4</v>
      </c>
    </row>
    <row r="111" spans="1:11" x14ac:dyDescent="0.25">
      <c r="A111" s="10">
        <v>8</v>
      </c>
      <c r="B111" s="10" t="s">
        <v>2</v>
      </c>
      <c r="C111" s="11">
        <v>2013</v>
      </c>
      <c r="D111" s="11">
        <v>2014</v>
      </c>
      <c r="E111" s="11">
        <v>31</v>
      </c>
      <c r="F111" s="12">
        <v>0</v>
      </c>
      <c r="G111" s="12">
        <f t="shared" si="7"/>
        <v>0</v>
      </c>
      <c r="H111" s="19">
        <v>894</v>
      </c>
      <c r="I111" s="12">
        <f t="shared" si="8"/>
        <v>383</v>
      </c>
      <c r="J111" s="14">
        <f t="shared" ca="1" si="4"/>
        <v>0</v>
      </c>
      <c r="K111" s="14">
        <f t="shared" ca="1" si="5"/>
        <v>454.6</v>
      </c>
    </row>
    <row r="112" spans="1:11" x14ac:dyDescent="0.25">
      <c r="A112" s="6">
        <v>9</v>
      </c>
      <c r="B112" s="6" t="s">
        <v>3</v>
      </c>
      <c r="C112" s="7">
        <v>2013</v>
      </c>
      <c r="D112" s="7">
        <v>2014</v>
      </c>
      <c r="E112" s="7">
        <v>30</v>
      </c>
      <c r="F112" s="8">
        <v>9</v>
      </c>
      <c r="G112" s="8">
        <f t="shared" si="7"/>
        <v>9</v>
      </c>
      <c r="H112" s="18">
        <v>1098</v>
      </c>
      <c r="I112" s="8">
        <f t="shared" si="8"/>
        <v>204</v>
      </c>
      <c r="J112" s="14">
        <f t="shared" ca="1" si="4"/>
        <v>6.6</v>
      </c>
      <c r="K112" s="14">
        <f t="shared" ca="1" si="5"/>
        <v>240.4</v>
      </c>
    </row>
    <row r="113" spans="1:11" x14ac:dyDescent="0.25">
      <c r="A113" s="10">
        <v>10</v>
      </c>
      <c r="B113" s="10" t="s">
        <v>4</v>
      </c>
      <c r="C113" s="11">
        <v>2013</v>
      </c>
      <c r="D113" s="11">
        <v>2014</v>
      </c>
      <c r="E113" s="11">
        <v>31</v>
      </c>
      <c r="F113" s="12">
        <v>165</v>
      </c>
      <c r="G113" s="12">
        <f t="shared" si="7"/>
        <v>156</v>
      </c>
      <c r="H113" s="19">
        <v>1181</v>
      </c>
      <c r="I113" s="12">
        <f t="shared" si="8"/>
        <v>83</v>
      </c>
      <c r="J113" s="14">
        <f t="shared" ca="1" si="4"/>
        <v>192.4</v>
      </c>
      <c r="K113" s="14">
        <f t="shared" ca="1" si="5"/>
        <v>30.8</v>
      </c>
    </row>
    <row r="114" spans="1:11" x14ac:dyDescent="0.25">
      <c r="A114" s="6">
        <v>11</v>
      </c>
      <c r="B114" s="6" t="s">
        <v>5</v>
      </c>
      <c r="C114" s="7">
        <v>2013</v>
      </c>
      <c r="D114" s="7">
        <v>2014</v>
      </c>
      <c r="E114" s="7">
        <v>30</v>
      </c>
      <c r="F114" s="8">
        <v>708</v>
      </c>
      <c r="G114" s="8">
        <f t="shared" si="7"/>
        <v>543</v>
      </c>
      <c r="H114" s="18">
        <v>1183</v>
      </c>
      <c r="I114" s="8">
        <f t="shared" si="8"/>
        <v>2</v>
      </c>
      <c r="J114" s="14">
        <f t="shared" ca="1" si="4"/>
        <v>456.2</v>
      </c>
      <c r="K114" s="14">
        <f t="shared" ca="1" si="5"/>
        <v>0</v>
      </c>
    </row>
    <row r="115" spans="1:11" x14ac:dyDescent="0.25">
      <c r="A115" s="10">
        <v>12</v>
      </c>
      <c r="B115" s="10" t="s">
        <v>6</v>
      </c>
      <c r="C115" s="11">
        <v>2013</v>
      </c>
      <c r="D115" s="11">
        <v>2014</v>
      </c>
      <c r="E115" s="11">
        <v>31</v>
      </c>
      <c r="F115" s="12">
        <v>1404</v>
      </c>
      <c r="G115" s="12">
        <f t="shared" si="7"/>
        <v>696</v>
      </c>
      <c r="H115" s="19">
        <v>1183</v>
      </c>
      <c r="I115" s="12">
        <f t="shared" si="8"/>
        <v>0</v>
      </c>
      <c r="J115" s="14">
        <f t="shared" ca="1" si="4"/>
        <v>749.4</v>
      </c>
      <c r="K115" s="14">
        <f t="shared" ca="1" si="5"/>
        <v>0</v>
      </c>
    </row>
    <row r="116" spans="1:11" x14ac:dyDescent="0.25">
      <c r="A116" s="6">
        <v>1</v>
      </c>
      <c r="B116" s="6" t="s">
        <v>7</v>
      </c>
      <c r="C116" s="7">
        <v>2014</v>
      </c>
      <c r="D116" s="7">
        <v>2014</v>
      </c>
      <c r="E116" s="7">
        <v>31</v>
      </c>
      <c r="F116" s="8">
        <v>2411</v>
      </c>
      <c r="G116" s="8">
        <f t="shared" si="7"/>
        <v>1007</v>
      </c>
      <c r="H116" s="18">
        <v>1183</v>
      </c>
      <c r="I116" s="8">
        <f t="shared" si="8"/>
        <v>0</v>
      </c>
      <c r="J116" s="14">
        <f t="shared" ca="1" si="4"/>
        <v>885</v>
      </c>
      <c r="K116" s="14">
        <f t="shared" ca="1" si="5"/>
        <v>0</v>
      </c>
    </row>
    <row r="117" spans="1:11" x14ac:dyDescent="0.25">
      <c r="A117" s="10">
        <v>2</v>
      </c>
      <c r="B117" s="10" t="s">
        <v>8</v>
      </c>
      <c r="C117" s="11">
        <v>2014</v>
      </c>
      <c r="D117" s="11">
        <v>2014</v>
      </c>
      <c r="E117" s="11">
        <v>28</v>
      </c>
      <c r="F117" s="12">
        <v>2993</v>
      </c>
      <c r="G117" s="12">
        <f t="shared" si="7"/>
        <v>582</v>
      </c>
      <c r="H117" s="19">
        <v>1183</v>
      </c>
      <c r="I117" s="12">
        <f t="shared" si="8"/>
        <v>0</v>
      </c>
      <c r="J117" s="14">
        <f t="shared" ca="1" si="4"/>
        <v>709.6</v>
      </c>
      <c r="K117" s="14">
        <f t="shared" ca="1" si="5"/>
        <v>0</v>
      </c>
    </row>
    <row r="118" spans="1:11" x14ac:dyDescent="0.25">
      <c r="A118" s="6">
        <v>3</v>
      </c>
      <c r="B118" s="6" t="s">
        <v>9</v>
      </c>
      <c r="C118" s="7">
        <v>2014</v>
      </c>
      <c r="D118" s="7">
        <v>2014</v>
      </c>
      <c r="E118" s="7">
        <v>31</v>
      </c>
      <c r="F118" s="8">
        <v>3843</v>
      </c>
      <c r="G118" s="8">
        <f t="shared" si="7"/>
        <v>850</v>
      </c>
      <c r="H118" s="18">
        <v>1183</v>
      </c>
      <c r="I118" s="8">
        <f t="shared" si="8"/>
        <v>0</v>
      </c>
      <c r="J118" s="14">
        <f t="shared" ca="1" si="4"/>
        <v>511</v>
      </c>
      <c r="K118" s="14">
        <f t="shared" ca="1" si="5"/>
        <v>2.4</v>
      </c>
    </row>
    <row r="119" spans="1:11" x14ac:dyDescent="0.25">
      <c r="A119" s="10">
        <v>4</v>
      </c>
      <c r="B119" s="10" t="s">
        <v>10</v>
      </c>
      <c r="C119" s="11">
        <v>2014</v>
      </c>
      <c r="D119" s="11">
        <v>2014</v>
      </c>
      <c r="E119" s="11">
        <v>30</v>
      </c>
      <c r="F119" s="12">
        <v>4088</v>
      </c>
      <c r="G119" s="12">
        <f t="shared" si="7"/>
        <v>245</v>
      </c>
      <c r="H119" s="19">
        <v>1204</v>
      </c>
      <c r="I119" s="12">
        <f t="shared" si="8"/>
        <v>21</v>
      </c>
      <c r="J119" s="14">
        <f t="shared" ca="1" si="4"/>
        <v>220.2</v>
      </c>
      <c r="K119" s="14">
        <f t="shared" ca="1" si="5"/>
        <v>37</v>
      </c>
    </row>
    <row r="120" spans="1:11" x14ac:dyDescent="0.25">
      <c r="A120" s="6">
        <v>5</v>
      </c>
      <c r="B120" s="6" t="s">
        <v>11</v>
      </c>
      <c r="C120" s="7">
        <v>2014</v>
      </c>
      <c r="D120" s="7">
        <v>2014</v>
      </c>
      <c r="E120" s="7">
        <v>31</v>
      </c>
      <c r="F120" s="8">
        <v>4120</v>
      </c>
      <c r="G120" s="8">
        <f t="shared" si="7"/>
        <v>32</v>
      </c>
      <c r="H120" s="18">
        <v>1352</v>
      </c>
      <c r="I120" s="8">
        <f t="shared" si="8"/>
        <v>148</v>
      </c>
      <c r="J120" s="14">
        <f t="shared" ca="1" si="4"/>
        <v>53.6</v>
      </c>
      <c r="K120" s="14">
        <f t="shared" ca="1" si="5"/>
        <v>157.19999999999999</v>
      </c>
    </row>
    <row r="121" spans="1:11" x14ac:dyDescent="0.25">
      <c r="A121" s="10">
        <v>6</v>
      </c>
      <c r="B121" s="10" t="s">
        <v>12</v>
      </c>
      <c r="C121" s="11">
        <v>2014</v>
      </c>
      <c r="D121" s="11">
        <v>2014</v>
      </c>
      <c r="E121" s="11">
        <v>30</v>
      </c>
      <c r="F121" s="12">
        <v>4120</v>
      </c>
      <c r="G121" s="12">
        <f t="shared" si="7"/>
        <v>0</v>
      </c>
      <c r="H121" s="19">
        <v>1724</v>
      </c>
      <c r="I121" s="12">
        <f t="shared" si="8"/>
        <v>372</v>
      </c>
      <c r="J121" s="14">
        <f t="shared" ca="1" si="4"/>
        <v>1.2</v>
      </c>
      <c r="K121" s="14">
        <f t="shared" ca="1" si="5"/>
        <v>372.2</v>
      </c>
    </row>
    <row r="122" spans="1:11" x14ac:dyDescent="0.25">
      <c r="A122" s="6">
        <v>7</v>
      </c>
      <c r="B122" s="6" t="s">
        <v>1</v>
      </c>
      <c r="C122" s="7">
        <v>2014</v>
      </c>
      <c r="D122" s="7">
        <v>2015</v>
      </c>
      <c r="E122" s="7">
        <v>31</v>
      </c>
      <c r="F122" s="8">
        <v>0</v>
      </c>
      <c r="G122" s="8">
        <f t="shared" si="7"/>
        <v>0</v>
      </c>
      <c r="H122" s="18">
        <v>453</v>
      </c>
      <c r="I122" s="8">
        <f t="shared" si="8"/>
        <v>453</v>
      </c>
      <c r="J122" s="14">
        <f t="shared" ca="1" si="4"/>
        <v>0</v>
      </c>
      <c r="K122" s="14">
        <f t="shared" ca="1" si="5"/>
        <v>527.6</v>
      </c>
    </row>
    <row r="123" spans="1:11" x14ac:dyDescent="0.25">
      <c r="A123" s="10">
        <v>8</v>
      </c>
      <c r="B123" s="10" t="s">
        <v>2</v>
      </c>
      <c r="C123" s="11">
        <v>2014</v>
      </c>
      <c r="D123" s="11">
        <v>2015</v>
      </c>
      <c r="E123" s="11">
        <v>31</v>
      </c>
      <c r="F123" s="12">
        <v>0</v>
      </c>
      <c r="G123" s="12">
        <f t="shared" si="7"/>
        <v>0</v>
      </c>
      <c r="H123" s="19">
        <v>852</v>
      </c>
      <c r="I123" s="12">
        <f t="shared" si="8"/>
        <v>399</v>
      </c>
      <c r="J123" s="14">
        <f t="shared" ca="1" si="4"/>
        <v>0</v>
      </c>
      <c r="K123" s="14">
        <f t="shared" ca="1" si="5"/>
        <v>450</v>
      </c>
    </row>
    <row r="124" spans="1:11" x14ac:dyDescent="0.25">
      <c r="A124" s="6">
        <v>9</v>
      </c>
      <c r="B124" s="6" t="s">
        <v>3</v>
      </c>
      <c r="C124" s="7">
        <v>2014</v>
      </c>
      <c r="D124" s="7">
        <v>2015</v>
      </c>
      <c r="E124" s="7">
        <v>30</v>
      </c>
      <c r="F124" s="8">
        <v>0</v>
      </c>
      <c r="G124" s="8">
        <f t="shared" si="7"/>
        <v>0</v>
      </c>
      <c r="H124" s="18">
        <v>1126</v>
      </c>
      <c r="I124" s="8">
        <f t="shared" si="8"/>
        <v>274</v>
      </c>
      <c r="J124" s="14">
        <f t="shared" ca="1" si="4"/>
        <v>8</v>
      </c>
      <c r="K124" s="14">
        <f t="shared" ca="1" si="5"/>
        <v>225.2</v>
      </c>
    </row>
    <row r="125" spans="1:11" x14ac:dyDescent="0.25">
      <c r="A125" s="10">
        <v>10</v>
      </c>
      <c r="B125" s="10" t="s">
        <v>4</v>
      </c>
      <c r="C125" s="11">
        <v>2014</v>
      </c>
      <c r="D125" s="11">
        <v>2015</v>
      </c>
      <c r="E125" s="11">
        <v>31</v>
      </c>
      <c r="F125" s="12">
        <v>102</v>
      </c>
      <c r="G125" s="12">
        <f t="shared" si="7"/>
        <v>102</v>
      </c>
      <c r="H125" s="19">
        <v>1172</v>
      </c>
      <c r="I125" s="12">
        <f t="shared" si="8"/>
        <v>46</v>
      </c>
      <c r="J125" s="14">
        <f t="shared" ca="1" si="4"/>
        <v>178.6</v>
      </c>
      <c r="K125" s="14">
        <f t="shared" ca="1" si="5"/>
        <v>38.6</v>
      </c>
    </row>
    <row r="126" spans="1:11" x14ac:dyDescent="0.25">
      <c r="A126" s="6">
        <v>11</v>
      </c>
      <c r="B126" s="6" t="s">
        <v>5</v>
      </c>
      <c r="C126" s="7">
        <v>2014</v>
      </c>
      <c r="D126" s="7">
        <v>2015</v>
      </c>
      <c r="E126" s="7">
        <v>30</v>
      </c>
      <c r="F126" s="8">
        <v>607</v>
      </c>
      <c r="G126" s="8">
        <f t="shared" si="7"/>
        <v>505</v>
      </c>
      <c r="H126" s="18">
        <v>1172</v>
      </c>
      <c r="I126" s="8">
        <f t="shared" si="8"/>
        <v>0</v>
      </c>
      <c r="J126" s="14">
        <f t="shared" ref="J126:J144" ca="1" si="9">IF(DATE(C126-1,A126,E126)&lt;TODAY(), AVERAGE(G114,G102,G90,G78, G66), AVERAGE(J114,G102,G90,G78, G66))</f>
        <v>456.2</v>
      </c>
      <c r="K126" s="14">
        <f t="shared" ca="1" si="5"/>
        <v>0.4</v>
      </c>
    </row>
    <row r="127" spans="1:11" x14ac:dyDescent="0.25">
      <c r="A127" s="10">
        <v>12</v>
      </c>
      <c r="B127" s="10" t="s">
        <v>6</v>
      </c>
      <c r="C127" s="11">
        <v>2014</v>
      </c>
      <c r="D127" s="11">
        <v>2015</v>
      </c>
      <c r="E127" s="11">
        <v>31</v>
      </c>
      <c r="F127" s="12">
        <v>1256</v>
      </c>
      <c r="G127" s="12">
        <f t="shared" si="7"/>
        <v>649</v>
      </c>
      <c r="H127" s="19">
        <v>1172</v>
      </c>
      <c r="I127" s="12">
        <f t="shared" si="8"/>
        <v>0</v>
      </c>
      <c r="J127" s="14">
        <f t="shared" ca="1" si="9"/>
        <v>736.8</v>
      </c>
      <c r="K127" s="14">
        <f t="shared" ref="K127:K190" ca="1" si="10">IF(DATE(C127-1,A127,E127)&lt;TODAY(), AVERAGE(I115,I103,I91,I79, I67), AVERAGE(K115,I103,I91,I79, I67))</f>
        <v>0</v>
      </c>
    </row>
    <row r="128" spans="1:11" x14ac:dyDescent="0.25">
      <c r="A128" s="6">
        <v>1</v>
      </c>
      <c r="B128" s="6" t="s">
        <v>7</v>
      </c>
      <c r="C128" s="7">
        <v>2015</v>
      </c>
      <c r="D128" s="7">
        <v>2015</v>
      </c>
      <c r="E128" s="7">
        <v>31</v>
      </c>
      <c r="F128" s="8">
        <v>2160</v>
      </c>
      <c r="G128" s="8">
        <f t="shared" si="7"/>
        <v>904</v>
      </c>
      <c r="H128" s="18">
        <v>1172</v>
      </c>
      <c r="I128" s="8">
        <f t="shared" si="8"/>
        <v>0</v>
      </c>
      <c r="J128" s="14">
        <f t="shared" ca="1" si="9"/>
        <v>880.8</v>
      </c>
      <c r="K128" s="14">
        <f t="shared" ca="1" si="10"/>
        <v>0</v>
      </c>
    </row>
    <row r="129" spans="1:11" x14ac:dyDescent="0.25">
      <c r="A129" s="10">
        <v>2</v>
      </c>
      <c r="B129" s="10" t="s">
        <v>8</v>
      </c>
      <c r="C129" s="11">
        <v>2015</v>
      </c>
      <c r="D129" s="11">
        <v>2015</v>
      </c>
      <c r="E129" s="11">
        <v>28</v>
      </c>
      <c r="F129" s="12">
        <v>3131</v>
      </c>
      <c r="G129" s="12">
        <f t="shared" si="7"/>
        <v>971</v>
      </c>
      <c r="H129" s="19">
        <v>1172</v>
      </c>
      <c r="I129" s="12">
        <f t="shared" si="8"/>
        <v>0</v>
      </c>
      <c r="J129" s="14">
        <f t="shared" ca="1" si="9"/>
        <v>686.4</v>
      </c>
      <c r="K129" s="14">
        <f t="shared" ca="1" si="10"/>
        <v>0</v>
      </c>
    </row>
    <row r="130" spans="1:11" x14ac:dyDescent="0.25">
      <c r="A130" s="6">
        <v>3</v>
      </c>
      <c r="B130" s="6" t="s">
        <v>9</v>
      </c>
      <c r="C130" s="7">
        <v>2015</v>
      </c>
      <c r="D130" s="7">
        <v>2015</v>
      </c>
      <c r="E130" s="7">
        <v>31</v>
      </c>
      <c r="F130" s="8">
        <v>3734</v>
      </c>
      <c r="G130" s="8">
        <f t="shared" si="7"/>
        <v>603</v>
      </c>
      <c r="H130" s="18">
        <v>1172</v>
      </c>
      <c r="I130" s="8">
        <f t="shared" si="8"/>
        <v>0</v>
      </c>
      <c r="J130" s="14">
        <f t="shared" ca="1" si="9"/>
        <v>559.6</v>
      </c>
      <c r="K130" s="14">
        <f t="shared" ca="1" si="10"/>
        <v>2.4</v>
      </c>
    </row>
    <row r="131" spans="1:11" x14ac:dyDescent="0.25">
      <c r="A131" s="10">
        <v>4</v>
      </c>
      <c r="B131" s="10" t="s">
        <v>10</v>
      </c>
      <c r="C131" s="11">
        <v>2015</v>
      </c>
      <c r="D131" s="11">
        <v>2015</v>
      </c>
      <c r="E131" s="11">
        <v>30</v>
      </c>
      <c r="F131" s="12">
        <v>3914</v>
      </c>
      <c r="G131" s="12">
        <f t="shared" si="7"/>
        <v>180</v>
      </c>
      <c r="H131" s="19">
        <v>1192</v>
      </c>
      <c r="I131" s="12">
        <f t="shared" si="8"/>
        <v>20</v>
      </c>
      <c r="J131" s="14">
        <f t="shared" ca="1" si="9"/>
        <v>215.2</v>
      </c>
      <c r="K131" s="14">
        <f t="shared" ca="1" si="10"/>
        <v>33.799999999999997</v>
      </c>
    </row>
    <row r="132" spans="1:11" x14ac:dyDescent="0.25">
      <c r="A132" s="6">
        <v>5</v>
      </c>
      <c r="B132" s="6" t="s">
        <v>11</v>
      </c>
      <c r="C132" s="7">
        <v>2015</v>
      </c>
      <c r="D132" s="7">
        <v>2015</v>
      </c>
      <c r="E132" s="7">
        <v>31</v>
      </c>
      <c r="F132" s="8">
        <v>3930</v>
      </c>
      <c r="G132" s="8">
        <f t="shared" si="7"/>
        <v>16</v>
      </c>
      <c r="H132" s="18">
        <v>1470</v>
      </c>
      <c r="I132" s="8">
        <f t="shared" si="8"/>
        <v>278</v>
      </c>
      <c r="J132" s="14">
        <f t="shared" ca="1" si="9"/>
        <v>45.4</v>
      </c>
      <c r="K132" s="14">
        <f t="shared" ca="1" si="10"/>
        <v>168.2</v>
      </c>
    </row>
    <row r="133" spans="1:11" x14ac:dyDescent="0.25">
      <c r="A133" s="10">
        <v>6</v>
      </c>
      <c r="B133" s="10" t="s">
        <v>12</v>
      </c>
      <c r="C133" s="11">
        <v>2015</v>
      </c>
      <c r="D133" s="11">
        <v>2015</v>
      </c>
      <c r="E133" s="11">
        <v>30</v>
      </c>
      <c r="F133" s="12">
        <v>3936</v>
      </c>
      <c r="G133" s="12">
        <f t="shared" si="7"/>
        <v>6</v>
      </c>
      <c r="H133" s="19">
        <v>1878</v>
      </c>
      <c r="I133" s="12">
        <f t="shared" si="8"/>
        <v>408</v>
      </c>
      <c r="J133" s="14">
        <f ca="1">IF(DATE(C133-1,A133,E133)&lt;TODAY(), AVERAGE(G121,G109,G97,G85, G73), AVERAGE(J121,G109,G97,G85, G73))</f>
        <v>0.2</v>
      </c>
      <c r="K133" s="14">
        <f t="shared" ca="1" si="10"/>
        <v>392.6</v>
      </c>
    </row>
    <row r="134" spans="1:11" x14ac:dyDescent="0.25">
      <c r="A134" s="6">
        <v>7</v>
      </c>
      <c r="B134" s="6" t="s">
        <v>1</v>
      </c>
      <c r="C134" s="7">
        <v>2015</v>
      </c>
      <c r="D134" s="7">
        <v>2016</v>
      </c>
      <c r="E134" s="7">
        <v>31</v>
      </c>
      <c r="F134" s="8">
        <v>0</v>
      </c>
      <c r="G134" s="8">
        <f t="shared" si="7"/>
        <v>0</v>
      </c>
      <c r="H134" s="18">
        <v>0</v>
      </c>
      <c r="I134" s="8">
        <f t="shared" si="8"/>
        <v>0</v>
      </c>
      <c r="J134" s="14">
        <f t="shared" ca="1" si="9"/>
        <v>0</v>
      </c>
      <c r="K134" s="14">
        <f t="shared" ca="1" si="10"/>
        <v>542.6</v>
      </c>
    </row>
    <row r="135" spans="1:11" x14ac:dyDescent="0.25">
      <c r="A135" s="10">
        <v>8</v>
      </c>
      <c r="B135" s="10" t="s">
        <v>2</v>
      </c>
      <c r="C135" s="11">
        <v>2015</v>
      </c>
      <c r="D135" s="11">
        <v>2016</v>
      </c>
      <c r="E135" s="11">
        <v>31</v>
      </c>
      <c r="F135" s="12">
        <v>0</v>
      </c>
      <c r="G135" s="12">
        <f t="shared" si="7"/>
        <v>0</v>
      </c>
      <c r="H135" s="19">
        <v>0</v>
      </c>
      <c r="I135" s="12">
        <f t="shared" si="8"/>
        <v>0</v>
      </c>
      <c r="J135" s="14">
        <f t="shared" ca="1" si="9"/>
        <v>0</v>
      </c>
      <c r="K135" s="14">
        <f t="shared" ca="1" si="10"/>
        <v>436.4</v>
      </c>
    </row>
    <row r="136" spans="1:11" x14ac:dyDescent="0.25">
      <c r="A136" s="6">
        <v>9</v>
      </c>
      <c r="B136" s="6" t="s">
        <v>3</v>
      </c>
      <c r="C136" s="7">
        <v>2015</v>
      </c>
      <c r="D136" s="7">
        <v>2016</v>
      </c>
      <c r="E136" s="7">
        <v>30</v>
      </c>
      <c r="F136" s="8">
        <v>0</v>
      </c>
      <c r="G136" s="8">
        <f t="shared" si="7"/>
        <v>0</v>
      </c>
      <c r="H136" s="18">
        <v>0</v>
      </c>
      <c r="I136" s="8">
        <f t="shared" si="8"/>
        <v>0</v>
      </c>
      <c r="J136" s="14">
        <f t="shared" ca="1" si="9"/>
        <v>6.4</v>
      </c>
      <c r="K136" s="14">
        <f t="shared" ca="1" si="10"/>
        <v>245.6</v>
      </c>
    </row>
    <row r="137" spans="1:11" x14ac:dyDescent="0.25">
      <c r="A137" s="10">
        <v>10</v>
      </c>
      <c r="B137" s="10" t="s">
        <v>4</v>
      </c>
      <c r="C137" s="11">
        <v>2015</v>
      </c>
      <c r="D137" s="11">
        <v>2016</v>
      </c>
      <c r="E137" s="11">
        <v>31</v>
      </c>
      <c r="F137" s="12">
        <v>0</v>
      </c>
      <c r="G137" s="12">
        <f t="shared" si="7"/>
        <v>0</v>
      </c>
      <c r="H137" s="19">
        <v>0</v>
      </c>
      <c r="I137" s="12">
        <f t="shared" si="8"/>
        <v>0</v>
      </c>
      <c r="J137" s="14">
        <f t="shared" ca="1" si="9"/>
        <v>157.4</v>
      </c>
      <c r="K137" s="14">
        <f t="shared" ca="1" si="10"/>
        <v>45</v>
      </c>
    </row>
    <row r="138" spans="1:11" x14ac:dyDescent="0.25">
      <c r="A138" s="6">
        <v>11</v>
      </c>
      <c r="B138" s="6" t="s">
        <v>5</v>
      </c>
      <c r="C138" s="7">
        <v>2015</v>
      </c>
      <c r="D138" s="7">
        <v>2016</v>
      </c>
      <c r="E138" s="7">
        <v>30</v>
      </c>
      <c r="F138" s="8">
        <v>0</v>
      </c>
      <c r="G138" s="8">
        <f t="shared" si="7"/>
        <v>0</v>
      </c>
      <c r="H138" s="18">
        <v>0</v>
      </c>
      <c r="I138" s="8">
        <f t="shared" si="8"/>
        <v>0</v>
      </c>
      <c r="J138" s="14">
        <f t="shared" ca="1" si="9"/>
        <v>482</v>
      </c>
      <c r="K138" s="14">
        <f t="shared" ca="1" si="10"/>
        <v>0.4</v>
      </c>
    </row>
    <row r="139" spans="1:11" x14ac:dyDescent="0.25">
      <c r="A139" s="10">
        <v>12</v>
      </c>
      <c r="B139" s="10" t="s">
        <v>6</v>
      </c>
      <c r="C139" s="11">
        <v>2015</v>
      </c>
      <c r="D139" s="11">
        <v>2016</v>
      </c>
      <c r="E139" s="11">
        <v>31</v>
      </c>
      <c r="F139" s="12">
        <v>0</v>
      </c>
      <c r="G139" s="12">
        <f t="shared" si="7"/>
        <v>0</v>
      </c>
      <c r="H139" s="19">
        <v>0</v>
      </c>
      <c r="I139" s="12">
        <f t="shared" si="8"/>
        <v>0</v>
      </c>
      <c r="J139" s="14">
        <f t="shared" ca="1" si="9"/>
        <v>699.6</v>
      </c>
      <c r="K139" s="14">
        <f t="shared" ca="1" si="10"/>
        <v>0</v>
      </c>
    </row>
    <row r="140" spans="1:11" x14ac:dyDescent="0.25">
      <c r="A140" s="6">
        <v>1</v>
      </c>
      <c r="B140" s="6" t="s">
        <v>7</v>
      </c>
      <c r="C140" s="7">
        <v>2016</v>
      </c>
      <c r="D140" s="7">
        <v>2016</v>
      </c>
      <c r="E140" s="7">
        <v>31</v>
      </c>
      <c r="F140" s="8">
        <v>0</v>
      </c>
      <c r="G140" s="8">
        <f t="shared" si="7"/>
        <v>0</v>
      </c>
      <c r="H140" s="18">
        <v>0</v>
      </c>
      <c r="I140" s="8">
        <f t="shared" si="8"/>
        <v>0</v>
      </c>
      <c r="J140" s="14">
        <f t="shared" ca="1" si="9"/>
        <v>878.8</v>
      </c>
      <c r="K140" s="14">
        <f t="shared" ca="1" si="10"/>
        <v>0</v>
      </c>
    </row>
    <row r="141" spans="1:11" x14ac:dyDescent="0.25">
      <c r="A141" s="10">
        <v>2</v>
      </c>
      <c r="B141" s="10" t="s">
        <v>8</v>
      </c>
      <c r="C141" s="11">
        <v>2016</v>
      </c>
      <c r="D141" s="11">
        <v>2016</v>
      </c>
      <c r="E141" s="11">
        <v>29</v>
      </c>
      <c r="F141" s="12">
        <v>0</v>
      </c>
      <c r="G141" s="12">
        <f t="shared" si="7"/>
        <v>0</v>
      </c>
      <c r="H141" s="19">
        <v>0</v>
      </c>
      <c r="I141" s="12">
        <f t="shared" si="8"/>
        <v>0</v>
      </c>
      <c r="J141" s="14">
        <f t="shared" ca="1" si="9"/>
        <v>709.2</v>
      </c>
      <c r="K141" s="14">
        <f t="shared" ca="1" si="10"/>
        <v>0</v>
      </c>
    </row>
    <row r="142" spans="1:11" x14ac:dyDescent="0.25">
      <c r="A142" s="6">
        <v>3</v>
      </c>
      <c r="B142" s="6" t="s">
        <v>9</v>
      </c>
      <c r="C142" s="7">
        <v>2016</v>
      </c>
      <c r="D142" s="7">
        <v>2016</v>
      </c>
      <c r="E142" s="7">
        <v>31</v>
      </c>
      <c r="F142" s="8">
        <v>0</v>
      </c>
      <c r="G142" s="8">
        <f t="shared" si="7"/>
        <v>0</v>
      </c>
      <c r="H142" s="18">
        <v>0</v>
      </c>
      <c r="I142" s="8">
        <f t="shared" si="8"/>
        <v>0</v>
      </c>
      <c r="J142" s="14">
        <f ca="1">IF(DATE(C142-1,A142,E142)&lt;TODAY(), AVERAGE(G130,G118,G106,G94, G82), AVERAGE(J130,G118,G106,G94, G82))</f>
        <v>596.4</v>
      </c>
      <c r="K142" s="14">
        <f t="shared" ca="1" si="10"/>
        <v>2.4</v>
      </c>
    </row>
    <row r="143" spans="1:11" x14ac:dyDescent="0.25">
      <c r="A143" s="10">
        <v>4</v>
      </c>
      <c r="B143" s="10" t="s">
        <v>10</v>
      </c>
      <c r="C143" s="11">
        <v>2016</v>
      </c>
      <c r="D143" s="11">
        <v>2016</v>
      </c>
      <c r="E143" s="11">
        <v>30</v>
      </c>
      <c r="F143" s="12">
        <v>0</v>
      </c>
      <c r="G143" s="12">
        <f t="shared" ref="G143:G145" si="11">IF(A143=7,F143,IF((F143-F142)&lt;0,0,(F143-F142)))</f>
        <v>0</v>
      </c>
      <c r="H143" s="19">
        <v>0</v>
      </c>
      <c r="I143" s="12">
        <f t="shared" ref="I143:I181" si="12">IF(A143=7,H143,IF((H143-H142)&lt;0,0,(H143-H142)))</f>
        <v>0</v>
      </c>
      <c r="J143" s="14">
        <f t="shared" ca="1" si="9"/>
        <v>219.4</v>
      </c>
      <c r="K143" s="14">
        <f t="shared" ca="1" si="10"/>
        <v>29.8</v>
      </c>
    </row>
    <row r="144" spans="1:11" x14ac:dyDescent="0.25">
      <c r="A144" s="6">
        <v>5</v>
      </c>
      <c r="B144" s="6" t="s">
        <v>11</v>
      </c>
      <c r="C144" s="7">
        <v>2016</v>
      </c>
      <c r="D144" s="7">
        <v>2016</v>
      </c>
      <c r="E144" s="7">
        <v>31</v>
      </c>
      <c r="F144" s="8">
        <v>0</v>
      </c>
      <c r="G144" s="8">
        <f t="shared" si="11"/>
        <v>0</v>
      </c>
      <c r="H144" s="18">
        <v>0</v>
      </c>
      <c r="I144" s="8">
        <f t="shared" si="12"/>
        <v>0</v>
      </c>
      <c r="J144" s="14">
        <f t="shared" ca="1" si="9"/>
        <v>37</v>
      </c>
      <c r="K144" s="14">
        <f t="shared" ca="1" si="10"/>
        <v>183.6</v>
      </c>
    </row>
    <row r="145" spans="1:11" x14ac:dyDescent="0.25">
      <c r="A145" s="10">
        <v>6</v>
      </c>
      <c r="B145" s="10" t="s">
        <v>12</v>
      </c>
      <c r="C145" s="11">
        <v>2016</v>
      </c>
      <c r="D145" s="11">
        <v>2016</v>
      </c>
      <c r="E145" s="11">
        <v>30</v>
      </c>
      <c r="F145" s="12">
        <v>0</v>
      </c>
      <c r="G145" s="12">
        <f t="shared" si="11"/>
        <v>0</v>
      </c>
      <c r="H145" s="19">
        <v>0</v>
      </c>
      <c r="I145" s="12">
        <f t="shared" si="12"/>
        <v>0</v>
      </c>
      <c r="J145" s="14">
        <f ca="1">IF(DATE(C145-1,A145,E145)&lt;TODAY(), AVERAGE(G133,G121,G109,G97, G85), AVERAGE(J133,G121,G109,G97, G85))</f>
        <v>1.4</v>
      </c>
      <c r="K145" s="14">
        <f t="shared" ca="1" si="10"/>
        <v>379.8</v>
      </c>
    </row>
    <row r="146" spans="1:11" x14ac:dyDescent="0.2">
      <c r="A146" s="22">
        <v>7</v>
      </c>
      <c r="B146" s="20" t="s">
        <v>1</v>
      </c>
      <c r="C146" s="20">
        <v>2016</v>
      </c>
      <c r="D146" s="20">
        <v>2017</v>
      </c>
      <c r="E146" s="7">
        <v>31</v>
      </c>
      <c r="F146" s="8">
        <v>0</v>
      </c>
      <c r="G146" s="8">
        <f t="shared" ref="G146:G181" si="13">IF(A146=7,F146,IF((F146-F145)&lt;0,0,(F146-F145)))</f>
        <v>0</v>
      </c>
      <c r="H146" s="18">
        <v>0</v>
      </c>
      <c r="I146" s="8">
        <f t="shared" si="12"/>
        <v>0</v>
      </c>
      <c r="J146" s="14">
        <f t="shared" ref="J146:J192" ca="1" si="14">IF(DATE(C146-1,A146,E146)&lt;TODAY(), AVERAGE(G134,G122,G110,G98, G86), AVERAGE(J134,G122,G110,G98, G86))</f>
        <v>0</v>
      </c>
      <c r="K146" s="14">
        <f t="shared" ca="1" si="10"/>
        <v>537.91999999999996</v>
      </c>
    </row>
    <row r="147" spans="1:11" x14ac:dyDescent="0.2">
      <c r="A147" s="23">
        <v>8</v>
      </c>
      <c r="B147" s="21" t="s">
        <v>2</v>
      </c>
      <c r="C147" s="21">
        <v>2016</v>
      </c>
      <c r="D147" s="21">
        <v>2017</v>
      </c>
      <c r="E147" s="11">
        <v>31</v>
      </c>
      <c r="F147" s="12">
        <v>0</v>
      </c>
      <c r="G147" s="12">
        <f t="shared" si="13"/>
        <v>0</v>
      </c>
      <c r="H147" s="19">
        <v>0</v>
      </c>
      <c r="I147" s="12">
        <f t="shared" si="12"/>
        <v>0</v>
      </c>
      <c r="J147" s="14">
        <f t="shared" ca="1" si="14"/>
        <v>0</v>
      </c>
      <c r="K147" s="14">
        <f t="shared" ca="1" si="10"/>
        <v>427.88</v>
      </c>
    </row>
    <row r="148" spans="1:11" x14ac:dyDescent="0.2">
      <c r="A148" s="22">
        <v>9</v>
      </c>
      <c r="B148" s="20" t="s">
        <v>3</v>
      </c>
      <c r="C148" s="20">
        <v>2016</v>
      </c>
      <c r="D148" s="20">
        <v>2017</v>
      </c>
      <c r="E148" s="7">
        <v>30</v>
      </c>
      <c r="F148" s="8">
        <v>0</v>
      </c>
      <c r="G148" s="8">
        <f t="shared" si="13"/>
        <v>0</v>
      </c>
      <c r="H148" s="18">
        <v>0</v>
      </c>
      <c r="I148" s="8">
        <f t="shared" si="12"/>
        <v>0</v>
      </c>
      <c r="J148" s="14">
        <f ca="1">IF(DATE(C148-1,A148,E148)&lt;TODAY(), AVERAGE(G136,G124,G112,G100, G88), AVERAGE(J136,G124,G112,G100, G88))</f>
        <v>7.2799999999999994</v>
      </c>
      <c r="K148" s="14">
        <f t="shared" ca="1" si="10"/>
        <v>230.11999999999998</v>
      </c>
    </row>
    <row r="149" spans="1:11" x14ac:dyDescent="0.2">
      <c r="A149" s="23">
        <v>10</v>
      </c>
      <c r="B149" s="21" t="s">
        <v>4</v>
      </c>
      <c r="C149" s="21">
        <v>2016</v>
      </c>
      <c r="D149" s="21">
        <v>2017</v>
      </c>
      <c r="E149" s="11">
        <v>31</v>
      </c>
      <c r="F149" s="12">
        <v>0</v>
      </c>
      <c r="G149" s="12">
        <f t="shared" si="13"/>
        <v>0</v>
      </c>
      <c r="H149" s="19">
        <v>0</v>
      </c>
      <c r="I149" s="12">
        <f t="shared" si="12"/>
        <v>0</v>
      </c>
      <c r="J149" s="14">
        <f t="shared" ca="1" si="14"/>
        <v>160.07999999999998</v>
      </c>
      <c r="K149" s="14">
        <f t="shared" ca="1" si="10"/>
        <v>45.6</v>
      </c>
    </row>
    <row r="150" spans="1:11" x14ac:dyDescent="0.2">
      <c r="A150" s="22">
        <v>11</v>
      </c>
      <c r="B150" s="20" t="s">
        <v>5</v>
      </c>
      <c r="C150" s="20">
        <v>2016</v>
      </c>
      <c r="D150" s="20">
        <v>2017</v>
      </c>
      <c r="E150" s="7">
        <v>30</v>
      </c>
      <c r="F150" s="8">
        <v>0</v>
      </c>
      <c r="G150" s="8">
        <f t="shared" si="13"/>
        <v>0</v>
      </c>
      <c r="H150" s="18">
        <v>0</v>
      </c>
      <c r="I150" s="8">
        <f t="shared" si="12"/>
        <v>0</v>
      </c>
      <c r="J150" s="14">
        <f t="shared" ca="1" si="14"/>
        <v>492.8</v>
      </c>
      <c r="K150" s="14">
        <f t="shared" ca="1" si="10"/>
        <v>0.48</v>
      </c>
    </row>
    <row r="151" spans="1:11" x14ac:dyDescent="0.2">
      <c r="A151" s="23">
        <v>12</v>
      </c>
      <c r="B151" s="21" t="s">
        <v>6</v>
      </c>
      <c r="C151" s="21">
        <v>2016</v>
      </c>
      <c r="D151" s="21">
        <v>2017</v>
      </c>
      <c r="E151" s="11">
        <v>31</v>
      </c>
      <c r="F151" s="12">
        <v>0</v>
      </c>
      <c r="G151" s="12">
        <f t="shared" si="13"/>
        <v>0</v>
      </c>
      <c r="H151" s="19">
        <v>0</v>
      </c>
      <c r="I151" s="12">
        <f t="shared" si="12"/>
        <v>0</v>
      </c>
      <c r="J151" s="14">
        <f t="shared" ca="1" si="14"/>
        <v>652.91999999999996</v>
      </c>
      <c r="K151" s="14">
        <f t="shared" ca="1" si="10"/>
        <v>0</v>
      </c>
    </row>
    <row r="152" spans="1:11" x14ac:dyDescent="0.2">
      <c r="A152" s="22">
        <v>1</v>
      </c>
      <c r="B152" s="20" t="s">
        <v>7</v>
      </c>
      <c r="C152" s="20">
        <v>2017</v>
      </c>
      <c r="D152" s="20">
        <v>2017</v>
      </c>
      <c r="E152" s="7">
        <v>31</v>
      </c>
      <c r="F152" s="8">
        <v>0</v>
      </c>
      <c r="G152" s="8">
        <f t="shared" si="13"/>
        <v>0</v>
      </c>
      <c r="H152" s="18">
        <v>0</v>
      </c>
      <c r="I152" s="8">
        <f t="shared" si="12"/>
        <v>0</v>
      </c>
      <c r="J152" s="14">
        <f t="shared" ca="1" si="14"/>
        <v>861.56000000000006</v>
      </c>
      <c r="K152" s="14">
        <f t="shared" ca="1" si="10"/>
        <v>0</v>
      </c>
    </row>
    <row r="153" spans="1:11" x14ac:dyDescent="0.2">
      <c r="A153" s="23">
        <v>2</v>
      </c>
      <c r="B153" s="21" t="s">
        <v>8</v>
      </c>
      <c r="C153" s="21">
        <v>2017</v>
      </c>
      <c r="D153" s="21">
        <v>2017</v>
      </c>
      <c r="E153" s="11">
        <v>28</v>
      </c>
      <c r="F153" s="12">
        <v>0</v>
      </c>
      <c r="G153" s="12">
        <f t="shared" si="13"/>
        <v>0</v>
      </c>
      <c r="H153" s="19">
        <v>0</v>
      </c>
      <c r="I153" s="12">
        <f t="shared" si="12"/>
        <v>0</v>
      </c>
      <c r="J153" s="14">
        <f t="shared" ca="1" si="14"/>
        <v>721.24</v>
      </c>
      <c r="K153" s="14">
        <f t="shared" ca="1" si="10"/>
        <v>0</v>
      </c>
    </row>
    <row r="154" spans="1:11" x14ac:dyDescent="0.2">
      <c r="A154" s="22">
        <v>3</v>
      </c>
      <c r="B154" s="20" t="s">
        <v>9</v>
      </c>
      <c r="C154" s="20">
        <v>2017</v>
      </c>
      <c r="D154" s="20">
        <v>2017</v>
      </c>
      <c r="E154" s="7">
        <v>31</v>
      </c>
      <c r="F154" s="8">
        <v>0</v>
      </c>
      <c r="G154" s="8">
        <f t="shared" si="13"/>
        <v>0</v>
      </c>
      <c r="H154" s="18">
        <v>0</v>
      </c>
      <c r="I154" s="8">
        <f t="shared" si="12"/>
        <v>0</v>
      </c>
      <c r="J154" s="14">
        <f t="shared" ca="1" si="14"/>
        <v>596.88</v>
      </c>
      <c r="K154" s="14">
        <f t="shared" ca="1" si="10"/>
        <v>2.88</v>
      </c>
    </row>
    <row r="155" spans="1:11" x14ac:dyDescent="0.2">
      <c r="A155" s="23">
        <v>4</v>
      </c>
      <c r="B155" s="21" t="s">
        <v>10</v>
      </c>
      <c r="C155" s="21">
        <v>2017</v>
      </c>
      <c r="D155" s="21">
        <v>2017</v>
      </c>
      <c r="E155" s="11">
        <v>30</v>
      </c>
      <c r="F155" s="12">
        <v>0</v>
      </c>
      <c r="G155" s="12">
        <f t="shared" si="13"/>
        <v>0</v>
      </c>
      <c r="H155" s="19">
        <v>0</v>
      </c>
      <c r="I155" s="12">
        <f t="shared" si="12"/>
        <v>0</v>
      </c>
      <c r="J155" s="14">
        <f t="shared" ca="1" si="14"/>
        <v>218.28000000000003</v>
      </c>
      <c r="K155" s="14">
        <f t="shared" ca="1" si="10"/>
        <v>26.96</v>
      </c>
    </row>
    <row r="156" spans="1:11" x14ac:dyDescent="0.2">
      <c r="A156" s="22">
        <v>5</v>
      </c>
      <c r="B156" s="20" t="s">
        <v>11</v>
      </c>
      <c r="C156" s="20">
        <v>2017</v>
      </c>
      <c r="D156" s="20">
        <v>2017</v>
      </c>
      <c r="E156" s="7">
        <v>31</v>
      </c>
      <c r="F156" s="8">
        <v>0</v>
      </c>
      <c r="G156" s="8">
        <f t="shared" si="13"/>
        <v>0</v>
      </c>
      <c r="H156" s="18">
        <v>0</v>
      </c>
      <c r="I156" s="8">
        <f t="shared" si="12"/>
        <v>0</v>
      </c>
      <c r="J156" s="14">
        <f t="shared" ca="1" si="14"/>
        <v>34.799999999999997</v>
      </c>
      <c r="K156" s="14">
        <f t="shared" ca="1" si="10"/>
        <v>189.12</v>
      </c>
    </row>
    <row r="157" spans="1:11" x14ac:dyDescent="0.2">
      <c r="A157" s="23">
        <v>6</v>
      </c>
      <c r="B157" s="21" t="s">
        <v>12</v>
      </c>
      <c r="C157" s="21">
        <v>2017</v>
      </c>
      <c r="D157" s="21">
        <v>2017</v>
      </c>
      <c r="E157" s="11">
        <v>30</v>
      </c>
      <c r="F157" s="12">
        <v>0</v>
      </c>
      <c r="G157" s="12">
        <f t="shared" si="13"/>
        <v>0</v>
      </c>
      <c r="H157" s="19">
        <v>0</v>
      </c>
      <c r="I157" s="12">
        <f t="shared" si="12"/>
        <v>0</v>
      </c>
      <c r="J157" s="14">
        <f t="shared" ca="1" si="14"/>
        <v>1.6800000000000002</v>
      </c>
      <c r="K157" s="14">
        <f t="shared" ca="1" si="10"/>
        <v>371.56</v>
      </c>
    </row>
    <row r="158" spans="1:11" x14ac:dyDescent="0.2">
      <c r="A158" s="22">
        <v>7</v>
      </c>
      <c r="B158" s="20" t="s">
        <v>1</v>
      </c>
      <c r="C158" s="20">
        <v>2017</v>
      </c>
      <c r="D158" s="20">
        <v>2018</v>
      </c>
      <c r="E158" s="7">
        <v>31</v>
      </c>
      <c r="F158" s="8">
        <v>0</v>
      </c>
      <c r="G158" s="8">
        <f t="shared" si="13"/>
        <v>0</v>
      </c>
      <c r="H158" s="18">
        <v>0</v>
      </c>
      <c r="I158" s="8">
        <f t="shared" si="12"/>
        <v>0</v>
      </c>
      <c r="J158" s="14">
        <f t="shared" ca="1" si="14"/>
        <v>0</v>
      </c>
      <c r="K158" s="14">
        <f t="shared" ca="1" si="10"/>
        <v>414.38400000000001</v>
      </c>
    </row>
    <row r="159" spans="1:11" x14ac:dyDescent="0.2">
      <c r="A159" s="23">
        <v>8</v>
      </c>
      <c r="B159" s="21" t="s">
        <v>2</v>
      </c>
      <c r="C159" s="21">
        <v>2017</v>
      </c>
      <c r="D159" s="21">
        <v>2018</v>
      </c>
      <c r="E159" s="11">
        <v>31</v>
      </c>
      <c r="F159" s="12">
        <v>0</v>
      </c>
      <c r="G159" s="12">
        <f t="shared" si="13"/>
        <v>0</v>
      </c>
      <c r="H159" s="19">
        <v>0</v>
      </c>
      <c r="I159" s="12">
        <f t="shared" si="12"/>
        <v>0</v>
      </c>
      <c r="J159" s="14">
        <f t="shared" ca="1" si="14"/>
        <v>0</v>
      </c>
      <c r="K159" s="14">
        <f t="shared" ca="1" si="10"/>
        <v>338.37600000000003</v>
      </c>
    </row>
    <row r="160" spans="1:11" x14ac:dyDescent="0.2">
      <c r="A160" s="22">
        <v>9</v>
      </c>
      <c r="B160" s="20" t="s">
        <v>3</v>
      </c>
      <c r="C160" s="20">
        <v>2017</v>
      </c>
      <c r="D160" s="20">
        <v>2018</v>
      </c>
      <c r="E160" s="7">
        <v>30</v>
      </c>
      <c r="F160" s="8">
        <v>0</v>
      </c>
      <c r="G160" s="8">
        <f t="shared" si="13"/>
        <v>0</v>
      </c>
      <c r="H160" s="18">
        <v>0</v>
      </c>
      <c r="I160" s="8">
        <f t="shared" si="12"/>
        <v>0</v>
      </c>
      <c r="J160" s="14">
        <f t="shared" ca="1" si="14"/>
        <v>4.2560000000000002</v>
      </c>
      <c r="K160" s="14">
        <f t="shared" ca="1" si="10"/>
        <v>187.42400000000001</v>
      </c>
    </row>
    <row r="161" spans="1:11" x14ac:dyDescent="0.2">
      <c r="A161" s="23">
        <v>10</v>
      </c>
      <c r="B161" s="21" t="s">
        <v>4</v>
      </c>
      <c r="C161" s="21">
        <v>2017</v>
      </c>
      <c r="D161" s="21">
        <v>2018</v>
      </c>
      <c r="E161" s="11">
        <v>31</v>
      </c>
      <c r="F161" s="12">
        <v>0</v>
      </c>
      <c r="G161" s="12">
        <f t="shared" si="13"/>
        <v>0</v>
      </c>
      <c r="H161" s="19">
        <v>0</v>
      </c>
      <c r="I161" s="12">
        <f t="shared" si="12"/>
        <v>0</v>
      </c>
      <c r="J161" s="14">
        <f t="shared" ca="1" si="14"/>
        <v>116.21599999999998</v>
      </c>
      <c r="K161" s="14">
        <f t="shared" ca="1" si="10"/>
        <v>43.92</v>
      </c>
    </row>
    <row r="162" spans="1:11" x14ac:dyDescent="0.2">
      <c r="A162" s="22">
        <v>11</v>
      </c>
      <c r="B162" s="20" t="s">
        <v>5</v>
      </c>
      <c r="C162" s="20">
        <v>2017</v>
      </c>
      <c r="D162" s="20">
        <v>2018</v>
      </c>
      <c r="E162" s="7">
        <v>30</v>
      </c>
      <c r="F162" s="8">
        <v>0</v>
      </c>
      <c r="G162" s="8">
        <f t="shared" si="13"/>
        <v>0</v>
      </c>
      <c r="H162" s="18">
        <v>0</v>
      </c>
      <c r="I162" s="8">
        <f t="shared" si="12"/>
        <v>0</v>
      </c>
      <c r="J162" s="14">
        <f t="shared" ca="1" si="14"/>
        <v>416.56000000000006</v>
      </c>
      <c r="K162" s="14">
        <f t="shared" ca="1" si="10"/>
        <v>0.496</v>
      </c>
    </row>
    <row r="163" spans="1:11" x14ac:dyDescent="0.2">
      <c r="A163" s="23">
        <v>12</v>
      </c>
      <c r="B163" s="21" t="s">
        <v>6</v>
      </c>
      <c r="C163" s="21">
        <v>2017</v>
      </c>
      <c r="D163" s="21">
        <v>2018</v>
      </c>
      <c r="E163" s="11">
        <v>31</v>
      </c>
      <c r="F163" s="12">
        <v>0</v>
      </c>
      <c r="G163" s="12">
        <f t="shared" si="13"/>
        <v>0</v>
      </c>
      <c r="H163" s="19">
        <v>0</v>
      </c>
      <c r="I163" s="12">
        <f t="shared" si="12"/>
        <v>0</v>
      </c>
      <c r="J163" s="14">
        <f t="shared" ca="1" si="14"/>
        <v>520.18399999999997</v>
      </c>
      <c r="K163" s="14">
        <f t="shared" ca="1" si="10"/>
        <v>0</v>
      </c>
    </row>
    <row r="164" spans="1:11" x14ac:dyDescent="0.2">
      <c r="A164" s="22">
        <v>1</v>
      </c>
      <c r="B164" s="20" t="s">
        <v>7</v>
      </c>
      <c r="C164" s="20">
        <v>2018</v>
      </c>
      <c r="D164" s="20">
        <v>2018</v>
      </c>
      <c r="E164" s="7">
        <v>31</v>
      </c>
      <c r="F164" s="8">
        <v>0</v>
      </c>
      <c r="G164" s="8">
        <f t="shared" si="13"/>
        <v>0</v>
      </c>
      <c r="H164" s="18">
        <v>0</v>
      </c>
      <c r="I164" s="8">
        <f t="shared" si="12"/>
        <v>0</v>
      </c>
      <c r="J164" s="14">
        <f t="shared" ca="1" si="14"/>
        <v>706.31200000000001</v>
      </c>
      <c r="K164" s="14">
        <f t="shared" ca="1" si="10"/>
        <v>0</v>
      </c>
    </row>
    <row r="165" spans="1:11" x14ac:dyDescent="0.2">
      <c r="A165" s="23">
        <v>2</v>
      </c>
      <c r="B165" s="21" t="s">
        <v>8</v>
      </c>
      <c r="C165" s="21">
        <v>2018</v>
      </c>
      <c r="D165" s="21">
        <v>2018</v>
      </c>
      <c r="E165" s="11">
        <v>28</v>
      </c>
      <c r="F165" s="12">
        <v>0</v>
      </c>
      <c r="G165" s="12">
        <f t="shared" si="13"/>
        <v>0</v>
      </c>
      <c r="H165" s="19">
        <v>0</v>
      </c>
      <c r="I165" s="12">
        <f t="shared" si="12"/>
        <v>0</v>
      </c>
      <c r="J165" s="14">
        <f t="shared" ca="1" si="14"/>
        <v>603.048</v>
      </c>
      <c r="K165" s="14">
        <f t="shared" ca="1" si="10"/>
        <v>0</v>
      </c>
    </row>
    <row r="166" spans="1:11" x14ac:dyDescent="0.2">
      <c r="A166" s="22">
        <v>3</v>
      </c>
      <c r="B166" s="20" t="s">
        <v>9</v>
      </c>
      <c r="C166" s="20">
        <v>2018</v>
      </c>
      <c r="D166" s="20">
        <v>2018</v>
      </c>
      <c r="E166" s="7">
        <v>31</v>
      </c>
      <c r="F166" s="8">
        <v>0</v>
      </c>
      <c r="G166" s="8">
        <f t="shared" si="13"/>
        <v>0</v>
      </c>
      <c r="H166" s="18">
        <v>0</v>
      </c>
      <c r="I166" s="8">
        <f t="shared" si="12"/>
        <v>0</v>
      </c>
      <c r="J166" s="14">
        <f t="shared" ca="1" si="14"/>
        <v>540.17600000000004</v>
      </c>
      <c r="K166" s="14">
        <f t="shared" ca="1" si="10"/>
        <v>0.57599999999999996</v>
      </c>
    </row>
    <row r="167" spans="1:11" x14ac:dyDescent="0.2">
      <c r="A167" s="23">
        <v>4</v>
      </c>
      <c r="B167" s="21" t="s">
        <v>10</v>
      </c>
      <c r="C167" s="21">
        <v>2018</v>
      </c>
      <c r="D167" s="21">
        <v>2018</v>
      </c>
      <c r="E167" s="11">
        <v>30</v>
      </c>
      <c r="F167" s="12">
        <v>0</v>
      </c>
      <c r="G167" s="12">
        <f t="shared" si="13"/>
        <v>0</v>
      </c>
      <c r="H167" s="19">
        <v>0</v>
      </c>
      <c r="I167" s="12">
        <f t="shared" si="12"/>
        <v>0</v>
      </c>
      <c r="J167" s="14">
        <f t="shared" ca="1" si="14"/>
        <v>172.05599999999998</v>
      </c>
      <c r="K167" s="14">
        <f t="shared" ca="1" si="10"/>
        <v>21.792000000000002</v>
      </c>
    </row>
    <row r="168" spans="1:11" x14ac:dyDescent="0.2">
      <c r="A168" s="22">
        <v>5</v>
      </c>
      <c r="B168" s="20" t="s">
        <v>11</v>
      </c>
      <c r="C168" s="20">
        <v>2018</v>
      </c>
      <c r="D168" s="20">
        <v>2018</v>
      </c>
      <c r="E168" s="7">
        <v>31</v>
      </c>
      <c r="F168" s="8">
        <v>0</v>
      </c>
      <c r="G168" s="8">
        <f t="shared" si="13"/>
        <v>0</v>
      </c>
      <c r="H168" s="18">
        <v>0</v>
      </c>
      <c r="I168" s="8">
        <f t="shared" si="12"/>
        <v>0</v>
      </c>
      <c r="J168" s="14">
        <f t="shared" ca="1" si="14"/>
        <v>33.160000000000004</v>
      </c>
      <c r="K168" s="14">
        <f t="shared" ca="1" si="10"/>
        <v>151.82400000000001</v>
      </c>
    </row>
    <row r="169" spans="1:11" x14ac:dyDescent="0.2">
      <c r="A169" s="23">
        <v>6</v>
      </c>
      <c r="B169" s="21" t="s">
        <v>12</v>
      </c>
      <c r="C169" s="21">
        <v>2018</v>
      </c>
      <c r="D169" s="21">
        <v>2018</v>
      </c>
      <c r="E169" s="11">
        <v>30</v>
      </c>
      <c r="F169" s="12">
        <v>0</v>
      </c>
      <c r="G169" s="12">
        <f t="shared" si="13"/>
        <v>0</v>
      </c>
      <c r="H169" s="19">
        <v>0</v>
      </c>
      <c r="I169" s="12">
        <f t="shared" si="12"/>
        <v>0</v>
      </c>
      <c r="J169" s="14">
        <f t="shared" ca="1" si="14"/>
        <v>1.536</v>
      </c>
      <c r="K169" s="14">
        <f t="shared" ca="1" si="10"/>
        <v>300.512</v>
      </c>
    </row>
    <row r="170" spans="1:11" x14ac:dyDescent="0.2">
      <c r="A170" s="22">
        <v>7</v>
      </c>
      <c r="B170" s="20" t="s">
        <v>1</v>
      </c>
      <c r="C170" s="20">
        <v>2018</v>
      </c>
      <c r="D170" s="20">
        <v>2019</v>
      </c>
      <c r="E170" s="7">
        <v>31</v>
      </c>
      <c r="F170" s="8">
        <v>0</v>
      </c>
      <c r="G170" s="8">
        <f t="shared" si="13"/>
        <v>0</v>
      </c>
      <c r="H170" s="18">
        <v>0</v>
      </c>
      <c r="I170" s="8">
        <f t="shared" si="12"/>
        <v>0</v>
      </c>
      <c r="J170" s="14">
        <f t="shared" ca="1" si="14"/>
        <v>0</v>
      </c>
      <c r="K170" s="14">
        <f t="shared" ca="1" si="10"/>
        <v>275.67680000000001</v>
      </c>
    </row>
    <row r="171" spans="1:11" x14ac:dyDescent="0.2">
      <c r="A171" s="23">
        <v>8</v>
      </c>
      <c r="B171" s="21" t="s">
        <v>2</v>
      </c>
      <c r="C171" s="21">
        <v>2018</v>
      </c>
      <c r="D171" s="21">
        <v>2019</v>
      </c>
      <c r="E171" s="11">
        <v>31</v>
      </c>
      <c r="F171" s="12">
        <v>0</v>
      </c>
      <c r="G171" s="12">
        <f t="shared" si="13"/>
        <v>0</v>
      </c>
      <c r="H171" s="19">
        <v>0</v>
      </c>
      <c r="I171" s="12">
        <f t="shared" si="12"/>
        <v>0</v>
      </c>
      <c r="J171" s="14">
        <f t="shared" ca="1" si="14"/>
        <v>0</v>
      </c>
      <c r="K171" s="14">
        <f t="shared" ca="1" si="10"/>
        <v>224.0752</v>
      </c>
    </row>
    <row r="172" spans="1:11" x14ac:dyDescent="0.2">
      <c r="A172" s="22">
        <v>9</v>
      </c>
      <c r="B172" s="20" t="s">
        <v>3</v>
      </c>
      <c r="C172" s="20">
        <v>2018</v>
      </c>
      <c r="D172" s="20">
        <v>2019</v>
      </c>
      <c r="E172" s="7">
        <v>30</v>
      </c>
      <c r="F172" s="8">
        <v>0</v>
      </c>
      <c r="G172" s="8">
        <f t="shared" si="13"/>
        <v>0</v>
      </c>
      <c r="H172" s="18">
        <v>0</v>
      </c>
      <c r="I172" s="8">
        <f t="shared" si="12"/>
        <v>0</v>
      </c>
      <c r="J172" s="14">
        <f t="shared" ca="1" si="14"/>
        <v>2.6512000000000002</v>
      </c>
      <c r="K172" s="14">
        <f t="shared" ca="1" si="10"/>
        <v>133.0848</v>
      </c>
    </row>
    <row r="173" spans="1:11" x14ac:dyDescent="0.2">
      <c r="A173" s="23">
        <v>10</v>
      </c>
      <c r="B173" s="21" t="s">
        <v>4</v>
      </c>
      <c r="C173" s="21">
        <v>2018</v>
      </c>
      <c r="D173" s="21">
        <v>2019</v>
      </c>
      <c r="E173" s="11">
        <v>31</v>
      </c>
      <c r="F173" s="12">
        <v>0</v>
      </c>
      <c r="G173" s="12">
        <f t="shared" si="13"/>
        <v>0</v>
      </c>
      <c r="H173" s="19">
        <v>0</v>
      </c>
      <c r="I173" s="12">
        <f t="shared" si="12"/>
        <v>0</v>
      </c>
      <c r="J173" s="14">
        <f t="shared" ca="1" si="14"/>
        <v>74.843199999999996</v>
      </c>
      <c r="K173" s="14">
        <f t="shared" ca="1" si="10"/>
        <v>34.584000000000003</v>
      </c>
    </row>
    <row r="174" spans="1:11" x14ac:dyDescent="0.2">
      <c r="A174" s="22">
        <v>11</v>
      </c>
      <c r="B174" s="20" t="s">
        <v>5</v>
      </c>
      <c r="C174" s="20">
        <v>2018</v>
      </c>
      <c r="D174" s="20">
        <v>2019</v>
      </c>
      <c r="E174" s="7">
        <v>30</v>
      </c>
      <c r="F174" s="8">
        <v>0</v>
      </c>
      <c r="G174" s="8">
        <f t="shared" si="13"/>
        <v>0</v>
      </c>
      <c r="H174" s="18">
        <v>0</v>
      </c>
      <c r="I174" s="8">
        <f t="shared" si="12"/>
        <v>0</v>
      </c>
      <c r="J174" s="14">
        <f t="shared" ca="1" si="14"/>
        <v>292.91199999999998</v>
      </c>
      <c r="K174" s="14">
        <f t="shared" ca="1" si="10"/>
        <v>0.49919999999999998</v>
      </c>
    </row>
    <row r="175" spans="1:11" x14ac:dyDescent="0.2">
      <c r="A175" s="23">
        <v>12</v>
      </c>
      <c r="B175" s="21" t="s">
        <v>6</v>
      </c>
      <c r="C175" s="21">
        <v>2018</v>
      </c>
      <c r="D175" s="21">
        <v>2019</v>
      </c>
      <c r="E175" s="11">
        <v>31</v>
      </c>
      <c r="F175" s="12">
        <v>0</v>
      </c>
      <c r="G175" s="12">
        <f t="shared" si="13"/>
        <v>0</v>
      </c>
      <c r="H175" s="19">
        <v>0</v>
      </c>
      <c r="I175" s="12">
        <f t="shared" si="12"/>
        <v>0</v>
      </c>
      <c r="J175" s="14">
        <f t="shared" ca="1" si="14"/>
        <v>373.03679999999997</v>
      </c>
      <c r="K175" s="14">
        <f t="shared" ca="1" si="10"/>
        <v>0</v>
      </c>
    </row>
    <row r="176" spans="1:11" x14ac:dyDescent="0.2">
      <c r="A176" s="22">
        <v>1</v>
      </c>
      <c r="B176" s="20" t="s">
        <v>7</v>
      </c>
      <c r="C176" s="20">
        <v>2019</v>
      </c>
      <c r="D176" s="20">
        <v>2019</v>
      </c>
      <c r="E176" s="7">
        <v>31</v>
      </c>
      <c r="F176" s="8">
        <v>0</v>
      </c>
      <c r="G176" s="8">
        <f t="shared" si="13"/>
        <v>0</v>
      </c>
      <c r="H176" s="18">
        <v>0</v>
      </c>
      <c r="I176" s="8">
        <f t="shared" si="12"/>
        <v>0</v>
      </c>
      <c r="J176" s="14">
        <f t="shared" ca="1" si="14"/>
        <v>523.4624</v>
      </c>
      <c r="K176" s="14">
        <f t="shared" ca="1" si="10"/>
        <v>0</v>
      </c>
    </row>
    <row r="177" spans="1:11" x14ac:dyDescent="0.2">
      <c r="A177" s="23">
        <v>2</v>
      </c>
      <c r="B177" s="21" t="s">
        <v>8</v>
      </c>
      <c r="C177" s="21">
        <v>2019</v>
      </c>
      <c r="D177" s="21">
        <v>2019</v>
      </c>
      <c r="E177" s="11">
        <v>28</v>
      </c>
      <c r="F177" s="12">
        <v>0</v>
      </c>
      <c r="G177" s="12">
        <f t="shared" si="13"/>
        <v>0</v>
      </c>
      <c r="H177" s="19">
        <v>0</v>
      </c>
      <c r="I177" s="12">
        <f t="shared" si="12"/>
        <v>0</v>
      </c>
      <c r="J177" s="14">
        <f t="shared" ca="1" si="14"/>
        <v>431.20959999999997</v>
      </c>
      <c r="K177" s="14">
        <f t="shared" ca="1" si="10"/>
        <v>0</v>
      </c>
    </row>
    <row r="178" spans="1:11" x14ac:dyDescent="0.2">
      <c r="A178" s="22">
        <v>3</v>
      </c>
      <c r="B178" s="20" t="s">
        <v>9</v>
      </c>
      <c r="C178" s="20">
        <v>2019</v>
      </c>
      <c r="D178" s="20">
        <v>2019</v>
      </c>
      <c r="E178" s="7">
        <v>31</v>
      </c>
      <c r="F178" s="8">
        <v>0</v>
      </c>
      <c r="G178" s="8">
        <f t="shared" si="13"/>
        <v>0</v>
      </c>
      <c r="H178" s="18">
        <v>0</v>
      </c>
      <c r="I178" s="8">
        <f t="shared" si="12"/>
        <v>0</v>
      </c>
      <c r="J178" s="14">
        <f t="shared" ca="1" si="14"/>
        <v>398.6352</v>
      </c>
      <c r="K178" s="14">
        <f t="shared" ca="1" si="10"/>
        <v>0.1152</v>
      </c>
    </row>
    <row r="179" spans="1:11" x14ac:dyDescent="0.2">
      <c r="A179" s="23">
        <v>4</v>
      </c>
      <c r="B179" s="21" t="s">
        <v>10</v>
      </c>
      <c r="C179" s="21">
        <v>2019</v>
      </c>
      <c r="D179" s="21">
        <v>2019</v>
      </c>
      <c r="E179" s="11">
        <v>30</v>
      </c>
      <c r="F179" s="12">
        <v>0</v>
      </c>
      <c r="G179" s="12">
        <f t="shared" si="13"/>
        <v>0</v>
      </c>
      <c r="H179" s="19">
        <v>0</v>
      </c>
      <c r="I179" s="12">
        <f t="shared" si="12"/>
        <v>0</v>
      </c>
      <c r="J179" s="14">
        <f t="shared" ca="1" si="14"/>
        <v>119.41120000000001</v>
      </c>
      <c r="K179" s="14">
        <f t="shared" ca="1" si="10"/>
        <v>12.558400000000001</v>
      </c>
    </row>
    <row r="180" spans="1:11" x14ac:dyDescent="0.2">
      <c r="A180" s="22">
        <v>5</v>
      </c>
      <c r="B180" s="20" t="s">
        <v>11</v>
      </c>
      <c r="C180" s="20">
        <v>2019</v>
      </c>
      <c r="D180" s="20">
        <v>2019</v>
      </c>
      <c r="E180" s="7">
        <v>31</v>
      </c>
      <c r="F180" s="8">
        <v>0</v>
      </c>
      <c r="G180" s="8">
        <f t="shared" si="13"/>
        <v>0</v>
      </c>
      <c r="H180" s="18">
        <v>0</v>
      </c>
      <c r="I180" s="8">
        <f t="shared" si="12"/>
        <v>0</v>
      </c>
      <c r="J180" s="14">
        <f t="shared" ca="1" si="14"/>
        <v>16.231999999999999</v>
      </c>
      <c r="K180" s="14">
        <f t="shared" ca="1" si="10"/>
        <v>115.56480000000002</v>
      </c>
    </row>
    <row r="181" spans="1:11" x14ac:dyDescent="0.2">
      <c r="A181" s="23">
        <v>6</v>
      </c>
      <c r="B181" s="21" t="s">
        <v>12</v>
      </c>
      <c r="C181" s="21">
        <v>2019</v>
      </c>
      <c r="D181" s="21">
        <v>2019</v>
      </c>
      <c r="E181" s="11">
        <v>30</v>
      </c>
      <c r="F181" s="12">
        <v>0</v>
      </c>
      <c r="G181" s="12">
        <f t="shared" si="13"/>
        <v>0</v>
      </c>
      <c r="H181" s="19">
        <v>0</v>
      </c>
      <c r="I181" s="12">
        <f t="shared" si="12"/>
        <v>0</v>
      </c>
      <c r="J181" s="14">
        <f t="shared" ca="1" si="14"/>
        <v>1.5071999999999999</v>
      </c>
      <c r="K181" s="14">
        <f t="shared" ca="1" si="10"/>
        <v>216.10239999999999</v>
      </c>
    </row>
    <row r="182" spans="1:11" x14ac:dyDescent="0.2">
      <c r="A182" s="22">
        <v>7</v>
      </c>
      <c r="B182" s="20" t="s">
        <v>1</v>
      </c>
      <c r="C182" s="20">
        <v>2019</v>
      </c>
      <c r="D182" s="20">
        <v>2020</v>
      </c>
      <c r="E182" s="7">
        <v>31</v>
      </c>
      <c r="F182" s="8">
        <v>0</v>
      </c>
      <c r="G182" s="8">
        <f t="shared" ref="G182:G193" si="15">IF(A182=7,F182,IF((F182-F181)&lt;0,0,(F182-F181)))</f>
        <v>0</v>
      </c>
      <c r="H182" s="18">
        <v>0</v>
      </c>
      <c r="I182" s="8">
        <f t="shared" ref="I182:I193" si="16">IF(A182=7,H182,IF((H182-H181)&lt;0,0,(H182-H181)))</f>
        <v>0</v>
      </c>
      <c r="J182" s="14">
        <f t="shared" ca="1" si="14"/>
        <v>0</v>
      </c>
      <c r="K182" s="14">
        <f t="shared" ca="1" si="10"/>
        <v>145.73535999999999</v>
      </c>
    </row>
    <row r="183" spans="1:11" x14ac:dyDescent="0.2">
      <c r="A183" s="23">
        <v>8</v>
      </c>
      <c r="B183" s="21" t="s">
        <v>2</v>
      </c>
      <c r="C183" s="21">
        <v>2019</v>
      </c>
      <c r="D183" s="21">
        <v>2020</v>
      </c>
      <c r="E183" s="11">
        <v>31</v>
      </c>
      <c r="F183" s="12">
        <v>0</v>
      </c>
      <c r="G183" s="12">
        <f t="shared" si="15"/>
        <v>0</v>
      </c>
      <c r="H183" s="19">
        <v>0</v>
      </c>
      <c r="I183" s="12">
        <f t="shared" si="16"/>
        <v>0</v>
      </c>
      <c r="J183" s="14">
        <f t="shared" ca="1" si="14"/>
        <v>0</v>
      </c>
      <c r="K183" s="14">
        <f t="shared" ca="1" si="10"/>
        <v>124.61503999999999</v>
      </c>
    </row>
    <row r="184" spans="1:11" x14ac:dyDescent="0.2">
      <c r="A184" s="22">
        <v>9</v>
      </c>
      <c r="B184" s="20" t="s">
        <v>3</v>
      </c>
      <c r="C184" s="20">
        <v>2019</v>
      </c>
      <c r="D184" s="20">
        <v>2020</v>
      </c>
      <c r="E184" s="7">
        <v>30</v>
      </c>
      <c r="F184" s="8">
        <v>0</v>
      </c>
      <c r="G184" s="8">
        <f t="shared" si="15"/>
        <v>0</v>
      </c>
      <c r="H184" s="18">
        <v>0</v>
      </c>
      <c r="I184" s="8">
        <f t="shared" si="16"/>
        <v>0</v>
      </c>
      <c r="J184" s="14">
        <f t="shared" ca="1" si="14"/>
        <v>0.53024000000000004</v>
      </c>
      <c r="K184" s="14">
        <f t="shared" ca="1" si="10"/>
        <v>81.416959999999989</v>
      </c>
    </row>
    <row r="185" spans="1:11" x14ac:dyDescent="0.2">
      <c r="A185" s="23">
        <v>10</v>
      </c>
      <c r="B185" s="21" t="s">
        <v>4</v>
      </c>
      <c r="C185" s="21">
        <v>2019</v>
      </c>
      <c r="D185" s="21">
        <v>2020</v>
      </c>
      <c r="E185" s="11">
        <v>31</v>
      </c>
      <c r="F185" s="12">
        <v>0</v>
      </c>
      <c r="G185" s="12">
        <f t="shared" si="15"/>
        <v>0</v>
      </c>
      <c r="H185" s="19">
        <v>0</v>
      </c>
      <c r="I185" s="12">
        <f t="shared" si="16"/>
        <v>0</v>
      </c>
      <c r="J185" s="14">
        <f t="shared" ca="1" si="14"/>
        <v>35.368639999999999</v>
      </c>
      <c r="K185" s="14">
        <f t="shared" ca="1" si="10"/>
        <v>16.116800000000001</v>
      </c>
    </row>
    <row r="186" spans="1:11" x14ac:dyDescent="0.2">
      <c r="A186" s="22">
        <v>11</v>
      </c>
      <c r="B186" s="20" t="s">
        <v>5</v>
      </c>
      <c r="C186" s="20">
        <v>2019</v>
      </c>
      <c r="D186" s="20">
        <v>2020</v>
      </c>
      <c r="E186" s="7">
        <v>30</v>
      </c>
      <c r="F186" s="8">
        <v>0</v>
      </c>
      <c r="G186" s="8">
        <f t="shared" si="15"/>
        <v>0</v>
      </c>
      <c r="H186" s="18">
        <v>0</v>
      </c>
      <c r="I186" s="8">
        <f t="shared" si="16"/>
        <v>0</v>
      </c>
      <c r="J186" s="14">
        <f t="shared" ca="1" si="14"/>
        <v>159.58240000000001</v>
      </c>
      <c r="K186" s="14">
        <f t="shared" ca="1" si="10"/>
        <v>9.9839999999999998E-2</v>
      </c>
    </row>
    <row r="187" spans="1:11" x14ac:dyDescent="0.2">
      <c r="A187" s="23">
        <v>12</v>
      </c>
      <c r="B187" s="21" t="s">
        <v>6</v>
      </c>
      <c r="C187" s="21">
        <v>2019</v>
      </c>
      <c r="D187" s="21">
        <v>2020</v>
      </c>
      <c r="E187" s="11">
        <v>31</v>
      </c>
      <c r="F187" s="12">
        <v>0</v>
      </c>
      <c r="G187" s="12">
        <f t="shared" si="15"/>
        <v>0</v>
      </c>
      <c r="H187" s="19">
        <v>0</v>
      </c>
      <c r="I187" s="12">
        <f t="shared" si="16"/>
        <v>0</v>
      </c>
      <c r="J187" s="14">
        <f t="shared" ca="1" si="14"/>
        <v>204.40735999999998</v>
      </c>
      <c r="K187" s="14">
        <f t="shared" ca="1" si="10"/>
        <v>0</v>
      </c>
    </row>
    <row r="188" spans="1:11" x14ac:dyDescent="0.2">
      <c r="A188" s="22">
        <v>1</v>
      </c>
      <c r="B188" s="20" t="s">
        <v>7</v>
      </c>
      <c r="C188" s="20">
        <v>2020</v>
      </c>
      <c r="D188" s="20">
        <v>2020</v>
      </c>
      <c r="E188" s="7">
        <v>31</v>
      </c>
      <c r="F188" s="8">
        <v>0</v>
      </c>
      <c r="G188" s="8">
        <f t="shared" si="15"/>
        <v>0</v>
      </c>
      <c r="H188" s="18">
        <v>0</v>
      </c>
      <c r="I188" s="8">
        <f t="shared" si="16"/>
        <v>0</v>
      </c>
      <c r="J188" s="14">
        <f t="shared" ca="1" si="14"/>
        <v>285.49248</v>
      </c>
      <c r="K188" s="14">
        <f t="shared" ca="1" si="10"/>
        <v>0</v>
      </c>
    </row>
    <row r="189" spans="1:11" x14ac:dyDescent="0.2">
      <c r="A189" s="23">
        <v>2</v>
      </c>
      <c r="B189" s="21" t="s">
        <v>8</v>
      </c>
      <c r="C189" s="21">
        <v>2020</v>
      </c>
      <c r="D189" s="21">
        <v>2020</v>
      </c>
      <c r="E189" s="11">
        <v>29</v>
      </c>
      <c r="F189" s="12">
        <v>0</v>
      </c>
      <c r="G189" s="12">
        <f t="shared" si="15"/>
        <v>0</v>
      </c>
      <c r="H189" s="19">
        <v>0</v>
      </c>
      <c r="I189" s="12">
        <f t="shared" si="16"/>
        <v>0</v>
      </c>
      <c r="J189" s="14">
        <f t="shared" ca="1" si="14"/>
        <v>280.44191999999998</v>
      </c>
      <c r="K189" s="14">
        <f t="shared" ca="1" si="10"/>
        <v>0</v>
      </c>
    </row>
    <row r="190" spans="1:11" x14ac:dyDescent="0.2">
      <c r="A190" s="22">
        <v>3</v>
      </c>
      <c r="B190" s="20" t="s">
        <v>9</v>
      </c>
      <c r="C190" s="20">
        <v>2020</v>
      </c>
      <c r="D190" s="20">
        <v>2020</v>
      </c>
      <c r="E190" s="7">
        <v>31</v>
      </c>
      <c r="F190" s="8">
        <v>0</v>
      </c>
      <c r="G190" s="8">
        <f t="shared" si="15"/>
        <v>0</v>
      </c>
      <c r="H190" s="18">
        <v>0</v>
      </c>
      <c r="I190" s="8">
        <f t="shared" si="16"/>
        <v>0</v>
      </c>
      <c r="J190" s="14">
        <f t="shared" ca="1" si="14"/>
        <v>200.32703999999998</v>
      </c>
      <c r="K190" s="14">
        <f t="shared" ca="1" si="10"/>
        <v>2.3039999999999998E-2</v>
      </c>
    </row>
    <row r="191" spans="1:11" x14ac:dyDescent="0.2">
      <c r="A191" s="23">
        <v>4</v>
      </c>
      <c r="B191" s="21" t="s">
        <v>10</v>
      </c>
      <c r="C191" s="21">
        <v>2020</v>
      </c>
      <c r="D191" s="21">
        <v>2020</v>
      </c>
      <c r="E191" s="11">
        <v>30</v>
      </c>
      <c r="F191" s="12">
        <v>0</v>
      </c>
      <c r="G191" s="12">
        <f t="shared" si="15"/>
        <v>0</v>
      </c>
      <c r="H191" s="19">
        <v>0</v>
      </c>
      <c r="I191" s="12">
        <f t="shared" si="16"/>
        <v>0</v>
      </c>
      <c r="J191" s="14">
        <f t="shared" ca="1" si="14"/>
        <v>59.882240000000003</v>
      </c>
      <c r="K191" s="14">
        <f t="shared" ref="K191:K193" ca="1" si="17">IF(DATE(C191-1,A191,E191)&lt;TODAY(), AVERAGE(I179,I167,I155,I143, I131), AVERAGE(K179,I167,I155,I143, I131))</f>
        <v>6.5116800000000001</v>
      </c>
    </row>
    <row r="192" spans="1:11" x14ac:dyDescent="0.2">
      <c r="A192" s="22">
        <v>5</v>
      </c>
      <c r="B192" s="20" t="s">
        <v>11</v>
      </c>
      <c r="C192" s="20">
        <v>2020</v>
      </c>
      <c r="D192" s="20">
        <v>2020</v>
      </c>
      <c r="E192" s="7">
        <v>31</v>
      </c>
      <c r="F192" s="8">
        <v>0</v>
      </c>
      <c r="G192" s="8">
        <f t="shared" si="15"/>
        <v>0</v>
      </c>
      <c r="H192" s="18">
        <v>0</v>
      </c>
      <c r="I192" s="8">
        <f t="shared" si="16"/>
        <v>0</v>
      </c>
      <c r="J192" s="14">
        <f t="shared" ca="1" si="14"/>
        <v>6.4463999999999997</v>
      </c>
      <c r="K192" s="14">
        <f t="shared" ca="1" si="17"/>
        <v>78.712959999999995</v>
      </c>
    </row>
    <row r="193" spans="1:11" x14ac:dyDescent="0.2">
      <c r="A193" s="23">
        <v>6</v>
      </c>
      <c r="B193" s="21" t="s">
        <v>12</v>
      </c>
      <c r="C193" s="21">
        <v>2020</v>
      </c>
      <c r="D193" s="21">
        <v>2020</v>
      </c>
      <c r="E193" s="11">
        <v>30</v>
      </c>
      <c r="F193" s="12">
        <v>0</v>
      </c>
      <c r="G193" s="12">
        <f t="shared" si="15"/>
        <v>0</v>
      </c>
      <c r="H193" s="19">
        <v>0</v>
      </c>
      <c r="I193" s="12">
        <f t="shared" si="16"/>
        <v>0</v>
      </c>
      <c r="J193" s="14">
        <f ca="1">IF(DATE(C193-1,A193,E193)&lt;TODAY(), AVERAGE(G181,G169,G157,G145, G133), AVERAGE(J181,G169,G157,G145, G133))</f>
        <v>1.5014400000000001</v>
      </c>
      <c r="K193" s="14">
        <f t="shared" ca="1" si="17"/>
        <v>124.82048</v>
      </c>
    </row>
  </sheetData>
  <sortState ref="A3:F50">
    <sortCondition ref="A3:A50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>City of Alexandria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Eger</dc:creator>
  <cp:lastModifiedBy>Bill Eger</cp:lastModifiedBy>
  <dcterms:created xsi:type="dcterms:W3CDTF">2014-01-30T15:48:01Z</dcterms:created>
  <dcterms:modified xsi:type="dcterms:W3CDTF">2015-07-21T22:12:27Z</dcterms:modified>
</cp:coreProperties>
</file>